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updateLinks="never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ome\Desktop\"/>
    </mc:Choice>
  </mc:AlternateContent>
  <xr:revisionPtr revIDLastSave="0" documentId="13_ncr:1_{4714A0E0-7BFD-4B5D-BD8F-31668ECF886E}" xr6:coauthVersionLast="45" xr6:coauthVersionMax="45" xr10:uidLastSave="{00000000-0000-0000-0000-000000000000}"/>
  <bookViews>
    <workbookView xWindow="-108" yWindow="-108" windowWidth="23256" windowHeight="12576" tabRatio="47" xr2:uid="{00000000-000D-0000-FFFF-FFFF00000000}"/>
  </bookViews>
  <sheets>
    <sheet name="INICIO" sheetId="14" r:id="rId1"/>
    <sheet name="DASHBOARD" sheetId="16" r:id="rId2"/>
    <sheet name="BASES" sheetId="1" r:id="rId3"/>
    <sheet name="ACCIONES" sheetId="15" r:id="rId4"/>
    <sheet name="ESTRATEGIAS" sheetId="4" r:id="rId5"/>
    <sheet name="TABLA DE OBJETIVOS" sheetId="2" r:id="rId6"/>
    <sheet name="TA1" sheetId="7" r:id="rId7"/>
    <sheet name="TA2" sheetId="8" r:id="rId8"/>
    <sheet name="TA3" sheetId="9" r:id="rId9"/>
    <sheet name="TA4" sheetId="10" r:id="rId10"/>
    <sheet name="TA5" sheetId="11" r:id="rId11"/>
    <sheet name="TA6" sheetId="12" r:id="rId12"/>
    <sheet name="TA7" sheetId="13" r:id="rId13"/>
    <sheet name="A1 estrategias" sheetId="6" r:id="rId14"/>
  </sheets>
  <externalReferences>
    <externalReference r:id="rId15"/>
  </externalReferences>
  <definedNames>
    <definedName name="_xlnm._FilterDatabase" localSheetId="4" hidden="1">ESTRATEGIAS!#REF!</definedName>
    <definedName name="_xlnm._FilterDatabase" localSheetId="6" hidden="1">'TA1'!$A$5:$C$12</definedName>
    <definedName name="_xlnm._FilterDatabase" localSheetId="7" hidden="1">'TA2'!$A$5:$C$12</definedName>
    <definedName name="_xlnm._FilterDatabase" localSheetId="8" hidden="1">'TA3'!$A$5:$C$12</definedName>
    <definedName name="_xlnm._FilterDatabase" localSheetId="9" hidden="1">'TA4'!$A$5:$C$12</definedName>
    <definedName name="_xlnm._FilterDatabase" localSheetId="10" hidden="1">'TA5'!$A$5:$C$12</definedName>
    <definedName name="_xlnm._FilterDatabase" localSheetId="11" hidden="1">'TA6'!$A$5:$C$12</definedName>
    <definedName name="_xlnm._FilterDatabase" localSheetId="12" hidden="1">'TA7'!$A$5:$C$12</definedName>
    <definedName name="_xlnm._FilterDatabase" localSheetId="5" hidden="1">'TABLA DE OBJETIVOS'!$A$5:$C$12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5" i="13" l="1"/>
  <c r="N15" i="12"/>
  <c r="N15" i="11"/>
  <c r="N15" i="10"/>
  <c r="N15" i="9"/>
  <c r="N14" i="7"/>
  <c r="N15" i="7"/>
  <c r="N15" i="8"/>
  <c r="N6" i="2"/>
  <c r="O6" i="2"/>
  <c r="O7" i="2"/>
  <c r="O8" i="2"/>
  <c r="O9" i="2"/>
  <c r="O10" i="2"/>
  <c r="O11" i="2"/>
  <c r="O12" i="2"/>
  <c r="O13" i="2"/>
  <c r="O14" i="2"/>
  <c r="M6" i="2" l="1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C100" i="16" l="1"/>
  <c r="C101" i="16"/>
  <c r="C96" i="16"/>
  <c r="C97" i="16"/>
  <c r="C98" i="16"/>
  <c r="C99" i="16"/>
  <c r="C95" i="16"/>
  <c r="Q51" i="16"/>
  <c r="O51" i="16"/>
  <c r="M51" i="16"/>
  <c r="K51" i="16"/>
  <c r="I51" i="16"/>
  <c r="G51" i="16"/>
  <c r="E51" i="16"/>
  <c r="C53" i="16"/>
  <c r="C54" i="16"/>
  <c r="C55" i="16"/>
  <c r="C56" i="16"/>
  <c r="C57" i="16"/>
  <c r="C58" i="16"/>
  <c r="C52" i="16"/>
  <c r="A12" i="1"/>
  <c r="A7" i="1"/>
  <c r="A8" i="1" s="1"/>
  <c r="A9" i="1" s="1"/>
  <c r="A10" i="1" s="1"/>
  <c r="A11" i="1" s="1"/>
  <c r="A250" i="13"/>
  <c r="A249" i="13"/>
  <c r="A248" i="13"/>
  <c r="A247" i="13"/>
  <c r="A246" i="13"/>
  <c r="A245" i="13"/>
  <c r="A244" i="13"/>
  <c r="A243" i="13"/>
  <c r="A242" i="13"/>
  <c r="A241" i="13"/>
  <c r="A240" i="13"/>
  <c r="A239" i="13"/>
  <c r="A238" i="13"/>
  <c r="A237" i="13"/>
  <c r="A236" i="13"/>
  <c r="A235" i="13"/>
  <c r="A234" i="13"/>
  <c r="A233" i="13"/>
  <c r="A232" i="13"/>
  <c r="A231" i="13"/>
  <c r="A230" i="13"/>
  <c r="A229" i="13"/>
  <c r="A228" i="13"/>
  <c r="A227" i="13"/>
  <c r="A226" i="13"/>
  <c r="A225" i="13"/>
  <c r="A224" i="13"/>
  <c r="A223" i="13"/>
  <c r="A222" i="13"/>
  <c r="A221" i="13"/>
  <c r="A220" i="13"/>
  <c r="A219" i="13"/>
  <c r="A218" i="13"/>
  <c r="A217" i="13"/>
  <c r="A216" i="13"/>
  <c r="A215" i="13"/>
  <c r="A214" i="13"/>
  <c r="A213" i="13"/>
  <c r="A212" i="13"/>
  <c r="A211" i="13"/>
  <c r="A210" i="13"/>
  <c r="A209" i="13"/>
  <c r="A208" i="13"/>
  <c r="A207" i="13"/>
  <c r="A206" i="13"/>
  <c r="A205" i="13"/>
  <c r="A204" i="13"/>
  <c r="A203" i="13"/>
  <c r="A202" i="13"/>
  <c r="A201" i="13"/>
  <c r="A200" i="13"/>
  <c r="A199" i="13"/>
  <c r="A198" i="13"/>
  <c r="A197" i="13"/>
  <c r="A196" i="13"/>
  <c r="A195" i="13"/>
  <c r="A194" i="13"/>
  <c r="A193" i="13"/>
  <c r="A192" i="13"/>
  <c r="A191" i="13"/>
  <c r="A190" i="13"/>
  <c r="A189" i="13"/>
  <c r="A188" i="13"/>
  <c r="A187" i="13"/>
  <c r="A186" i="13"/>
  <c r="A185" i="13"/>
  <c r="A184" i="13"/>
  <c r="A183" i="13"/>
  <c r="A182" i="13"/>
  <c r="A181" i="13"/>
  <c r="A180" i="13"/>
  <c r="A179" i="13"/>
  <c r="A178" i="13"/>
  <c r="A177" i="13"/>
  <c r="A176" i="13"/>
  <c r="A175" i="13"/>
  <c r="A174" i="13"/>
  <c r="A173" i="13"/>
  <c r="A172" i="13"/>
  <c r="A171" i="13"/>
  <c r="A170" i="13"/>
  <c r="A169" i="13"/>
  <c r="A168" i="13"/>
  <c r="A167" i="13"/>
  <c r="A166" i="13"/>
  <c r="A165" i="13"/>
  <c r="A164" i="13"/>
  <c r="A163" i="13"/>
  <c r="A162" i="13"/>
  <c r="A161" i="13"/>
  <c r="A160" i="13"/>
  <c r="A159" i="13"/>
  <c r="A158" i="13"/>
  <c r="A157" i="13"/>
  <c r="A156" i="13"/>
  <c r="A155" i="13"/>
  <c r="A154" i="13"/>
  <c r="A153" i="13"/>
  <c r="A152" i="13"/>
  <c r="A151" i="13"/>
  <c r="A150" i="13"/>
  <c r="A149" i="13"/>
  <c r="A148" i="13"/>
  <c r="A147" i="13"/>
  <c r="A146" i="13"/>
  <c r="A145" i="13"/>
  <c r="A144" i="13"/>
  <c r="A143" i="13"/>
  <c r="A142" i="13"/>
  <c r="A141" i="13"/>
  <c r="A140" i="13"/>
  <c r="A139" i="13"/>
  <c r="A138" i="13"/>
  <c r="A137" i="13"/>
  <c r="A136" i="13"/>
  <c r="A135" i="13"/>
  <c r="A134" i="13"/>
  <c r="A133" i="13"/>
  <c r="A132" i="13"/>
  <c r="A131" i="13"/>
  <c r="A130" i="13"/>
  <c r="A129" i="13"/>
  <c r="A128" i="13"/>
  <c r="A127" i="13"/>
  <c r="A126" i="13"/>
  <c r="A125" i="13"/>
  <c r="A124" i="13"/>
  <c r="A123" i="13"/>
  <c r="A122" i="13"/>
  <c r="A121" i="13"/>
  <c r="A120" i="13"/>
  <c r="A119" i="13"/>
  <c r="A118" i="13"/>
  <c r="A117" i="13"/>
  <c r="A116" i="13"/>
  <c r="A115" i="13"/>
  <c r="A114" i="13"/>
  <c r="A113" i="13"/>
  <c r="A112" i="13"/>
  <c r="A111" i="13"/>
  <c r="A110" i="13"/>
  <c r="A109" i="13"/>
  <c r="A108" i="13"/>
  <c r="A107" i="13"/>
  <c r="A106" i="13"/>
  <c r="A105" i="13"/>
  <c r="A104" i="13"/>
  <c r="A103" i="13"/>
  <c r="A102" i="13"/>
  <c r="A101" i="13"/>
  <c r="A100" i="13"/>
  <c r="A99" i="13"/>
  <c r="A98" i="13"/>
  <c r="A97" i="13"/>
  <c r="A96" i="13"/>
  <c r="A95" i="13"/>
  <c r="A94" i="13"/>
  <c r="A93" i="13"/>
  <c r="A92" i="13"/>
  <c r="A91" i="13"/>
  <c r="A90" i="13"/>
  <c r="A89" i="13"/>
  <c r="A88" i="13"/>
  <c r="A87" i="13"/>
  <c r="A86" i="13"/>
  <c r="A85" i="13"/>
  <c r="A84" i="13"/>
  <c r="A83" i="13"/>
  <c r="A82" i="13"/>
  <c r="A81" i="13"/>
  <c r="A80" i="13"/>
  <c r="A79" i="13"/>
  <c r="A78" i="13"/>
  <c r="A77" i="13"/>
  <c r="A76" i="13"/>
  <c r="A75" i="13"/>
  <c r="A74" i="13"/>
  <c r="A73" i="13"/>
  <c r="A72" i="13"/>
  <c r="A71" i="13"/>
  <c r="A70" i="13"/>
  <c r="A69" i="13"/>
  <c r="A68" i="13"/>
  <c r="A67" i="13"/>
  <c r="A66" i="13"/>
  <c r="A65" i="13"/>
  <c r="A64" i="13"/>
  <c r="A63" i="13"/>
  <c r="A62" i="13"/>
  <c r="A61" i="13"/>
  <c r="A60" i="13"/>
  <c r="A59" i="13"/>
  <c r="A58" i="13"/>
  <c r="A57" i="13"/>
  <c r="A56" i="13"/>
  <c r="A55" i="13"/>
  <c r="A54" i="13"/>
  <c r="A53" i="13"/>
  <c r="A52" i="13"/>
  <c r="A51" i="13"/>
  <c r="A50" i="13"/>
  <c r="A49" i="13"/>
  <c r="A48" i="13"/>
  <c r="A47" i="13"/>
  <c r="A46" i="13"/>
  <c r="A45" i="13"/>
  <c r="A44" i="13"/>
  <c r="A43" i="13"/>
  <c r="A42" i="13"/>
  <c r="A41" i="13"/>
  <c r="A40" i="13"/>
  <c r="A39" i="13"/>
  <c r="A38" i="13"/>
  <c r="A37" i="13"/>
  <c r="A36" i="13"/>
  <c r="A35" i="13"/>
  <c r="A34" i="13"/>
  <c r="A33" i="13"/>
  <c r="A32" i="13"/>
  <c r="A31" i="13"/>
  <c r="A30" i="13"/>
  <c r="A29" i="13"/>
  <c r="A28" i="13"/>
  <c r="A27" i="13"/>
  <c r="A26" i="13"/>
  <c r="A25" i="13"/>
  <c r="A24" i="13"/>
  <c r="A23" i="13"/>
  <c r="A22" i="13"/>
  <c r="A21" i="13"/>
  <c r="A20" i="13"/>
  <c r="A19" i="13"/>
  <c r="A18" i="13"/>
  <c r="A17" i="13"/>
  <c r="A16" i="13"/>
  <c r="A15" i="13"/>
  <c r="A14" i="13"/>
  <c r="A13" i="13"/>
  <c r="A12" i="13"/>
  <c r="A11" i="13"/>
  <c r="A10" i="13"/>
  <c r="A9" i="13"/>
  <c r="A8" i="13"/>
  <c r="A7" i="13"/>
  <c r="A250" i="12"/>
  <c r="A249" i="12"/>
  <c r="A248" i="12"/>
  <c r="A247" i="12"/>
  <c r="A246" i="12"/>
  <c r="A245" i="12"/>
  <c r="A244" i="12"/>
  <c r="A243" i="12"/>
  <c r="A242" i="12"/>
  <c r="A241" i="12"/>
  <c r="A240" i="12"/>
  <c r="A239" i="12"/>
  <c r="A238" i="12"/>
  <c r="A237" i="12"/>
  <c r="A236" i="12"/>
  <c r="A235" i="12"/>
  <c r="A234" i="12"/>
  <c r="A233" i="12"/>
  <c r="A232" i="12"/>
  <c r="A231" i="12"/>
  <c r="A230" i="12"/>
  <c r="A229" i="12"/>
  <c r="A228" i="12"/>
  <c r="A227" i="12"/>
  <c r="A226" i="12"/>
  <c r="A225" i="12"/>
  <c r="A224" i="12"/>
  <c r="A223" i="12"/>
  <c r="A222" i="12"/>
  <c r="A221" i="12"/>
  <c r="A220" i="12"/>
  <c r="A219" i="12"/>
  <c r="A218" i="12"/>
  <c r="A217" i="12"/>
  <c r="A216" i="12"/>
  <c r="A215" i="12"/>
  <c r="A214" i="12"/>
  <c r="A213" i="12"/>
  <c r="A212" i="12"/>
  <c r="A211" i="12"/>
  <c r="A210" i="12"/>
  <c r="A209" i="12"/>
  <c r="A208" i="12"/>
  <c r="A207" i="12"/>
  <c r="A206" i="12"/>
  <c r="A205" i="12"/>
  <c r="A204" i="12"/>
  <c r="A203" i="12"/>
  <c r="A202" i="12"/>
  <c r="A201" i="12"/>
  <c r="A200" i="12"/>
  <c r="A199" i="12"/>
  <c r="A198" i="12"/>
  <c r="A197" i="12"/>
  <c r="A196" i="12"/>
  <c r="A195" i="12"/>
  <c r="A194" i="12"/>
  <c r="A193" i="12"/>
  <c r="A192" i="12"/>
  <c r="A191" i="12"/>
  <c r="A190" i="12"/>
  <c r="A189" i="12"/>
  <c r="A188" i="12"/>
  <c r="A187" i="12"/>
  <c r="A186" i="12"/>
  <c r="A185" i="12"/>
  <c r="A184" i="12"/>
  <c r="A183" i="12"/>
  <c r="A182" i="12"/>
  <c r="A181" i="12"/>
  <c r="A180" i="12"/>
  <c r="A179" i="12"/>
  <c r="A178" i="12"/>
  <c r="A177" i="12"/>
  <c r="A176" i="12"/>
  <c r="A175" i="12"/>
  <c r="A174" i="12"/>
  <c r="A173" i="12"/>
  <c r="A172" i="12"/>
  <c r="A171" i="12"/>
  <c r="A170" i="12"/>
  <c r="A169" i="12"/>
  <c r="A168" i="12"/>
  <c r="A167" i="12"/>
  <c r="A166" i="12"/>
  <c r="A165" i="12"/>
  <c r="A164" i="12"/>
  <c r="A163" i="12"/>
  <c r="A162" i="12"/>
  <c r="A161" i="12"/>
  <c r="A160" i="12"/>
  <c r="A159" i="12"/>
  <c r="A158" i="12"/>
  <c r="A157" i="12"/>
  <c r="A156" i="12"/>
  <c r="A155" i="12"/>
  <c r="A154" i="12"/>
  <c r="A153" i="12"/>
  <c r="A152" i="12"/>
  <c r="A151" i="12"/>
  <c r="A150" i="12"/>
  <c r="A149" i="12"/>
  <c r="A148" i="12"/>
  <c r="A147" i="12"/>
  <c r="A146" i="12"/>
  <c r="A145" i="12"/>
  <c r="A144" i="12"/>
  <c r="A143" i="12"/>
  <c r="A142" i="12"/>
  <c r="A141" i="12"/>
  <c r="A140" i="12"/>
  <c r="A139" i="12"/>
  <c r="A138" i="12"/>
  <c r="A137" i="12"/>
  <c r="A136" i="12"/>
  <c r="A135" i="12"/>
  <c r="A134" i="12"/>
  <c r="A133" i="12"/>
  <c r="A132" i="12"/>
  <c r="A131" i="12"/>
  <c r="A130" i="12"/>
  <c r="A129" i="12"/>
  <c r="A128" i="12"/>
  <c r="A127" i="12"/>
  <c r="A126" i="12"/>
  <c r="A125" i="12"/>
  <c r="A124" i="12"/>
  <c r="A123" i="12"/>
  <c r="A122" i="12"/>
  <c r="A121" i="12"/>
  <c r="A120" i="12"/>
  <c r="A119" i="12"/>
  <c r="A118" i="12"/>
  <c r="A117" i="12"/>
  <c r="A116" i="12"/>
  <c r="A115" i="12"/>
  <c r="A114" i="12"/>
  <c r="A113" i="12"/>
  <c r="A112" i="12"/>
  <c r="A111" i="12"/>
  <c r="A110" i="12"/>
  <c r="A109" i="12"/>
  <c r="A108" i="12"/>
  <c r="A107" i="12"/>
  <c r="A106" i="12"/>
  <c r="A105" i="12"/>
  <c r="A104" i="12"/>
  <c r="A103" i="12"/>
  <c r="A102" i="12"/>
  <c r="A101" i="12"/>
  <c r="A100" i="12"/>
  <c r="A99" i="12"/>
  <c r="A98" i="12"/>
  <c r="A97" i="12"/>
  <c r="A96" i="12"/>
  <c r="A95" i="12"/>
  <c r="A94" i="12"/>
  <c r="A93" i="12"/>
  <c r="A92" i="12"/>
  <c r="A91" i="12"/>
  <c r="A90" i="12"/>
  <c r="A89" i="12"/>
  <c r="A88" i="12"/>
  <c r="A87" i="12"/>
  <c r="A86" i="12"/>
  <c r="A85" i="12"/>
  <c r="A84" i="12"/>
  <c r="A83" i="12"/>
  <c r="A82" i="12"/>
  <c r="A81" i="12"/>
  <c r="A80" i="12"/>
  <c r="A79" i="12"/>
  <c r="A78" i="12"/>
  <c r="A77" i="12"/>
  <c r="A76" i="12"/>
  <c r="A75" i="12"/>
  <c r="A74" i="12"/>
  <c r="A73" i="12"/>
  <c r="A72" i="12"/>
  <c r="A71" i="12"/>
  <c r="A70" i="12"/>
  <c r="A69" i="12"/>
  <c r="A68" i="12"/>
  <c r="A67" i="12"/>
  <c r="A66" i="12"/>
  <c r="A65" i="12"/>
  <c r="A64" i="12"/>
  <c r="A63" i="12"/>
  <c r="A62" i="12"/>
  <c r="A61" i="12"/>
  <c r="A60" i="12"/>
  <c r="A59" i="12"/>
  <c r="A58" i="12"/>
  <c r="A57" i="12"/>
  <c r="A56" i="12"/>
  <c r="A55" i="12"/>
  <c r="A54" i="12"/>
  <c r="A53" i="12"/>
  <c r="A52" i="12"/>
  <c r="A51" i="12"/>
  <c r="A50" i="12"/>
  <c r="A49" i="12"/>
  <c r="A48" i="12"/>
  <c r="A47" i="12"/>
  <c r="A46" i="12"/>
  <c r="A45" i="12"/>
  <c r="A44" i="12"/>
  <c r="A43" i="12"/>
  <c r="A42" i="12"/>
  <c r="A41" i="12"/>
  <c r="A40" i="12"/>
  <c r="A39" i="12"/>
  <c r="A38" i="12"/>
  <c r="A37" i="12"/>
  <c r="A36" i="12"/>
  <c r="A35" i="12"/>
  <c r="A34" i="12"/>
  <c r="A33" i="12"/>
  <c r="A32" i="12"/>
  <c r="A31" i="12"/>
  <c r="A30" i="12"/>
  <c r="A29" i="12"/>
  <c r="A28" i="12"/>
  <c r="A27" i="12"/>
  <c r="A26" i="12"/>
  <c r="A25" i="12"/>
  <c r="A24" i="12"/>
  <c r="A23" i="12"/>
  <c r="A22" i="12"/>
  <c r="A21" i="12"/>
  <c r="A20" i="12"/>
  <c r="A19" i="12"/>
  <c r="A18" i="12"/>
  <c r="A17" i="12"/>
  <c r="A16" i="12"/>
  <c r="A15" i="12"/>
  <c r="A14" i="12"/>
  <c r="A13" i="12"/>
  <c r="A12" i="12"/>
  <c r="A11" i="12"/>
  <c r="A10" i="12"/>
  <c r="A9" i="12"/>
  <c r="A8" i="12"/>
  <c r="A7" i="12"/>
  <c r="A250" i="11"/>
  <c r="A249" i="11"/>
  <c r="A248" i="11"/>
  <c r="A247" i="11"/>
  <c r="A246" i="11"/>
  <c r="A245" i="11"/>
  <c r="A244" i="11"/>
  <c r="A243" i="11"/>
  <c r="A242" i="11"/>
  <c r="A241" i="11"/>
  <c r="A240" i="11"/>
  <c r="A239" i="11"/>
  <c r="A238" i="11"/>
  <c r="A237" i="11"/>
  <c r="A236" i="11"/>
  <c r="A235" i="11"/>
  <c r="A234" i="11"/>
  <c r="A233" i="11"/>
  <c r="A232" i="11"/>
  <c r="A231" i="11"/>
  <c r="A230" i="11"/>
  <c r="A229" i="11"/>
  <c r="A228" i="11"/>
  <c r="A227" i="11"/>
  <c r="A226" i="11"/>
  <c r="A225" i="11"/>
  <c r="A224" i="11"/>
  <c r="A223" i="11"/>
  <c r="A222" i="11"/>
  <c r="A221" i="11"/>
  <c r="A220" i="11"/>
  <c r="A219" i="11"/>
  <c r="A218" i="11"/>
  <c r="A217" i="11"/>
  <c r="A216" i="11"/>
  <c r="A215" i="11"/>
  <c r="A214" i="11"/>
  <c r="A213" i="11"/>
  <c r="A212" i="11"/>
  <c r="A211" i="11"/>
  <c r="A210" i="11"/>
  <c r="A209" i="11"/>
  <c r="A208" i="11"/>
  <c r="A207" i="11"/>
  <c r="A206" i="11"/>
  <c r="A205" i="11"/>
  <c r="A204" i="11"/>
  <c r="A203" i="11"/>
  <c r="A202" i="11"/>
  <c r="A201" i="11"/>
  <c r="A200" i="11"/>
  <c r="A199" i="11"/>
  <c r="A198" i="11"/>
  <c r="A197" i="11"/>
  <c r="A196" i="11"/>
  <c r="A195" i="11"/>
  <c r="A194" i="11"/>
  <c r="A193" i="11"/>
  <c r="A192" i="11"/>
  <c r="A191" i="11"/>
  <c r="A190" i="11"/>
  <c r="A189" i="11"/>
  <c r="A188" i="11"/>
  <c r="A187" i="11"/>
  <c r="A186" i="11"/>
  <c r="A185" i="11"/>
  <c r="A184" i="11"/>
  <c r="A183" i="11"/>
  <c r="A182" i="11"/>
  <c r="A181" i="11"/>
  <c r="A180" i="11"/>
  <c r="A179" i="11"/>
  <c r="A178" i="11"/>
  <c r="A177" i="11"/>
  <c r="A176" i="11"/>
  <c r="A175" i="11"/>
  <c r="A174" i="11"/>
  <c r="A173" i="11"/>
  <c r="A172" i="11"/>
  <c r="A171" i="11"/>
  <c r="A170" i="11"/>
  <c r="A169" i="11"/>
  <c r="A168" i="11"/>
  <c r="A167" i="11"/>
  <c r="A166" i="11"/>
  <c r="A165" i="11"/>
  <c r="A164" i="11"/>
  <c r="A163" i="11"/>
  <c r="A162" i="11"/>
  <c r="A161" i="11"/>
  <c r="A160" i="11"/>
  <c r="A159" i="11"/>
  <c r="A158" i="11"/>
  <c r="A157" i="11"/>
  <c r="A156" i="11"/>
  <c r="A155" i="11"/>
  <c r="A154" i="11"/>
  <c r="A153" i="11"/>
  <c r="A152" i="11"/>
  <c r="A151" i="11"/>
  <c r="A150" i="11"/>
  <c r="A149" i="11"/>
  <c r="A148" i="11"/>
  <c r="A147" i="11"/>
  <c r="A146" i="11"/>
  <c r="A145" i="11"/>
  <c r="A144" i="11"/>
  <c r="A143" i="11"/>
  <c r="A142" i="11"/>
  <c r="A141" i="11"/>
  <c r="A140" i="11"/>
  <c r="A139" i="11"/>
  <c r="A138" i="11"/>
  <c r="A137" i="11"/>
  <c r="A136" i="11"/>
  <c r="A135" i="11"/>
  <c r="A134" i="11"/>
  <c r="A133" i="11"/>
  <c r="A132" i="11"/>
  <c r="A131" i="11"/>
  <c r="A130" i="11"/>
  <c r="A129" i="11"/>
  <c r="A128" i="11"/>
  <c r="A127" i="11"/>
  <c r="A126" i="11"/>
  <c r="A125" i="11"/>
  <c r="A124" i="11"/>
  <c r="A123" i="11"/>
  <c r="A122" i="11"/>
  <c r="A121" i="11"/>
  <c r="A120" i="11"/>
  <c r="A119" i="11"/>
  <c r="A118" i="11"/>
  <c r="A117" i="11"/>
  <c r="A116" i="11"/>
  <c r="A115" i="11"/>
  <c r="A114" i="11"/>
  <c r="A113" i="11"/>
  <c r="A112" i="11"/>
  <c r="A111" i="11"/>
  <c r="A110" i="11"/>
  <c r="A109" i="11"/>
  <c r="A108" i="11"/>
  <c r="A107" i="11"/>
  <c r="A106" i="11"/>
  <c r="A105" i="11"/>
  <c r="A104" i="11"/>
  <c r="A103" i="11"/>
  <c r="A102" i="11"/>
  <c r="A101" i="11"/>
  <c r="A100" i="11"/>
  <c r="A99" i="11"/>
  <c r="A98" i="11"/>
  <c r="A97" i="11"/>
  <c r="A96" i="11"/>
  <c r="A95" i="11"/>
  <c r="A94" i="11"/>
  <c r="A93" i="11"/>
  <c r="A92" i="11"/>
  <c r="A91" i="11"/>
  <c r="A90" i="11"/>
  <c r="A89" i="11"/>
  <c r="A88" i="11"/>
  <c r="A87" i="11"/>
  <c r="A86" i="11"/>
  <c r="A85" i="11"/>
  <c r="A84" i="11"/>
  <c r="A83" i="11"/>
  <c r="A82" i="11"/>
  <c r="A81" i="11"/>
  <c r="A80" i="11"/>
  <c r="A79" i="11"/>
  <c r="A78" i="11"/>
  <c r="A77" i="11"/>
  <c r="A76" i="11"/>
  <c r="A75" i="11"/>
  <c r="A74" i="11"/>
  <c r="A73" i="11"/>
  <c r="A72" i="11"/>
  <c r="A71" i="11"/>
  <c r="A70" i="11"/>
  <c r="A69" i="11"/>
  <c r="A68" i="11"/>
  <c r="A67" i="11"/>
  <c r="A66" i="11"/>
  <c r="A65" i="11"/>
  <c r="A64" i="11"/>
  <c r="A63" i="11"/>
  <c r="A62" i="11"/>
  <c r="A61" i="11"/>
  <c r="A60" i="11"/>
  <c r="A59" i="11"/>
  <c r="A58" i="11"/>
  <c r="A57" i="11"/>
  <c r="A56" i="11"/>
  <c r="A55" i="11"/>
  <c r="A54" i="11"/>
  <c r="A53" i="11"/>
  <c r="A52" i="11"/>
  <c r="A51" i="11"/>
  <c r="A50" i="11"/>
  <c r="A49" i="11"/>
  <c r="A48" i="11"/>
  <c r="A47" i="11"/>
  <c r="A46" i="11"/>
  <c r="A45" i="11"/>
  <c r="A44" i="11"/>
  <c r="A43" i="11"/>
  <c r="A42" i="11"/>
  <c r="A41" i="11"/>
  <c r="A40" i="11"/>
  <c r="A39" i="11"/>
  <c r="A38" i="11"/>
  <c r="A37" i="11"/>
  <c r="A36" i="11"/>
  <c r="A35" i="11"/>
  <c r="A34" i="11"/>
  <c r="A33" i="11"/>
  <c r="A32" i="11"/>
  <c r="A31" i="11"/>
  <c r="A30" i="11"/>
  <c r="A29" i="11"/>
  <c r="A28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12" i="11"/>
  <c r="A11" i="11"/>
  <c r="A10" i="11"/>
  <c r="A9" i="11"/>
  <c r="A8" i="11"/>
  <c r="A7" i="11"/>
  <c r="A250" i="10"/>
  <c r="A249" i="10"/>
  <c r="A248" i="10"/>
  <c r="A247" i="10"/>
  <c r="A246" i="10"/>
  <c r="A245" i="10"/>
  <c r="A244" i="10"/>
  <c r="A243" i="10"/>
  <c r="A242" i="10"/>
  <c r="A241" i="10"/>
  <c r="A240" i="10"/>
  <c r="A239" i="10"/>
  <c r="A238" i="10"/>
  <c r="A237" i="10"/>
  <c r="A236" i="10"/>
  <c r="A235" i="10"/>
  <c r="A234" i="10"/>
  <c r="A233" i="10"/>
  <c r="A232" i="10"/>
  <c r="A231" i="10"/>
  <c r="A230" i="10"/>
  <c r="A229" i="10"/>
  <c r="A228" i="10"/>
  <c r="A227" i="10"/>
  <c r="A226" i="10"/>
  <c r="A225" i="10"/>
  <c r="A224" i="10"/>
  <c r="A223" i="10"/>
  <c r="A222" i="10"/>
  <c r="A221" i="10"/>
  <c r="A220" i="10"/>
  <c r="A219" i="10"/>
  <c r="A218" i="10"/>
  <c r="A217" i="10"/>
  <c r="A216" i="10"/>
  <c r="A215" i="10"/>
  <c r="A214" i="10"/>
  <c r="A213" i="10"/>
  <c r="A212" i="10"/>
  <c r="A211" i="10"/>
  <c r="A210" i="10"/>
  <c r="A209" i="10"/>
  <c r="A208" i="10"/>
  <c r="A207" i="10"/>
  <c r="A206" i="10"/>
  <c r="A205" i="10"/>
  <c r="A204" i="10"/>
  <c r="A203" i="10"/>
  <c r="A202" i="10"/>
  <c r="A201" i="10"/>
  <c r="A200" i="10"/>
  <c r="A199" i="10"/>
  <c r="A198" i="10"/>
  <c r="A197" i="10"/>
  <c r="A196" i="10"/>
  <c r="A195" i="10"/>
  <c r="A194" i="10"/>
  <c r="A193" i="10"/>
  <c r="A192" i="10"/>
  <c r="A191" i="10"/>
  <c r="A190" i="10"/>
  <c r="A189" i="10"/>
  <c r="A188" i="10"/>
  <c r="A187" i="10"/>
  <c r="A186" i="10"/>
  <c r="A185" i="10"/>
  <c r="A184" i="10"/>
  <c r="A183" i="10"/>
  <c r="A182" i="10"/>
  <c r="A181" i="10"/>
  <c r="A180" i="10"/>
  <c r="A179" i="10"/>
  <c r="A178" i="10"/>
  <c r="A177" i="10"/>
  <c r="A176" i="10"/>
  <c r="A175" i="10"/>
  <c r="A174" i="10"/>
  <c r="A173" i="10"/>
  <c r="A172" i="10"/>
  <c r="A171" i="10"/>
  <c r="A170" i="10"/>
  <c r="A169" i="10"/>
  <c r="A168" i="10"/>
  <c r="A167" i="10"/>
  <c r="A166" i="10"/>
  <c r="A165" i="10"/>
  <c r="A164" i="10"/>
  <c r="A163" i="10"/>
  <c r="A162" i="10"/>
  <c r="A161" i="10"/>
  <c r="A160" i="10"/>
  <c r="A159" i="10"/>
  <c r="A158" i="10"/>
  <c r="A157" i="10"/>
  <c r="A156" i="10"/>
  <c r="A155" i="10"/>
  <c r="A154" i="10"/>
  <c r="A153" i="10"/>
  <c r="A152" i="10"/>
  <c r="A151" i="10"/>
  <c r="A150" i="10"/>
  <c r="A149" i="10"/>
  <c r="A148" i="10"/>
  <c r="A147" i="10"/>
  <c r="A146" i="10"/>
  <c r="A145" i="10"/>
  <c r="A144" i="10"/>
  <c r="A143" i="10"/>
  <c r="A142" i="10"/>
  <c r="A141" i="10"/>
  <c r="A140" i="10"/>
  <c r="A139" i="10"/>
  <c r="A138" i="10"/>
  <c r="A137" i="10"/>
  <c r="A136" i="10"/>
  <c r="A135" i="10"/>
  <c r="A134" i="10"/>
  <c r="A133" i="10"/>
  <c r="A132" i="10"/>
  <c r="A131" i="10"/>
  <c r="A130" i="10"/>
  <c r="A129" i="10"/>
  <c r="A128" i="10"/>
  <c r="A127" i="10"/>
  <c r="A126" i="10"/>
  <c r="A125" i="10"/>
  <c r="A124" i="10"/>
  <c r="A123" i="10"/>
  <c r="A122" i="10"/>
  <c r="A121" i="10"/>
  <c r="A120" i="10"/>
  <c r="A119" i="10"/>
  <c r="A118" i="10"/>
  <c r="A117" i="10"/>
  <c r="A116" i="10"/>
  <c r="A115" i="10"/>
  <c r="A114" i="10"/>
  <c r="A113" i="10"/>
  <c r="A112" i="10"/>
  <c r="A111" i="10"/>
  <c r="A110" i="10"/>
  <c r="A109" i="10"/>
  <c r="A108" i="10"/>
  <c r="A107" i="10"/>
  <c r="A106" i="10"/>
  <c r="A105" i="10"/>
  <c r="A104" i="10"/>
  <c r="A103" i="10"/>
  <c r="A102" i="10"/>
  <c r="A101" i="10"/>
  <c r="A100" i="10"/>
  <c r="A99" i="10"/>
  <c r="A98" i="10"/>
  <c r="A97" i="10"/>
  <c r="A96" i="10"/>
  <c r="A95" i="10"/>
  <c r="A94" i="10"/>
  <c r="A93" i="10"/>
  <c r="A92" i="10"/>
  <c r="A91" i="10"/>
  <c r="A90" i="10"/>
  <c r="A89" i="10"/>
  <c r="A88" i="10"/>
  <c r="A87" i="10"/>
  <c r="A86" i="10"/>
  <c r="A85" i="10"/>
  <c r="A84" i="10"/>
  <c r="A83" i="10"/>
  <c r="A82" i="10"/>
  <c r="A81" i="10"/>
  <c r="A80" i="10"/>
  <c r="A79" i="10"/>
  <c r="A78" i="10"/>
  <c r="A77" i="10"/>
  <c r="A76" i="10"/>
  <c r="A75" i="10"/>
  <c r="A74" i="10"/>
  <c r="A73" i="10"/>
  <c r="A72" i="10"/>
  <c r="A71" i="10"/>
  <c r="A70" i="10"/>
  <c r="A69" i="10"/>
  <c r="A68" i="10"/>
  <c r="A67" i="10"/>
  <c r="A66" i="10"/>
  <c r="A65" i="10"/>
  <c r="A64" i="10"/>
  <c r="A63" i="10"/>
  <c r="A62" i="10"/>
  <c r="A61" i="10"/>
  <c r="A60" i="10"/>
  <c r="A59" i="10"/>
  <c r="A58" i="10"/>
  <c r="A57" i="10"/>
  <c r="A56" i="10"/>
  <c r="A55" i="10"/>
  <c r="A54" i="10"/>
  <c r="A53" i="10"/>
  <c r="A52" i="10"/>
  <c r="A51" i="10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12" i="10"/>
  <c r="A11" i="10"/>
  <c r="A10" i="10"/>
  <c r="A9" i="10"/>
  <c r="A8" i="10"/>
  <c r="A7" i="10"/>
  <c r="A250" i="9"/>
  <c r="A249" i="9"/>
  <c r="A248" i="9"/>
  <c r="A247" i="9"/>
  <c r="A246" i="9"/>
  <c r="A245" i="9"/>
  <c r="A244" i="9"/>
  <c r="A243" i="9"/>
  <c r="A242" i="9"/>
  <c r="A241" i="9"/>
  <c r="A240" i="9"/>
  <c r="A239" i="9"/>
  <c r="A238" i="9"/>
  <c r="A237" i="9"/>
  <c r="A236" i="9"/>
  <c r="A235" i="9"/>
  <c r="A234" i="9"/>
  <c r="A233" i="9"/>
  <c r="A232" i="9"/>
  <c r="A231" i="9"/>
  <c r="A230" i="9"/>
  <c r="A229" i="9"/>
  <c r="A228" i="9"/>
  <c r="A227" i="9"/>
  <c r="A226" i="9"/>
  <c r="A225" i="9"/>
  <c r="A224" i="9"/>
  <c r="A223" i="9"/>
  <c r="A222" i="9"/>
  <c r="A221" i="9"/>
  <c r="A220" i="9"/>
  <c r="A219" i="9"/>
  <c r="A218" i="9"/>
  <c r="A217" i="9"/>
  <c r="A216" i="9"/>
  <c r="A215" i="9"/>
  <c r="A214" i="9"/>
  <c r="A213" i="9"/>
  <c r="A212" i="9"/>
  <c r="A211" i="9"/>
  <c r="A210" i="9"/>
  <c r="A209" i="9"/>
  <c r="A208" i="9"/>
  <c r="A207" i="9"/>
  <c r="A206" i="9"/>
  <c r="A205" i="9"/>
  <c r="A204" i="9"/>
  <c r="A203" i="9"/>
  <c r="A202" i="9"/>
  <c r="A201" i="9"/>
  <c r="A200" i="9"/>
  <c r="A199" i="9"/>
  <c r="A198" i="9"/>
  <c r="A197" i="9"/>
  <c r="A196" i="9"/>
  <c r="A195" i="9"/>
  <c r="A194" i="9"/>
  <c r="A193" i="9"/>
  <c r="A192" i="9"/>
  <c r="A191" i="9"/>
  <c r="A190" i="9"/>
  <c r="A189" i="9"/>
  <c r="A188" i="9"/>
  <c r="A187" i="9"/>
  <c r="A186" i="9"/>
  <c r="A185" i="9"/>
  <c r="A184" i="9"/>
  <c r="A183" i="9"/>
  <c r="A182" i="9"/>
  <c r="A181" i="9"/>
  <c r="A180" i="9"/>
  <c r="A179" i="9"/>
  <c r="A178" i="9"/>
  <c r="A177" i="9"/>
  <c r="A176" i="9"/>
  <c r="A175" i="9"/>
  <c r="A174" i="9"/>
  <c r="A173" i="9"/>
  <c r="A172" i="9"/>
  <c r="A171" i="9"/>
  <c r="A170" i="9"/>
  <c r="A169" i="9"/>
  <c r="A168" i="9"/>
  <c r="A167" i="9"/>
  <c r="A166" i="9"/>
  <c r="A165" i="9"/>
  <c r="A164" i="9"/>
  <c r="A163" i="9"/>
  <c r="A162" i="9"/>
  <c r="A161" i="9"/>
  <c r="A160" i="9"/>
  <c r="A159" i="9"/>
  <c r="A158" i="9"/>
  <c r="A157" i="9"/>
  <c r="A156" i="9"/>
  <c r="A155" i="9"/>
  <c r="A154" i="9"/>
  <c r="A153" i="9"/>
  <c r="A152" i="9"/>
  <c r="A151" i="9"/>
  <c r="A150" i="9"/>
  <c r="A149" i="9"/>
  <c r="A148" i="9"/>
  <c r="A147" i="9"/>
  <c r="A146" i="9"/>
  <c r="A145" i="9"/>
  <c r="A144" i="9"/>
  <c r="A143" i="9"/>
  <c r="A142" i="9"/>
  <c r="A141" i="9"/>
  <c r="A140" i="9"/>
  <c r="A139" i="9"/>
  <c r="A138" i="9"/>
  <c r="A137" i="9"/>
  <c r="A136" i="9"/>
  <c r="A135" i="9"/>
  <c r="A134" i="9"/>
  <c r="A133" i="9"/>
  <c r="A132" i="9"/>
  <c r="A131" i="9"/>
  <c r="A130" i="9"/>
  <c r="A129" i="9"/>
  <c r="A128" i="9"/>
  <c r="A127" i="9"/>
  <c r="A126" i="9"/>
  <c r="A125" i="9"/>
  <c r="A124" i="9"/>
  <c r="A123" i="9"/>
  <c r="A122" i="9"/>
  <c r="A121" i="9"/>
  <c r="A120" i="9"/>
  <c r="A119" i="9"/>
  <c r="A118" i="9"/>
  <c r="A117" i="9"/>
  <c r="A116" i="9"/>
  <c r="A115" i="9"/>
  <c r="A114" i="9"/>
  <c r="A113" i="9"/>
  <c r="A112" i="9"/>
  <c r="A111" i="9"/>
  <c r="A110" i="9"/>
  <c r="A109" i="9"/>
  <c r="A108" i="9"/>
  <c r="A107" i="9"/>
  <c r="A106" i="9"/>
  <c r="A105" i="9"/>
  <c r="A104" i="9"/>
  <c r="A103" i="9"/>
  <c r="A102" i="9"/>
  <c r="A101" i="9"/>
  <c r="A100" i="9"/>
  <c r="A99" i="9"/>
  <c r="A98" i="9"/>
  <c r="A97" i="9"/>
  <c r="A96" i="9"/>
  <c r="A95" i="9"/>
  <c r="A94" i="9"/>
  <c r="A93" i="9"/>
  <c r="A92" i="9"/>
  <c r="A91" i="9"/>
  <c r="A90" i="9"/>
  <c r="A89" i="9"/>
  <c r="A88" i="9"/>
  <c r="A87" i="9"/>
  <c r="A86" i="9"/>
  <c r="A85" i="9"/>
  <c r="A84" i="9"/>
  <c r="A83" i="9"/>
  <c r="A82" i="9"/>
  <c r="A81" i="9"/>
  <c r="A80" i="9"/>
  <c r="A79" i="9"/>
  <c r="A78" i="9"/>
  <c r="A77" i="9"/>
  <c r="A76" i="9"/>
  <c r="A75" i="9"/>
  <c r="A74" i="9"/>
  <c r="A73" i="9"/>
  <c r="A72" i="9"/>
  <c r="A71" i="9"/>
  <c r="A70" i="9"/>
  <c r="A69" i="9"/>
  <c r="A68" i="9"/>
  <c r="A67" i="9"/>
  <c r="A66" i="9"/>
  <c r="A65" i="9"/>
  <c r="A64" i="9"/>
  <c r="A63" i="9"/>
  <c r="A62" i="9"/>
  <c r="A61" i="9"/>
  <c r="A60" i="9"/>
  <c r="A59" i="9"/>
  <c r="A58" i="9"/>
  <c r="A57" i="9"/>
  <c r="A56" i="9"/>
  <c r="A55" i="9"/>
  <c r="A54" i="9"/>
  <c r="A53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250" i="7"/>
  <c r="A249" i="7"/>
  <c r="A248" i="7"/>
  <c r="A247" i="7"/>
  <c r="A246" i="7"/>
  <c r="A245" i="7"/>
  <c r="A244" i="7"/>
  <c r="A243" i="7"/>
  <c r="A242" i="7"/>
  <c r="A241" i="7"/>
  <c r="A240" i="7"/>
  <c r="A239" i="7"/>
  <c r="A238" i="7"/>
  <c r="A237" i="7"/>
  <c r="A236" i="7"/>
  <c r="A235" i="7"/>
  <c r="A234" i="7"/>
  <c r="A233" i="7"/>
  <c r="A232" i="7"/>
  <c r="A231" i="7"/>
  <c r="A230" i="7"/>
  <c r="A229" i="7"/>
  <c r="A228" i="7"/>
  <c r="A227" i="7"/>
  <c r="A226" i="7"/>
  <c r="A225" i="7"/>
  <c r="A224" i="7"/>
  <c r="A223" i="7"/>
  <c r="A222" i="7"/>
  <c r="A221" i="7"/>
  <c r="A220" i="7"/>
  <c r="A219" i="7"/>
  <c r="A218" i="7"/>
  <c r="A217" i="7"/>
  <c r="A216" i="7"/>
  <c r="A215" i="7"/>
  <c r="A214" i="7"/>
  <c r="A213" i="7"/>
  <c r="A212" i="7"/>
  <c r="A211" i="7"/>
  <c r="A210" i="7"/>
  <c r="A209" i="7"/>
  <c r="A208" i="7"/>
  <c r="A207" i="7"/>
  <c r="A206" i="7"/>
  <c r="A205" i="7"/>
  <c r="A204" i="7"/>
  <c r="A203" i="7"/>
  <c r="A202" i="7"/>
  <c r="A201" i="7"/>
  <c r="A200" i="7"/>
  <c r="A199" i="7"/>
  <c r="A198" i="7"/>
  <c r="A197" i="7"/>
  <c r="A196" i="7"/>
  <c r="A195" i="7"/>
  <c r="A194" i="7"/>
  <c r="A193" i="7"/>
  <c r="A192" i="7"/>
  <c r="A191" i="7"/>
  <c r="A190" i="7"/>
  <c r="A189" i="7"/>
  <c r="A188" i="7"/>
  <c r="A187" i="7"/>
  <c r="A186" i="7"/>
  <c r="A185" i="7"/>
  <c r="A184" i="7"/>
  <c r="A183" i="7"/>
  <c r="A182" i="7"/>
  <c r="A181" i="7"/>
  <c r="A180" i="7"/>
  <c r="A179" i="7"/>
  <c r="A178" i="7"/>
  <c r="A177" i="7"/>
  <c r="A176" i="7"/>
  <c r="A175" i="7"/>
  <c r="A174" i="7"/>
  <c r="A173" i="7"/>
  <c r="A172" i="7"/>
  <c r="A171" i="7"/>
  <c r="A170" i="7"/>
  <c r="A169" i="7"/>
  <c r="A168" i="7"/>
  <c r="A167" i="7"/>
  <c r="A166" i="7"/>
  <c r="A165" i="7"/>
  <c r="A164" i="7"/>
  <c r="A163" i="7"/>
  <c r="A162" i="7"/>
  <c r="A161" i="7"/>
  <c r="A160" i="7"/>
  <c r="A159" i="7"/>
  <c r="A158" i="7"/>
  <c r="A157" i="7"/>
  <c r="A15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7" i="7"/>
  <c r="A8" i="7" s="1"/>
  <c r="A9" i="7" s="1"/>
  <c r="A10" i="7" s="1"/>
  <c r="A11" i="7" s="1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2" i="2"/>
  <c r="A23" i="2"/>
  <c r="A7" i="2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Z26" i="1"/>
  <c r="AA26" i="1" s="1"/>
  <c r="AB26" i="1"/>
  <c r="AC26" i="1" s="1"/>
  <c r="AD26" i="1"/>
  <c r="AE26" i="1" s="1"/>
  <c r="AF26" i="1"/>
  <c r="AG26" i="1" s="1"/>
  <c r="AH26" i="1"/>
  <c r="AI26" i="1" s="1"/>
  <c r="AJ26" i="1"/>
  <c r="AK26" i="1" s="1"/>
  <c r="Z27" i="1"/>
  <c r="AA27" i="1" s="1"/>
  <c r="AB27" i="1"/>
  <c r="AC27" i="1" s="1"/>
  <c r="AD27" i="1"/>
  <c r="AE27" i="1" s="1"/>
  <c r="AF27" i="1"/>
  <c r="AG27" i="1" s="1"/>
  <c r="AH27" i="1"/>
  <c r="AI27" i="1" s="1"/>
  <c r="AJ27" i="1"/>
  <c r="AK27" i="1" s="1"/>
  <c r="Z28" i="1"/>
  <c r="AA28" i="1" s="1"/>
  <c r="AB28" i="1"/>
  <c r="AC28" i="1" s="1"/>
  <c r="AD28" i="1"/>
  <c r="AE28" i="1" s="1"/>
  <c r="AF28" i="1"/>
  <c r="AG28" i="1" s="1"/>
  <c r="AH28" i="1"/>
  <c r="AI28" i="1" s="1"/>
  <c r="AJ28" i="1"/>
  <c r="AK28" i="1" s="1"/>
  <c r="Z29" i="1"/>
  <c r="AA29" i="1" s="1"/>
  <c r="AB29" i="1"/>
  <c r="AC29" i="1" s="1"/>
  <c r="AD29" i="1"/>
  <c r="AE29" i="1" s="1"/>
  <c r="AF29" i="1"/>
  <c r="AG29" i="1" s="1"/>
  <c r="AH29" i="1"/>
  <c r="AI29" i="1" s="1"/>
  <c r="AJ29" i="1"/>
  <c r="AK29" i="1" s="1"/>
  <c r="Z30" i="1"/>
  <c r="AA30" i="1" s="1"/>
  <c r="AB30" i="1"/>
  <c r="AC30" i="1" s="1"/>
  <c r="AD30" i="1"/>
  <c r="AE30" i="1" s="1"/>
  <c r="AF30" i="1"/>
  <c r="AG30" i="1" s="1"/>
  <c r="AH30" i="1"/>
  <c r="AI30" i="1" s="1"/>
  <c r="AJ30" i="1"/>
  <c r="AK30" i="1" s="1"/>
  <c r="Z31" i="1"/>
  <c r="AA31" i="1" s="1"/>
  <c r="AB31" i="1"/>
  <c r="AC31" i="1" s="1"/>
  <c r="AD31" i="1"/>
  <c r="AE31" i="1" s="1"/>
  <c r="AF31" i="1"/>
  <c r="AG31" i="1" s="1"/>
  <c r="AH31" i="1"/>
  <c r="AI31" i="1" s="1"/>
  <c r="AJ31" i="1"/>
  <c r="AK31" i="1" s="1"/>
  <c r="Z32" i="1"/>
  <c r="AA32" i="1" s="1"/>
  <c r="AB32" i="1"/>
  <c r="AC32" i="1" s="1"/>
  <c r="AD32" i="1"/>
  <c r="AE32" i="1" s="1"/>
  <c r="AF32" i="1"/>
  <c r="AG32" i="1" s="1"/>
  <c r="AH32" i="1"/>
  <c r="AI32" i="1" s="1"/>
  <c r="AJ32" i="1"/>
  <c r="AK32" i="1" s="1"/>
  <c r="Z33" i="1"/>
  <c r="AA33" i="1" s="1"/>
  <c r="AB33" i="1"/>
  <c r="AC33" i="1" s="1"/>
  <c r="AD33" i="1"/>
  <c r="AE33" i="1" s="1"/>
  <c r="AF33" i="1"/>
  <c r="AG33" i="1" s="1"/>
  <c r="AH33" i="1"/>
  <c r="AI33" i="1" s="1"/>
  <c r="AJ33" i="1"/>
  <c r="AK33" i="1" s="1"/>
  <c r="Z34" i="1"/>
  <c r="AA34" i="1" s="1"/>
  <c r="AB34" i="1"/>
  <c r="AC34" i="1" s="1"/>
  <c r="AD34" i="1"/>
  <c r="AE34" i="1" s="1"/>
  <c r="AF34" i="1"/>
  <c r="AG34" i="1" s="1"/>
  <c r="AH34" i="1"/>
  <c r="AI34" i="1" s="1"/>
  <c r="AJ34" i="1"/>
  <c r="AK34" i="1" s="1"/>
  <c r="Z35" i="1"/>
  <c r="AA35" i="1" s="1"/>
  <c r="AB35" i="1"/>
  <c r="AC35" i="1" s="1"/>
  <c r="AD35" i="1"/>
  <c r="AE35" i="1" s="1"/>
  <c r="AF35" i="1"/>
  <c r="AG35" i="1" s="1"/>
  <c r="AH35" i="1"/>
  <c r="AI35" i="1" s="1"/>
  <c r="AJ35" i="1"/>
  <c r="AK35" i="1" s="1"/>
  <c r="Z36" i="1"/>
  <c r="AA36" i="1" s="1"/>
  <c r="AB36" i="1"/>
  <c r="AC36" i="1" s="1"/>
  <c r="AD36" i="1"/>
  <c r="AE36" i="1" s="1"/>
  <c r="AF36" i="1"/>
  <c r="AG36" i="1" s="1"/>
  <c r="AH36" i="1"/>
  <c r="AI36" i="1" s="1"/>
  <c r="AJ36" i="1"/>
  <c r="AK36" i="1" s="1"/>
  <c r="Z37" i="1"/>
  <c r="AA37" i="1" s="1"/>
  <c r="AB37" i="1"/>
  <c r="AC37" i="1" s="1"/>
  <c r="AD37" i="1"/>
  <c r="AE37" i="1" s="1"/>
  <c r="AF37" i="1"/>
  <c r="AG37" i="1" s="1"/>
  <c r="AH37" i="1"/>
  <c r="AI37" i="1" s="1"/>
  <c r="AJ37" i="1"/>
  <c r="AK37" i="1" s="1"/>
  <c r="Z38" i="1"/>
  <c r="AA38" i="1" s="1"/>
  <c r="AB38" i="1"/>
  <c r="AC38" i="1" s="1"/>
  <c r="AD38" i="1"/>
  <c r="AE38" i="1" s="1"/>
  <c r="AF38" i="1"/>
  <c r="AG38" i="1" s="1"/>
  <c r="AH38" i="1"/>
  <c r="AI38" i="1" s="1"/>
  <c r="AJ38" i="1"/>
  <c r="AK38" i="1" s="1"/>
  <c r="Z39" i="1"/>
  <c r="AA39" i="1" s="1"/>
  <c r="AB39" i="1"/>
  <c r="AC39" i="1" s="1"/>
  <c r="AD39" i="1"/>
  <c r="AE39" i="1" s="1"/>
  <c r="AF39" i="1"/>
  <c r="AG39" i="1" s="1"/>
  <c r="AH39" i="1"/>
  <c r="AI39" i="1" s="1"/>
  <c r="AJ39" i="1"/>
  <c r="AK39" i="1" s="1"/>
  <c r="Z40" i="1"/>
  <c r="AA40" i="1" s="1"/>
  <c r="AB40" i="1"/>
  <c r="AC40" i="1" s="1"/>
  <c r="AD40" i="1"/>
  <c r="AE40" i="1" s="1"/>
  <c r="AF40" i="1"/>
  <c r="AG40" i="1" s="1"/>
  <c r="AH40" i="1"/>
  <c r="AI40" i="1" s="1"/>
  <c r="AJ40" i="1"/>
  <c r="AK40" i="1" s="1"/>
  <c r="Z41" i="1"/>
  <c r="AA41" i="1" s="1"/>
  <c r="AB41" i="1"/>
  <c r="AC41" i="1" s="1"/>
  <c r="AD41" i="1"/>
  <c r="AE41" i="1" s="1"/>
  <c r="AF41" i="1"/>
  <c r="AG41" i="1" s="1"/>
  <c r="AH41" i="1"/>
  <c r="AI41" i="1" s="1"/>
  <c r="AJ41" i="1"/>
  <c r="AK41" i="1" s="1"/>
  <c r="Z42" i="1"/>
  <c r="AA42" i="1" s="1"/>
  <c r="AB42" i="1"/>
  <c r="AC42" i="1" s="1"/>
  <c r="AD42" i="1"/>
  <c r="AE42" i="1" s="1"/>
  <c r="AF42" i="1"/>
  <c r="AG42" i="1" s="1"/>
  <c r="AH42" i="1"/>
  <c r="AI42" i="1" s="1"/>
  <c r="AJ42" i="1"/>
  <c r="AK42" i="1" s="1"/>
  <c r="Z43" i="1"/>
  <c r="AA43" i="1" s="1"/>
  <c r="AB43" i="1"/>
  <c r="AC43" i="1" s="1"/>
  <c r="AD43" i="1"/>
  <c r="AE43" i="1" s="1"/>
  <c r="AF43" i="1"/>
  <c r="AG43" i="1" s="1"/>
  <c r="AH43" i="1"/>
  <c r="AI43" i="1" s="1"/>
  <c r="AJ43" i="1"/>
  <c r="AK43" i="1" s="1"/>
  <c r="Z44" i="1"/>
  <c r="AA44" i="1" s="1"/>
  <c r="AB44" i="1"/>
  <c r="AC44" i="1" s="1"/>
  <c r="AD44" i="1"/>
  <c r="AE44" i="1" s="1"/>
  <c r="AF44" i="1"/>
  <c r="AG44" i="1" s="1"/>
  <c r="AH44" i="1"/>
  <c r="AI44" i="1" s="1"/>
  <c r="AJ44" i="1"/>
  <c r="AK44" i="1" s="1"/>
  <c r="Z45" i="1"/>
  <c r="AA45" i="1" s="1"/>
  <c r="AB45" i="1"/>
  <c r="AC45" i="1" s="1"/>
  <c r="AD45" i="1"/>
  <c r="AE45" i="1" s="1"/>
  <c r="AF45" i="1"/>
  <c r="AG45" i="1" s="1"/>
  <c r="AH45" i="1"/>
  <c r="AI45" i="1" s="1"/>
  <c r="AJ45" i="1"/>
  <c r="AK45" i="1" s="1"/>
  <c r="Z46" i="1"/>
  <c r="AA46" i="1" s="1"/>
  <c r="AB46" i="1"/>
  <c r="AC46" i="1" s="1"/>
  <c r="AD46" i="1"/>
  <c r="AE46" i="1" s="1"/>
  <c r="AF46" i="1"/>
  <c r="AG46" i="1" s="1"/>
  <c r="AH46" i="1"/>
  <c r="AI46" i="1" s="1"/>
  <c r="AJ46" i="1"/>
  <c r="AK46" i="1" s="1"/>
  <c r="Z47" i="1"/>
  <c r="AA47" i="1" s="1"/>
  <c r="AB47" i="1"/>
  <c r="AC47" i="1" s="1"/>
  <c r="AD47" i="1"/>
  <c r="AE47" i="1" s="1"/>
  <c r="AF47" i="1"/>
  <c r="AG47" i="1" s="1"/>
  <c r="AH47" i="1"/>
  <c r="AI47" i="1" s="1"/>
  <c r="AJ47" i="1"/>
  <c r="AK47" i="1" s="1"/>
  <c r="Z48" i="1"/>
  <c r="AA48" i="1" s="1"/>
  <c r="AB48" i="1"/>
  <c r="AC48" i="1" s="1"/>
  <c r="AD48" i="1"/>
  <c r="AE48" i="1" s="1"/>
  <c r="AF48" i="1"/>
  <c r="AG48" i="1" s="1"/>
  <c r="AH48" i="1"/>
  <c r="AI48" i="1" s="1"/>
  <c r="AJ48" i="1"/>
  <c r="AK48" i="1" s="1"/>
  <c r="Z49" i="1"/>
  <c r="AA49" i="1" s="1"/>
  <c r="AB49" i="1"/>
  <c r="AC49" i="1" s="1"/>
  <c r="AD49" i="1"/>
  <c r="AE49" i="1" s="1"/>
  <c r="AF49" i="1"/>
  <c r="AG49" i="1" s="1"/>
  <c r="AH49" i="1"/>
  <c r="AI49" i="1" s="1"/>
  <c r="AJ49" i="1"/>
  <c r="AK49" i="1" s="1"/>
  <c r="Z50" i="1"/>
  <c r="AA50" i="1" s="1"/>
  <c r="AB50" i="1"/>
  <c r="AC50" i="1" s="1"/>
  <c r="AD50" i="1"/>
  <c r="AE50" i="1" s="1"/>
  <c r="AF50" i="1"/>
  <c r="AG50" i="1" s="1"/>
  <c r="AH50" i="1"/>
  <c r="AI50" i="1" s="1"/>
  <c r="AJ50" i="1"/>
  <c r="AK50" i="1" s="1"/>
  <c r="Z51" i="1"/>
  <c r="AA51" i="1" s="1"/>
  <c r="AB51" i="1"/>
  <c r="AC51" i="1" s="1"/>
  <c r="AD51" i="1"/>
  <c r="AE51" i="1" s="1"/>
  <c r="AF51" i="1"/>
  <c r="AG51" i="1" s="1"/>
  <c r="AH51" i="1"/>
  <c r="AI51" i="1" s="1"/>
  <c r="AJ51" i="1"/>
  <c r="AK51" i="1" s="1"/>
  <c r="Z52" i="1"/>
  <c r="AA52" i="1" s="1"/>
  <c r="AB52" i="1"/>
  <c r="AC52" i="1" s="1"/>
  <c r="AD52" i="1"/>
  <c r="AE52" i="1" s="1"/>
  <c r="AF52" i="1"/>
  <c r="AG52" i="1" s="1"/>
  <c r="AH52" i="1"/>
  <c r="AI52" i="1" s="1"/>
  <c r="AJ52" i="1"/>
  <c r="AK52" i="1" s="1"/>
  <c r="Z53" i="1"/>
  <c r="AA53" i="1" s="1"/>
  <c r="AB53" i="1"/>
  <c r="AC53" i="1" s="1"/>
  <c r="AD53" i="1"/>
  <c r="AE53" i="1" s="1"/>
  <c r="AF53" i="1"/>
  <c r="AG53" i="1" s="1"/>
  <c r="AH53" i="1"/>
  <c r="AI53" i="1" s="1"/>
  <c r="AJ53" i="1"/>
  <c r="AK53" i="1" s="1"/>
  <c r="Z54" i="1"/>
  <c r="AA54" i="1" s="1"/>
  <c r="AB54" i="1"/>
  <c r="AC54" i="1" s="1"/>
  <c r="AD54" i="1"/>
  <c r="AE54" i="1" s="1"/>
  <c r="AF54" i="1"/>
  <c r="AG54" i="1" s="1"/>
  <c r="AH54" i="1"/>
  <c r="AI54" i="1" s="1"/>
  <c r="AJ54" i="1"/>
  <c r="AK54" i="1" s="1"/>
  <c r="Z55" i="1"/>
  <c r="AA55" i="1" s="1"/>
  <c r="AB55" i="1"/>
  <c r="AC55" i="1" s="1"/>
  <c r="AD55" i="1"/>
  <c r="AE55" i="1" s="1"/>
  <c r="AF55" i="1"/>
  <c r="AG55" i="1" s="1"/>
  <c r="AH55" i="1"/>
  <c r="AI55" i="1" s="1"/>
  <c r="AJ55" i="1"/>
  <c r="AK55" i="1" s="1"/>
  <c r="Z56" i="1"/>
  <c r="AA56" i="1" s="1"/>
  <c r="AB56" i="1"/>
  <c r="AC56" i="1" s="1"/>
  <c r="AD56" i="1"/>
  <c r="AE56" i="1" s="1"/>
  <c r="AF56" i="1"/>
  <c r="AG56" i="1" s="1"/>
  <c r="AH56" i="1"/>
  <c r="AI56" i="1" s="1"/>
  <c r="AJ56" i="1"/>
  <c r="AK56" i="1" s="1"/>
  <c r="Z57" i="1"/>
  <c r="AA57" i="1" s="1"/>
  <c r="AB57" i="1"/>
  <c r="AC57" i="1" s="1"/>
  <c r="AD57" i="1"/>
  <c r="AE57" i="1" s="1"/>
  <c r="AF57" i="1"/>
  <c r="AG57" i="1" s="1"/>
  <c r="AH57" i="1"/>
  <c r="AI57" i="1" s="1"/>
  <c r="AJ57" i="1"/>
  <c r="AK57" i="1" s="1"/>
  <c r="Z58" i="1"/>
  <c r="AA58" i="1" s="1"/>
  <c r="AB58" i="1"/>
  <c r="AC58" i="1" s="1"/>
  <c r="AD58" i="1"/>
  <c r="AE58" i="1" s="1"/>
  <c r="AF58" i="1"/>
  <c r="AG58" i="1" s="1"/>
  <c r="AH58" i="1"/>
  <c r="AI58" i="1" s="1"/>
  <c r="AJ58" i="1"/>
  <c r="AK58" i="1" s="1"/>
  <c r="Z59" i="1"/>
  <c r="AA59" i="1" s="1"/>
  <c r="AB59" i="1"/>
  <c r="AC59" i="1" s="1"/>
  <c r="AD59" i="1"/>
  <c r="AE59" i="1" s="1"/>
  <c r="AF59" i="1"/>
  <c r="AG59" i="1" s="1"/>
  <c r="AH59" i="1"/>
  <c r="AI59" i="1" s="1"/>
  <c r="AJ59" i="1"/>
  <c r="AK59" i="1" s="1"/>
  <c r="Z60" i="1"/>
  <c r="AA60" i="1" s="1"/>
  <c r="AB60" i="1"/>
  <c r="AC60" i="1" s="1"/>
  <c r="AD60" i="1"/>
  <c r="AE60" i="1" s="1"/>
  <c r="AF60" i="1"/>
  <c r="AG60" i="1" s="1"/>
  <c r="AH60" i="1"/>
  <c r="AI60" i="1" s="1"/>
  <c r="AJ60" i="1"/>
  <c r="AK60" i="1" s="1"/>
  <c r="Z61" i="1"/>
  <c r="AA61" i="1" s="1"/>
  <c r="AB61" i="1"/>
  <c r="AC61" i="1" s="1"/>
  <c r="AD61" i="1"/>
  <c r="AE61" i="1" s="1"/>
  <c r="AF61" i="1"/>
  <c r="AG61" i="1" s="1"/>
  <c r="AH61" i="1"/>
  <c r="AI61" i="1" s="1"/>
  <c r="AJ61" i="1"/>
  <c r="AK61" i="1" s="1"/>
  <c r="Z62" i="1"/>
  <c r="AA62" i="1" s="1"/>
  <c r="AB62" i="1"/>
  <c r="AC62" i="1" s="1"/>
  <c r="AD62" i="1"/>
  <c r="AE62" i="1" s="1"/>
  <c r="AF62" i="1"/>
  <c r="AG62" i="1" s="1"/>
  <c r="AH62" i="1"/>
  <c r="AI62" i="1" s="1"/>
  <c r="AJ62" i="1"/>
  <c r="AK62" i="1" s="1"/>
  <c r="Z63" i="1"/>
  <c r="AA63" i="1" s="1"/>
  <c r="AB63" i="1"/>
  <c r="AC63" i="1" s="1"/>
  <c r="AD63" i="1"/>
  <c r="AE63" i="1" s="1"/>
  <c r="AF63" i="1"/>
  <c r="AG63" i="1" s="1"/>
  <c r="AH63" i="1"/>
  <c r="AI63" i="1" s="1"/>
  <c r="AJ63" i="1"/>
  <c r="AK63" i="1" s="1"/>
  <c r="Z64" i="1"/>
  <c r="AA64" i="1" s="1"/>
  <c r="AB64" i="1"/>
  <c r="AC64" i="1" s="1"/>
  <c r="AD64" i="1"/>
  <c r="AE64" i="1" s="1"/>
  <c r="AF64" i="1"/>
  <c r="AG64" i="1" s="1"/>
  <c r="AH64" i="1"/>
  <c r="AI64" i="1" s="1"/>
  <c r="AJ64" i="1"/>
  <c r="AK64" i="1" s="1"/>
  <c r="Z65" i="1"/>
  <c r="AA65" i="1" s="1"/>
  <c r="AB65" i="1"/>
  <c r="AC65" i="1" s="1"/>
  <c r="AD65" i="1"/>
  <c r="AE65" i="1" s="1"/>
  <c r="AF65" i="1"/>
  <c r="AG65" i="1" s="1"/>
  <c r="AH65" i="1"/>
  <c r="AI65" i="1" s="1"/>
  <c r="AJ65" i="1"/>
  <c r="AK65" i="1" s="1"/>
  <c r="AJ25" i="1"/>
  <c r="AK25" i="1" s="1"/>
  <c r="AH25" i="1"/>
  <c r="AI25" i="1" s="1"/>
  <c r="AF25" i="1"/>
  <c r="AG25" i="1" s="1"/>
  <c r="AD25" i="1"/>
  <c r="AE25" i="1" s="1"/>
  <c r="AB25" i="1"/>
  <c r="AC25" i="1" s="1"/>
  <c r="Z25" i="1"/>
  <c r="AA25" i="1" s="1"/>
  <c r="X26" i="1"/>
  <c r="Y26" i="1" s="1"/>
  <c r="X27" i="1"/>
  <c r="Y27" i="1" s="1"/>
  <c r="X28" i="1"/>
  <c r="Y28" i="1" s="1"/>
  <c r="X29" i="1"/>
  <c r="Y29" i="1" s="1"/>
  <c r="X30" i="1"/>
  <c r="Y30" i="1" s="1"/>
  <c r="X31" i="1"/>
  <c r="Y31" i="1" s="1"/>
  <c r="X32" i="1"/>
  <c r="Y32" i="1" s="1"/>
  <c r="X33" i="1"/>
  <c r="Y33" i="1" s="1"/>
  <c r="X34" i="1"/>
  <c r="Y34" i="1" s="1"/>
  <c r="X35" i="1"/>
  <c r="Y35" i="1" s="1"/>
  <c r="X36" i="1"/>
  <c r="Y36" i="1" s="1"/>
  <c r="X37" i="1"/>
  <c r="Y37" i="1" s="1"/>
  <c r="X38" i="1"/>
  <c r="Y38" i="1" s="1"/>
  <c r="X39" i="1"/>
  <c r="Y39" i="1" s="1"/>
  <c r="X40" i="1"/>
  <c r="Y40" i="1" s="1"/>
  <c r="X41" i="1"/>
  <c r="Y41" i="1" s="1"/>
  <c r="X42" i="1"/>
  <c r="Y42" i="1" s="1"/>
  <c r="X43" i="1"/>
  <c r="Y43" i="1" s="1"/>
  <c r="X44" i="1"/>
  <c r="Y44" i="1" s="1"/>
  <c r="X45" i="1"/>
  <c r="Y45" i="1" s="1"/>
  <c r="X46" i="1"/>
  <c r="Y46" i="1" s="1"/>
  <c r="X47" i="1"/>
  <c r="Y47" i="1" s="1"/>
  <c r="X48" i="1"/>
  <c r="Y48" i="1" s="1"/>
  <c r="X49" i="1"/>
  <c r="Y49" i="1" s="1"/>
  <c r="X50" i="1"/>
  <c r="Y50" i="1" s="1"/>
  <c r="X51" i="1"/>
  <c r="Y51" i="1" s="1"/>
  <c r="X52" i="1"/>
  <c r="Y52" i="1" s="1"/>
  <c r="X53" i="1"/>
  <c r="Y53" i="1" s="1"/>
  <c r="X54" i="1"/>
  <c r="Y54" i="1" s="1"/>
  <c r="X55" i="1"/>
  <c r="Y55" i="1" s="1"/>
  <c r="X56" i="1"/>
  <c r="Y56" i="1" s="1"/>
  <c r="X57" i="1"/>
  <c r="Y57" i="1" s="1"/>
  <c r="X58" i="1"/>
  <c r="Y58" i="1" s="1"/>
  <c r="X59" i="1"/>
  <c r="Y59" i="1" s="1"/>
  <c r="X60" i="1"/>
  <c r="Y60" i="1" s="1"/>
  <c r="X61" i="1"/>
  <c r="Y61" i="1" s="1"/>
  <c r="X62" i="1"/>
  <c r="Y62" i="1" s="1"/>
  <c r="X63" i="1"/>
  <c r="Y63" i="1" s="1"/>
  <c r="X64" i="1"/>
  <c r="Y64" i="1" s="1"/>
  <c r="X65" i="1"/>
  <c r="Y65" i="1" s="1"/>
  <c r="X25" i="1"/>
  <c r="Y25" i="1" s="1"/>
  <c r="A16" i="1"/>
  <c r="A17" i="1" s="1"/>
  <c r="A18" i="1" s="1"/>
  <c r="A19" i="1" s="1"/>
  <c r="A20" i="1" s="1"/>
  <c r="A21" i="1" s="1"/>
  <c r="C31" i="16"/>
  <c r="C32" i="16"/>
  <c r="C33" i="16"/>
  <c r="C34" i="16"/>
  <c r="C35" i="16"/>
  <c r="C36" i="16"/>
  <c r="C30" i="16"/>
  <c r="A26" i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/>
  <c r="A58" i="1"/>
  <c r="A59" i="1"/>
  <c r="A60" i="1"/>
  <c r="A61" i="1"/>
  <c r="A62" i="1"/>
  <c r="A63" i="1"/>
  <c r="A64" i="1"/>
  <c r="A65" i="1"/>
  <c r="A25" i="1"/>
  <c r="V26" i="1"/>
  <c r="W26" i="1" s="1"/>
  <c r="V27" i="1"/>
  <c r="W27" i="1" s="1"/>
  <c r="V28" i="1"/>
  <c r="W28" i="1" s="1"/>
  <c r="V29" i="1"/>
  <c r="W29" i="1" s="1"/>
  <c r="V30" i="1"/>
  <c r="W30" i="1" s="1"/>
  <c r="V31" i="1"/>
  <c r="W31" i="1" s="1"/>
  <c r="V32" i="1"/>
  <c r="W32" i="1" s="1"/>
  <c r="V33" i="1"/>
  <c r="W33" i="1" s="1"/>
  <c r="V34" i="1"/>
  <c r="W34" i="1" s="1"/>
  <c r="V35" i="1"/>
  <c r="W35" i="1" s="1"/>
  <c r="V36" i="1"/>
  <c r="W36" i="1" s="1"/>
  <c r="V37" i="1"/>
  <c r="W37" i="1" s="1"/>
  <c r="V38" i="1"/>
  <c r="W38" i="1" s="1"/>
  <c r="V39" i="1"/>
  <c r="W39" i="1" s="1"/>
  <c r="V40" i="1"/>
  <c r="W40" i="1" s="1"/>
  <c r="V41" i="1"/>
  <c r="W41" i="1" s="1"/>
  <c r="V42" i="1"/>
  <c r="W42" i="1" s="1"/>
  <c r="V43" i="1"/>
  <c r="W43" i="1" s="1"/>
  <c r="V44" i="1"/>
  <c r="W44" i="1" s="1"/>
  <c r="V45" i="1"/>
  <c r="W45" i="1" s="1"/>
  <c r="V46" i="1"/>
  <c r="W46" i="1" s="1"/>
  <c r="V47" i="1"/>
  <c r="W47" i="1" s="1"/>
  <c r="V48" i="1"/>
  <c r="W48" i="1" s="1"/>
  <c r="V49" i="1"/>
  <c r="W49" i="1" s="1"/>
  <c r="V50" i="1"/>
  <c r="W50" i="1" s="1"/>
  <c r="V51" i="1"/>
  <c r="W51" i="1" s="1"/>
  <c r="V52" i="1"/>
  <c r="W52" i="1" s="1"/>
  <c r="V53" i="1"/>
  <c r="W53" i="1" s="1"/>
  <c r="V54" i="1"/>
  <c r="W54" i="1" s="1"/>
  <c r="V55" i="1"/>
  <c r="W55" i="1" s="1"/>
  <c r="V56" i="1"/>
  <c r="W56" i="1" s="1"/>
  <c r="V57" i="1"/>
  <c r="W57" i="1" s="1"/>
  <c r="V58" i="1"/>
  <c r="W58" i="1" s="1"/>
  <c r="V59" i="1"/>
  <c r="W59" i="1" s="1"/>
  <c r="V60" i="1"/>
  <c r="W60" i="1" s="1"/>
  <c r="V61" i="1"/>
  <c r="W61" i="1" s="1"/>
  <c r="V62" i="1"/>
  <c r="W62" i="1" s="1"/>
  <c r="V63" i="1"/>
  <c r="W63" i="1" s="1"/>
  <c r="V64" i="1"/>
  <c r="W64" i="1" s="1"/>
  <c r="V65" i="1"/>
  <c r="W65" i="1" s="1"/>
  <c r="V25" i="1"/>
  <c r="W25" i="1" s="1"/>
  <c r="C20" i="16"/>
  <c r="D20" i="16" s="1"/>
  <c r="C21" i="16"/>
  <c r="D21" i="16" s="1"/>
  <c r="C22" i="16"/>
  <c r="D22" i="16" s="1"/>
  <c r="C23" i="16"/>
  <c r="D23" i="16" s="1"/>
  <c r="C24" i="16"/>
  <c r="D24" i="16" s="1"/>
  <c r="C25" i="16"/>
  <c r="D25" i="16" s="1"/>
  <c r="C19" i="16"/>
  <c r="D19" i="16" s="1"/>
  <c r="M54" i="13"/>
  <c r="N54" i="13"/>
  <c r="O54" i="13"/>
  <c r="P54" i="13"/>
  <c r="M55" i="13"/>
  <c r="N55" i="13"/>
  <c r="O55" i="13"/>
  <c r="P55" i="13"/>
  <c r="M56" i="13"/>
  <c r="N56" i="13"/>
  <c r="O56" i="13"/>
  <c r="P56" i="13"/>
  <c r="M57" i="13"/>
  <c r="N57" i="13"/>
  <c r="O57" i="13"/>
  <c r="P57" i="13"/>
  <c r="M58" i="13"/>
  <c r="N58" i="13"/>
  <c r="O58" i="13"/>
  <c r="P58" i="13"/>
  <c r="M59" i="13"/>
  <c r="N59" i="13"/>
  <c r="O59" i="13"/>
  <c r="P59" i="13"/>
  <c r="M60" i="13"/>
  <c r="N60" i="13"/>
  <c r="O60" i="13"/>
  <c r="P60" i="13"/>
  <c r="M61" i="13"/>
  <c r="N61" i="13"/>
  <c r="O61" i="13"/>
  <c r="P61" i="13"/>
  <c r="M62" i="13"/>
  <c r="N62" i="13"/>
  <c r="O62" i="13"/>
  <c r="P62" i="13"/>
  <c r="M63" i="13"/>
  <c r="N63" i="13"/>
  <c r="O63" i="13"/>
  <c r="P63" i="13"/>
  <c r="M64" i="13"/>
  <c r="N64" i="13"/>
  <c r="O64" i="13"/>
  <c r="P64" i="13"/>
  <c r="M65" i="13"/>
  <c r="N65" i="13"/>
  <c r="O65" i="13"/>
  <c r="P65" i="13"/>
  <c r="M66" i="13"/>
  <c r="N66" i="13"/>
  <c r="O66" i="13"/>
  <c r="P66" i="13"/>
  <c r="M67" i="13"/>
  <c r="N67" i="13"/>
  <c r="O67" i="13"/>
  <c r="P67" i="13"/>
  <c r="M68" i="13"/>
  <c r="N68" i="13"/>
  <c r="O68" i="13"/>
  <c r="P68" i="13"/>
  <c r="M69" i="13"/>
  <c r="N69" i="13"/>
  <c r="O69" i="13"/>
  <c r="P69" i="13"/>
  <c r="M70" i="13"/>
  <c r="N70" i="13"/>
  <c r="O70" i="13"/>
  <c r="P70" i="13"/>
  <c r="M71" i="13"/>
  <c r="N71" i="13"/>
  <c r="O71" i="13"/>
  <c r="P71" i="13"/>
  <c r="M72" i="13"/>
  <c r="N72" i="13"/>
  <c r="O72" i="13"/>
  <c r="P72" i="13"/>
  <c r="M73" i="13"/>
  <c r="N73" i="13"/>
  <c r="O73" i="13"/>
  <c r="P73" i="13"/>
  <c r="M74" i="13"/>
  <c r="N74" i="13"/>
  <c r="O74" i="13"/>
  <c r="P74" i="13"/>
  <c r="M75" i="13"/>
  <c r="N75" i="13"/>
  <c r="O75" i="13"/>
  <c r="P75" i="13"/>
  <c r="M76" i="13"/>
  <c r="N76" i="13"/>
  <c r="O76" i="13"/>
  <c r="P76" i="13"/>
  <c r="M77" i="13"/>
  <c r="N77" i="13"/>
  <c r="O77" i="13"/>
  <c r="P77" i="13"/>
  <c r="M78" i="13"/>
  <c r="N78" i="13"/>
  <c r="O78" i="13"/>
  <c r="P78" i="13"/>
  <c r="M79" i="13"/>
  <c r="N79" i="13"/>
  <c r="O79" i="13"/>
  <c r="P79" i="13"/>
  <c r="M80" i="13"/>
  <c r="N80" i="13"/>
  <c r="O80" i="13"/>
  <c r="P80" i="13"/>
  <c r="M81" i="13"/>
  <c r="N81" i="13"/>
  <c r="O81" i="13"/>
  <c r="P81" i="13"/>
  <c r="M82" i="13"/>
  <c r="N82" i="13"/>
  <c r="O82" i="13"/>
  <c r="P82" i="13"/>
  <c r="M83" i="13"/>
  <c r="N83" i="13"/>
  <c r="O83" i="13"/>
  <c r="P83" i="13"/>
  <c r="M84" i="13"/>
  <c r="N84" i="13"/>
  <c r="O84" i="13"/>
  <c r="P84" i="13"/>
  <c r="M85" i="13"/>
  <c r="N85" i="13"/>
  <c r="O85" i="13"/>
  <c r="P85" i="13"/>
  <c r="M86" i="13"/>
  <c r="N86" i="13"/>
  <c r="O86" i="13"/>
  <c r="P86" i="13"/>
  <c r="M87" i="13"/>
  <c r="N87" i="13"/>
  <c r="O87" i="13"/>
  <c r="P87" i="13"/>
  <c r="M88" i="13"/>
  <c r="N88" i="13"/>
  <c r="O88" i="13"/>
  <c r="P88" i="13"/>
  <c r="M89" i="13"/>
  <c r="N89" i="13"/>
  <c r="O89" i="13"/>
  <c r="P89" i="13"/>
  <c r="M90" i="13"/>
  <c r="N90" i="13"/>
  <c r="O90" i="13"/>
  <c r="P90" i="13"/>
  <c r="M91" i="13"/>
  <c r="N91" i="13"/>
  <c r="O91" i="13"/>
  <c r="P91" i="13"/>
  <c r="M92" i="13"/>
  <c r="N92" i="13"/>
  <c r="O92" i="13"/>
  <c r="P92" i="13"/>
  <c r="M93" i="13"/>
  <c r="N93" i="13"/>
  <c r="O93" i="13"/>
  <c r="P93" i="13"/>
  <c r="M94" i="13"/>
  <c r="N94" i="13"/>
  <c r="O94" i="13"/>
  <c r="P94" i="13"/>
  <c r="M95" i="13"/>
  <c r="N95" i="13"/>
  <c r="O95" i="13"/>
  <c r="P95" i="13"/>
  <c r="M96" i="13"/>
  <c r="N96" i="13"/>
  <c r="O96" i="13"/>
  <c r="P96" i="13"/>
  <c r="M97" i="13"/>
  <c r="N97" i="13"/>
  <c r="O97" i="13"/>
  <c r="P97" i="13"/>
  <c r="M98" i="13"/>
  <c r="N98" i="13"/>
  <c r="O98" i="13"/>
  <c r="P98" i="13"/>
  <c r="M99" i="13"/>
  <c r="N99" i="13"/>
  <c r="O99" i="13"/>
  <c r="P99" i="13"/>
  <c r="M100" i="13"/>
  <c r="N100" i="13"/>
  <c r="O100" i="13"/>
  <c r="P100" i="13"/>
  <c r="M101" i="13"/>
  <c r="N101" i="13"/>
  <c r="O101" i="13"/>
  <c r="P101" i="13"/>
  <c r="M102" i="13"/>
  <c r="N102" i="13"/>
  <c r="O102" i="13"/>
  <c r="P102" i="13"/>
  <c r="M103" i="13"/>
  <c r="N103" i="13"/>
  <c r="O103" i="13"/>
  <c r="P103" i="13"/>
  <c r="M104" i="13"/>
  <c r="N104" i="13"/>
  <c r="O104" i="13"/>
  <c r="P104" i="13"/>
  <c r="M105" i="13"/>
  <c r="N105" i="13"/>
  <c r="O105" i="13"/>
  <c r="P105" i="13"/>
  <c r="M106" i="13"/>
  <c r="N106" i="13"/>
  <c r="O106" i="13"/>
  <c r="P106" i="13"/>
  <c r="M107" i="13"/>
  <c r="N107" i="13"/>
  <c r="O107" i="13"/>
  <c r="P107" i="13"/>
  <c r="M108" i="13"/>
  <c r="N108" i="13"/>
  <c r="O108" i="13"/>
  <c r="P108" i="13"/>
  <c r="M109" i="13"/>
  <c r="N109" i="13"/>
  <c r="O109" i="13"/>
  <c r="P109" i="13"/>
  <c r="M110" i="13"/>
  <c r="N110" i="13"/>
  <c r="O110" i="13"/>
  <c r="P110" i="13"/>
  <c r="M111" i="13"/>
  <c r="N111" i="13"/>
  <c r="O111" i="13"/>
  <c r="P111" i="13"/>
  <c r="M112" i="13"/>
  <c r="N112" i="13"/>
  <c r="O112" i="13"/>
  <c r="P112" i="13"/>
  <c r="M113" i="13"/>
  <c r="N113" i="13"/>
  <c r="O113" i="13"/>
  <c r="P113" i="13"/>
  <c r="M114" i="13"/>
  <c r="N114" i="13"/>
  <c r="O114" i="13"/>
  <c r="P114" i="13"/>
  <c r="M115" i="13"/>
  <c r="N115" i="13"/>
  <c r="O115" i="13"/>
  <c r="P115" i="13"/>
  <c r="M116" i="13"/>
  <c r="N116" i="13"/>
  <c r="O116" i="13"/>
  <c r="P116" i="13"/>
  <c r="M117" i="13"/>
  <c r="N117" i="13"/>
  <c r="O117" i="13"/>
  <c r="P117" i="13"/>
  <c r="M118" i="13"/>
  <c r="N118" i="13"/>
  <c r="O118" i="13"/>
  <c r="P118" i="13"/>
  <c r="M119" i="13"/>
  <c r="N119" i="13"/>
  <c r="O119" i="13"/>
  <c r="P119" i="13"/>
  <c r="M120" i="13"/>
  <c r="N120" i="13"/>
  <c r="O120" i="13"/>
  <c r="P120" i="13"/>
  <c r="M121" i="13"/>
  <c r="N121" i="13"/>
  <c r="O121" i="13"/>
  <c r="P121" i="13"/>
  <c r="M122" i="13"/>
  <c r="N122" i="13"/>
  <c r="O122" i="13"/>
  <c r="P122" i="13"/>
  <c r="M123" i="13"/>
  <c r="N123" i="13"/>
  <c r="O123" i="13"/>
  <c r="P123" i="13"/>
  <c r="M124" i="13"/>
  <c r="N124" i="13"/>
  <c r="O124" i="13"/>
  <c r="P124" i="13"/>
  <c r="M125" i="13"/>
  <c r="N125" i="13"/>
  <c r="O125" i="13"/>
  <c r="P125" i="13"/>
  <c r="M126" i="13"/>
  <c r="N126" i="13"/>
  <c r="O126" i="13"/>
  <c r="P126" i="13"/>
  <c r="M127" i="13"/>
  <c r="N127" i="13"/>
  <c r="O127" i="13"/>
  <c r="P127" i="13"/>
  <c r="M128" i="13"/>
  <c r="N128" i="13"/>
  <c r="O128" i="13"/>
  <c r="P128" i="13"/>
  <c r="M129" i="13"/>
  <c r="N129" i="13"/>
  <c r="O129" i="13"/>
  <c r="P129" i="13"/>
  <c r="M130" i="13"/>
  <c r="N130" i="13"/>
  <c r="O130" i="13"/>
  <c r="P130" i="13"/>
  <c r="M131" i="13"/>
  <c r="N131" i="13"/>
  <c r="O131" i="13"/>
  <c r="P131" i="13"/>
  <c r="M132" i="13"/>
  <c r="N132" i="13"/>
  <c r="O132" i="13"/>
  <c r="P132" i="13"/>
  <c r="M133" i="13"/>
  <c r="N133" i="13"/>
  <c r="O133" i="13"/>
  <c r="P133" i="13"/>
  <c r="M134" i="13"/>
  <c r="N134" i="13"/>
  <c r="O134" i="13"/>
  <c r="P134" i="13"/>
  <c r="M135" i="13"/>
  <c r="N135" i="13"/>
  <c r="O135" i="13"/>
  <c r="P135" i="13"/>
  <c r="M136" i="13"/>
  <c r="N136" i="13"/>
  <c r="O136" i="13"/>
  <c r="P136" i="13"/>
  <c r="M137" i="13"/>
  <c r="N137" i="13"/>
  <c r="O137" i="13"/>
  <c r="P137" i="13"/>
  <c r="M138" i="13"/>
  <c r="N138" i="13"/>
  <c r="O138" i="13"/>
  <c r="P138" i="13"/>
  <c r="M139" i="13"/>
  <c r="N139" i="13"/>
  <c r="O139" i="13"/>
  <c r="P139" i="13"/>
  <c r="M140" i="13"/>
  <c r="N140" i="13"/>
  <c r="O140" i="13"/>
  <c r="P140" i="13"/>
  <c r="M141" i="13"/>
  <c r="N141" i="13"/>
  <c r="O141" i="13"/>
  <c r="P141" i="13"/>
  <c r="M142" i="13"/>
  <c r="N142" i="13"/>
  <c r="O142" i="13"/>
  <c r="P142" i="13"/>
  <c r="M143" i="13"/>
  <c r="N143" i="13"/>
  <c r="O143" i="13"/>
  <c r="P143" i="13"/>
  <c r="M144" i="13"/>
  <c r="N144" i="13"/>
  <c r="O144" i="13"/>
  <c r="P144" i="13"/>
  <c r="M145" i="13"/>
  <c r="N145" i="13"/>
  <c r="O145" i="13"/>
  <c r="P145" i="13"/>
  <c r="M146" i="13"/>
  <c r="N146" i="13"/>
  <c r="O146" i="13"/>
  <c r="P146" i="13"/>
  <c r="M147" i="13"/>
  <c r="N147" i="13"/>
  <c r="O147" i="13"/>
  <c r="P147" i="13"/>
  <c r="M148" i="13"/>
  <c r="N148" i="13"/>
  <c r="O148" i="13"/>
  <c r="P148" i="13"/>
  <c r="M149" i="13"/>
  <c r="N149" i="13"/>
  <c r="O149" i="13"/>
  <c r="P149" i="13"/>
  <c r="M150" i="13"/>
  <c r="N150" i="13"/>
  <c r="O150" i="13"/>
  <c r="P150" i="13"/>
  <c r="M151" i="13"/>
  <c r="N151" i="13"/>
  <c r="O151" i="13"/>
  <c r="P151" i="13"/>
  <c r="M152" i="13"/>
  <c r="N152" i="13"/>
  <c r="O152" i="13"/>
  <c r="P152" i="13"/>
  <c r="M153" i="13"/>
  <c r="N153" i="13"/>
  <c r="O153" i="13"/>
  <c r="P153" i="13"/>
  <c r="M154" i="13"/>
  <c r="N154" i="13"/>
  <c r="O154" i="13"/>
  <c r="P154" i="13"/>
  <c r="M155" i="13"/>
  <c r="N155" i="13"/>
  <c r="O155" i="13"/>
  <c r="P155" i="13"/>
  <c r="M156" i="13"/>
  <c r="N156" i="13"/>
  <c r="O156" i="13"/>
  <c r="P156" i="13"/>
  <c r="M157" i="13"/>
  <c r="N157" i="13"/>
  <c r="O157" i="13"/>
  <c r="P157" i="13"/>
  <c r="M158" i="13"/>
  <c r="N158" i="13"/>
  <c r="O158" i="13"/>
  <c r="P158" i="13"/>
  <c r="M159" i="13"/>
  <c r="N159" i="13"/>
  <c r="O159" i="13"/>
  <c r="P159" i="13"/>
  <c r="M160" i="13"/>
  <c r="N160" i="13"/>
  <c r="O160" i="13"/>
  <c r="P160" i="13"/>
  <c r="M161" i="13"/>
  <c r="N161" i="13"/>
  <c r="O161" i="13"/>
  <c r="P161" i="13"/>
  <c r="M162" i="13"/>
  <c r="N162" i="13"/>
  <c r="O162" i="13"/>
  <c r="P162" i="13"/>
  <c r="M163" i="13"/>
  <c r="N163" i="13"/>
  <c r="O163" i="13"/>
  <c r="P163" i="13"/>
  <c r="M164" i="13"/>
  <c r="N164" i="13"/>
  <c r="O164" i="13"/>
  <c r="P164" i="13"/>
  <c r="M165" i="13"/>
  <c r="N165" i="13"/>
  <c r="O165" i="13"/>
  <c r="P165" i="13"/>
  <c r="M166" i="13"/>
  <c r="N166" i="13"/>
  <c r="O166" i="13"/>
  <c r="P166" i="13"/>
  <c r="M167" i="13"/>
  <c r="N167" i="13"/>
  <c r="O167" i="13"/>
  <c r="P167" i="13"/>
  <c r="M168" i="13"/>
  <c r="N168" i="13"/>
  <c r="O168" i="13"/>
  <c r="P168" i="13"/>
  <c r="M169" i="13"/>
  <c r="N169" i="13"/>
  <c r="O169" i="13"/>
  <c r="P169" i="13"/>
  <c r="M170" i="13"/>
  <c r="N170" i="13"/>
  <c r="O170" i="13"/>
  <c r="P170" i="13"/>
  <c r="M171" i="13"/>
  <c r="N171" i="13"/>
  <c r="O171" i="13"/>
  <c r="P171" i="13"/>
  <c r="M172" i="13"/>
  <c r="N172" i="13"/>
  <c r="O172" i="13"/>
  <c r="P172" i="13"/>
  <c r="M173" i="13"/>
  <c r="N173" i="13"/>
  <c r="O173" i="13"/>
  <c r="P173" i="13"/>
  <c r="M174" i="13"/>
  <c r="N174" i="13"/>
  <c r="O174" i="13"/>
  <c r="P174" i="13"/>
  <c r="M175" i="13"/>
  <c r="N175" i="13"/>
  <c r="O175" i="13"/>
  <c r="P175" i="13"/>
  <c r="M176" i="13"/>
  <c r="N176" i="13"/>
  <c r="O176" i="13"/>
  <c r="P176" i="13"/>
  <c r="M177" i="13"/>
  <c r="N177" i="13"/>
  <c r="O177" i="13"/>
  <c r="P177" i="13"/>
  <c r="M178" i="13"/>
  <c r="N178" i="13"/>
  <c r="O178" i="13"/>
  <c r="P178" i="13"/>
  <c r="M179" i="13"/>
  <c r="N179" i="13"/>
  <c r="O179" i="13"/>
  <c r="P179" i="13"/>
  <c r="M180" i="13"/>
  <c r="N180" i="13"/>
  <c r="O180" i="13"/>
  <c r="P180" i="13"/>
  <c r="M181" i="13"/>
  <c r="N181" i="13"/>
  <c r="O181" i="13"/>
  <c r="P181" i="13"/>
  <c r="M182" i="13"/>
  <c r="N182" i="13"/>
  <c r="O182" i="13"/>
  <c r="P182" i="13"/>
  <c r="M183" i="13"/>
  <c r="N183" i="13"/>
  <c r="O183" i="13"/>
  <c r="P183" i="13"/>
  <c r="M184" i="13"/>
  <c r="N184" i="13"/>
  <c r="O184" i="13"/>
  <c r="P184" i="13"/>
  <c r="M185" i="13"/>
  <c r="N185" i="13"/>
  <c r="O185" i="13"/>
  <c r="P185" i="13"/>
  <c r="M186" i="13"/>
  <c r="N186" i="13"/>
  <c r="O186" i="13"/>
  <c r="P186" i="13"/>
  <c r="M187" i="13"/>
  <c r="N187" i="13"/>
  <c r="O187" i="13"/>
  <c r="P187" i="13"/>
  <c r="M188" i="13"/>
  <c r="N188" i="13"/>
  <c r="O188" i="13"/>
  <c r="P188" i="13"/>
  <c r="M189" i="13"/>
  <c r="N189" i="13"/>
  <c r="O189" i="13"/>
  <c r="P189" i="13"/>
  <c r="M190" i="13"/>
  <c r="N190" i="13"/>
  <c r="O190" i="13"/>
  <c r="P190" i="13"/>
  <c r="M191" i="13"/>
  <c r="N191" i="13"/>
  <c r="O191" i="13"/>
  <c r="P191" i="13"/>
  <c r="M192" i="13"/>
  <c r="N192" i="13"/>
  <c r="O192" i="13"/>
  <c r="P192" i="13"/>
  <c r="M193" i="13"/>
  <c r="N193" i="13"/>
  <c r="O193" i="13"/>
  <c r="P193" i="13"/>
  <c r="M194" i="13"/>
  <c r="N194" i="13"/>
  <c r="O194" i="13"/>
  <c r="P194" i="13"/>
  <c r="M195" i="13"/>
  <c r="N195" i="13"/>
  <c r="O195" i="13"/>
  <c r="P195" i="13"/>
  <c r="M196" i="13"/>
  <c r="N196" i="13"/>
  <c r="O196" i="13"/>
  <c r="P196" i="13"/>
  <c r="M197" i="13"/>
  <c r="N197" i="13"/>
  <c r="O197" i="13"/>
  <c r="P197" i="13"/>
  <c r="M198" i="13"/>
  <c r="N198" i="13"/>
  <c r="O198" i="13"/>
  <c r="P198" i="13"/>
  <c r="M199" i="13"/>
  <c r="N199" i="13"/>
  <c r="O199" i="13"/>
  <c r="P199" i="13"/>
  <c r="M200" i="13"/>
  <c r="N200" i="13"/>
  <c r="O200" i="13"/>
  <c r="P200" i="13"/>
  <c r="M201" i="13"/>
  <c r="N201" i="13"/>
  <c r="O201" i="13"/>
  <c r="P201" i="13"/>
  <c r="M202" i="13"/>
  <c r="N202" i="13"/>
  <c r="O202" i="13"/>
  <c r="P202" i="13"/>
  <c r="M203" i="13"/>
  <c r="N203" i="13"/>
  <c r="O203" i="13"/>
  <c r="P203" i="13"/>
  <c r="M204" i="13"/>
  <c r="N204" i="13"/>
  <c r="O204" i="13"/>
  <c r="P204" i="13"/>
  <c r="M205" i="13"/>
  <c r="N205" i="13"/>
  <c r="O205" i="13"/>
  <c r="P205" i="13"/>
  <c r="M206" i="13"/>
  <c r="N206" i="13"/>
  <c r="O206" i="13"/>
  <c r="P206" i="13"/>
  <c r="M207" i="13"/>
  <c r="N207" i="13"/>
  <c r="O207" i="13"/>
  <c r="P207" i="13"/>
  <c r="M208" i="13"/>
  <c r="N208" i="13"/>
  <c r="O208" i="13"/>
  <c r="P208" i="13"/>
  <c r="M209" i="13"/>
  <c r="N209" i="13"/>
  <c r="O209" i="13"/>
  <c r="P209" i="13"/>
  <c r="M210" i="13"/>
  <c r="N210" i="13"/>
  <c r="O210" i="13"/>
  <c r="P210" i="13"/>
  <c r="M211" i="13"/>
  <c r="N211" i="13"/>
  <c r="O211" i="13"/>
  <c r="P211" i="13"/>
  <c r="M212" i="13"/>
  <c r="N212" i="13"/>
  <c r="O212" i="13"/>
  <c r="P212" i="13"/>
  <c r="M213" i="13"/>
  <c r="N213" i="13"/>
  <c r="O213" i="13"/>
  <c r="P213" i="13"/>
  <c r="M214" i="13"/>
  <c r="N214" i="13"/>
  <c r="O214" i="13"/>
  <c r="P214" i="13"/>
  <c r="M215" i="13"/>
  <c r="N215" i="13"/>
  <c r="O215" i="13"/>
  <c r="P215" i="13"/>
  <c r="M216" i="13"/>
  <c r="N216" i="13"/>
  <c r="O216" i="13"/>
  <c r="P216" i="13"/>
  <c r="M217" i="13"/>
  <c r="N217" i="13"/>
  <c r="O217" i="13"/>
  <c r="P217" i="13"/>
  <c r="M218" i="13"/>
  <c r="N218" i="13"/>
  <c r="O218" i="13"/>
  <c r="P218" i="13"/>
  <c r="M219" i="13"/>
  <c r="N219" i="13"/>
  <c r="O219" i="13"/>
  <c r="P219" i="13"/>
  <c r="M220" i="13"/>
  <c r="N220" i="13"/>
  <c r="O220" i="13"/>
  <c r="P220" i="13"/>
  <c r="M221" i="13"/>
  <c r="N221" i="13"/>
  <c r="O221" i="13"/>
  <c r="P221" i="13"/>
  <c r="M222" i="13"/>
  <c r="N222" i="13"/>
  <c r="O222" i="13"/>
  <c r="P222" i="13"/>
  <c r="M223" i="13"/>
  <c r="N223" i="13"/>
  <c r="O223" i="13"/>
  <c r="P223" i="13"/>
  <c r="M224" i="13"/>
  <c r="N224" i="13"/>
  <c r="O224" i="13"/>
  <c r="P224" i="13"/>
  <c r="M225" i="13"/>
  <c r="N225" i="13"/>
  <c r="O225" i="13"/>
  <c r="P225" i="13"/>
  <c r="M226" i="13"/>
  <c r="N226" i="13"/>
  <c r="O226" i="13"/>
  <c r="P226" i="13"/>
  <c r="M227" i="13"/>
  <c r="N227" i="13"/>
  <c r="O227" i="13"/>
  <c r="P227" i="13"/>
  <c r="M228" i="13"/>
  <c r="N228" i="13"/>
  <c r="O228" i="13"/>
  <c r="P228" i="13"/>
  <c r="M229" i="13"/>
  <c r="N229" i="13"/>
  <c r="O229" i="13"/>
  <c r="P229" i="13"/>
  <c r="M230" i="13"/>
  <c r="N230" i="13"/>
  <c r="O230" i="13"/>
  <c r="P230" i="13"/>
  <c r="M231" i="13"/>
  <c r="N231" i="13"/>
  <c r="O231" i="13"/>
  <c r="P231" i="13"/>
  <c r="M232" i="13"/>
  <c r="N232" i="13"/>
  <c r="O232" i="13"/>
  <c r="P232" i="13"/>
  <c r="M233" i="13"/>
  <c r="N233" i="13"/>
  <c r="O233" i="13"/>
  <c r="P233" i="13"/>
  <c r="M234" i="13"/>
  <c r="N234" i="13"/>
  <c r="O234" i="13"/>
  <c r="P234" i="13"/>
  <c r="M235" i="13"/>
  <c r="N235" i="13"/>
  <c r="O235" i="13"/>
  <c r="P235" i="13"/>
  <c r="M236" i="13"/>
  <c r="N236" i="13"/>
  <c r="O236" i="13"/>
  <c r="P236" i="13"/>
  <c r="M237" i="13"/>
  <c r="N237" i="13"/>
  <c r="O237" i="13"/>
  <c r="P237" i="13"/>
  <c r="M238" i="13"/>
  <c r="N238" i="13"/>
  <c r="O238" i="13"/>
  <c r="P238" i="13"/>
  <c r="M239" i="13"/>
  <c r="N239" i="13"/>
  <c r="O239" i="13"/>
  <c r="P239" i="13"/>
  <c r="M240" i="13"/>
  <c r="N240" i="13"/>
  <c r="O240" i="13"/>
  <c r="P240" i="13"/>
  <c r="M241" i="13"/>
  <c r="N241" i="13"/>
  <c r="O241" i="13"/>
  <c r="P241" i="13"/>
  <c r="M242" i="13"/>
  <c r="N242" i="13"/>
  <c r="O242" i="13"/>
  <c r="P242" i="13"/>
  <c r="M243" i="13"/>
  <c r="N243" i="13"/>
  <c r="O243" i="13"/>
  <c r="P243" i="13"/>
  <c r="M244" i="13"/>
  <c r="N244" i="13"/>
  <c r="O244" i="13"/>
  <c r="P244" i="13"/>
  <c r="M245" i="13"/>
  <c r="N245" i="13"/>
  <c r="O245" i="13"/>
  <c r="P245" i="13"/>
  <c r="M246" i="13"/>
  <c r="N246" i="13"/>
  <c r="O246" i="13"/>
  <c r="P246" i="13"/>
  <c r="M247" i="13"/>
  <c r="N247" i="13"/>
  <c r="O247" i="13"/>
  <c r="P247" i="13"/>
  <c r="M248" i="13"/>
  <c r="N248" i="13"/>
  <c r="O248" i="13"/>
  <c r="P248" i="13"/>
  <c r="M249" i="13"/>
  <c r="N249" i="13"/>
  <c r="O249" i="13"/>
  <c r="P249" i="13"/>
  <c r="M250" i="13"/>
  <c r="N250" i="13"/>
  <c r="O250" i="13"/>
  <c r="P250" i="13"/>
  <c r="M251" i="13"/>
  <c r="N251" i="13"/>
  <c r="O251" i="13"/>
  <c r="P251" i="13"/>
  <c r="M252" i="13"/>
  <c r="N252" i="13"/>
  <c r="O252" i="13"/>
  <c r="P252" i="13"/>
  <c r="M253" i="13"/>
  <c r="N253" i="13"/>
  <c r="O253" i="13"/>
  <c r="P253" i="13"/>
  <c r="M254" i="13"/>
  <c r="N254" i="13"/>
  <c r="O254" i="13"/>
  <c r="P254" i="13"/>
  <c r="M255" i="13"/>
  <c r="N255" i="13"/>
  <c r="O255" i="13"/>
  <c r="P255" i="13"/>
  <c r="M256" i="13"/>
  <c r="N256" i="13"/>
  <c r="O256" i="13"/>
  <c r="P256" i="13"/>
  <c r="M257" i="13"/>
  <c r="N257" i="13"/>
  <c r="O257" i="13"/>
  <c r="P257" i="13"/>
  <c r="M258" i="13"/>
  <c r="N258" i="13"/>
  <c r="O258" i="13"/>
  <c r="P258" i="13"/>
  <c r="M259" i="13"/>
  <c r="N259" i="13"/>
  <c r="O259" i="13"/>
  <c r="P259" i="13"/>
  <c r="M260" i="13"/>
  <c r="N260" i="13"/>
  <c r="O260" i="13"/>
  <c r="P260" i="13"/>
  <c r="M261" i="13"/>
  <c r="N261" i="13"/>
  <c r="O261" i="13"/>
  <c r="P261" i="13"/>
  <c r="M262" i="13"/>
  <c r="N262" i="13"/>
  <c r="O262" i="13"/>
  <c r="P262" i="13"/>
  <c r="M263" i="13"/>
  <c r="N263" i="13"/>
  <c r="O263" i="13"/>
  <c r="P263" i="13"/>
  <c r="M264" i="13"/>
  <c r="N264" i="13"/>
  <c r="O264" i="13"/>
  <c r="P264" i="13"/>
  <c r="M265" i="13"/>
  <c r="N265" i="13"/>
  <c r="O265" i="13"/>
  <c r="P265" i="13"/>
  <c r="M266" i="13"/>
  <c r="N266" i="13"/>
  <c r="O266" i="13"/>
  <c r="P266" i="13"/>
  <c r="M267" i="13"/>
  <c r="N267" i="13"/>
  <c r="O267" i="13"/>
  <c r="P267" i="13"/>
  <c r="M268" i="13"/>
  <c r="N268" i="13"/>
  <c r="O268" i="13"/>
  <c r="P268" i="13"/>
  <c r="M269" i="13"/>
  <c r="N269" i="13"/>
  <c r="O269" i="13"/>
  <c r="P269" i="13"/>
  <c r="M270" i="13"/>
  <c r="N270" i="13"/>
  <c r="O270" i="13"/>
  <c r="P270" i="13"/>
  <c r="M271" i="13"/>
  <c r="N271" i="13"/>
  <c r="O271" i="13"/>
  <c r="P271" i="13"/>
  <c r="M272" i="13"/>
  <c r="N272" i="13"/>
  <c r="O272" i="13"/>
  <c r="P272" i="13"/>
  <c r="M273" i="13"/>
  <c r="N273" i="13"/>
  <c r="O273" i="13"/>
  <c r="P273" i="13"/>
  <c r="M274" i="13"/>
  <c r="N274" i="13"/>
  <c r="O274" i="13"/>
  <c r="P274" i="13"/>
  <c r="M275" i="13"/>
  <c r="N275" i="13"/>
  <c r="O275" i="13"/>
  <c r="P275" i="13"/>
  <c r="M276" i="13"/>
  <c r="N276" i="13"/>
  <c r="O276" i="13"/>
  <c r="P276" i="13"/>
  <c r="M277" i="13"/>
  <c r="N277" i="13"/>
  <c r="O277" i="13"/>
  <c r="P277" i="13"/>
  <c r="M278" i="13"/>
  <c r="N278" i="13"/>
  <c r="O278" i="13"/>
  <c r="P278" i="13"/>
  <c r="M279" i="13"/>
  <c r="N279" i="13"/>
  <c r="O279" i="13"/>
  <c r="P279" i="13"/>
  <c r="M280" i="13"/>
  <c r="N280" i="13"/>
  <c r="O280" i="13"/>
  <c r="P280" i="13"/>
  <c r="M281" i="13"/>
  <c r="N281" i="13"/>
  <c r="O281" i="13"/>
  <c r="P281" i="13"/>
  <c r="M282" i="13"/>
  <c r="N282" i="13"/>
  <c r="O282" i="13"/>
  <c r="P282" i="13"/>
  <c r="M283" i="13"/>
  <c r="N283" i="13"/>
  <c r="O283" i="13"/>
  <c r="P283" i="13"/>
  <c r="M284" i="13"/>
  <c r="N284" i="13"/>
  <c r="O284" i="13"/>
  <c r="P284" i="13"/>
  <c r="M285" i="13"/>
  <c r="N285" i="13"/>
  <c r="O285" i="13"/>
  <c r="P285" i="13"/>
  <c r="M286" i="13"/>
  <c r="N286" i="13"/>
  <c r="O286" i="13"/>
  <c r="P286" i="13"/>
  <c r="M287" i="13"/>
  <c r="N287" i="13"/>
  <c r="O287" i="13"/>
  <c r="P287" i="13"/>
  <c r="M288" i="13"/>
  <c r="N288" i="13"/>
  <c r="O288" i="13"/>
  <c r="P288" i="13"/>
  <c r="M289" i="13"/>
  <c r="N289" i="13"/>
  <c r="O289" i="13"/>
  <c r="P289" i="13"/>
  <c r="M290" i="13"/>
  <c r="N290" i="13"/>
  <c r="O290" i="13"/>
  <c r="P290" i="13"/>
  <c r="M291" i="13"/>
  <c r="N291" i="13"/>
  <c r="O291" i="13"/>
  <c r="P291" i="13"/>
  <c r="M292" i="13"/>
  <c r="N292" i="13"/>
  <c r="O292" i="13"/>
  <c r="P292" i="13"/>
  <c r="M293" i="13"/>
  <c r="N293" i="13"/>
  <c r="O293" i="13"/>
  <c r="P293" i="13"/>
  <c r="M294" i="13"/>
  <c r="N294" i="13"/>
  <c r="O294" i="13"/>
  <c r="P294" i="13"/>
  <c r="M295" i="13"/>
  <c r="N295" i="13"/>
  <c r="O295" i="13"/>
  <c r="P295" i="13"/>
  <c r="M296" i="13"/>
  <c r="N296" i="13"/>
  <c r="O296" i="13"/>
  <c r="P296" i="13"/>
  <c r="M297" i="13"/>
  <c r="N297" i="13"/>
  <c r="O297" i="13"/>
  <c r="P297" i="13"/>
  <c r="M298" i="13"/>
  <c r="N298" i="13"/>
  <c r="O298" i="13"/>
  <c r="P298" i="13"/>
  <c r="M299" i="13"/>
  <c r="N299" i="13"/>
  <c r="O299" i="13"/>
  <c r="P299" i="13"/>
  <c r="M300" i="13"/>
  <c r="N300" i="13"/>
  <c r="O300" i="13"/>
  <c r="P300" i="13"/>
  <c r="M301" i="13"/>
  <c r="N301" i="13"/>
  <c r="O301" i="13"/>
  <c r="P301" i="13"/>
  <c r="M302" i="13"/>
  <c r="N302" i="13"/>
  <c r="O302" i="13"/>
  <c r="P302" i="13"/>
  <c r="M303" i="13"/>
  <c r="N303" i="13"/>
  <c r="O303" i="13"/>
  <c r="P303" i="13"/>
  <c r="M304" i="13"/>
  <c r="N304" i="13"/>
  <c r="O304" i="13"/>
  <c r="P304" i="13"/>
  <c r="M305" i="13"/>
  <c r="N305" i="13"/>
  <c r="O305" i="13"/>
  <c r="P305" i="13"/>
  <c r="M306" i="13"/>
  <c r="N306" i="13"/>
  <c r="O306" i="13"/>
  <c r="P306" i="13"/>
  <c r="M307" i="13"/>
  <c r="N307" i="13"/>
  <c r="O307" i="13"/>
  <c r="P307" i="13"/>
  <c r="M308" i="13"/>
  <c r="N308" i="13"/>
  <c r="O308" i="13"/>
  <c r="P308" i="13"/>
  <c r="M309" i="13"/>
  <c r="N309" i="13"/>
  <c r="O309" i="13"/>
  <c r="P309" i="13"/>
  <c r="M310" i="13"/>
  <c r="N310" i="13"/>
  <c r="O310" i="13"/>
  <c r="P310" i="13"/>
  <c r="M311" i="13"/>
  <c r="N311" i="13"/>
  <c r="O311" i="13"/>
  <c r="P311" i="13"/>
  <c r="M312" i="13"/>
  <c r="N312" i="13"/>
  <c r="O312" i="13"/>
  <c r="P312" i="13"/>
  <c r="M313" i="13"/>
  <c r="N313" i="13"/>
  <c r="O313" i="13"/>
  <c r="P313" i="13"/>
  <c r="M314" i="13"/>
  <c r="N314" i="13"/>
  <c r="O314" i="13"/>
  <c r="P314" i="13"/>
  <c r="M315" i="13"/>
  <c r="N315" i="13"/>
  <c r="O315" i="13"/>
  <c r="P315" i="13"/>
  <c r="M316" i="13"/>
  <c r="N316" i="13"/>
  <c r="O316" i="13"/>
  <c r="P316" i="13"/>
  <c r="M317" i="13"/>
  <c r="N317" i="13"/>
  <c r="O317" i="13"/>
  <c r="P317" i="13"/>
  <c r="M318" i="13"/>
  <c r="N318" i="13"/>
  <c r="O318" i="13"/>
  <c r="P318" i="13"/>
  <c r="M319" i="13"/>
  <c r="N319" i="13"/>
  <c r="O319" i="13"/>
  <c r="P319" i="13"/>
  <c r="M320" i="13"/>
  <c r="N320" i="13"/>
  <c r="O320" i="13"/>
  <c r="P320" i="13"/>
  <c r="M321" i="13"/>
  <c r="N321" i="13"/>
  <c r="O321" i="13"/>
  <c r="P321" i="13"/>
  <c r="M322" i="13"/>
  <c r="N322" i="13"/>
  <c r="O322" i="13"/>
  <c r="P322" i="13"/>
  <c r="M323" i="13"/>
  <c r="N323" i="13"/>
  <c r="O323" i="13"/>
  <c r="P323" i="13"/>
  <c r="M324" i="13"/>
  <c r="N324" i="13"/>
  <c r="O324" i="13"/>
  <c r="P324" i="13"/>
  <c r="M325" i="13"/>
  <c r="N325" i="13"/>
  <c r="O325" i="13"/>
  <c r="P325" i="13"/>
  <c r="M326" i="13"/>
  <c r="N326" i="13"/>
  <c r="O326" i="13"/>
  <c r="P326" i="13"/>
  <c r="M327" i="13"/>
  <c r="N327" i="13"/>
  <c r="O327" i="13"/>
  <c r="P327" i="13"/>
  <c r="M328" i="13"/>
  <c r="N328" i="13"/>
  <c r="O328" i="13"/>
  <c r="P328" i="13"/>
  <c r="M329" i="13"/>
  <c r="N329" i="13"/>
  <c r="O329" i="13"/>
  <c r="P329" i="13"/>
  <c r="M330" i="13"/>
  <c r="N330" i="13"/>
  <c r="O330" i="13"/>
  <c r="P330" i="13"/>
  <c r="M331" i="13"/>
  <c r="N331" i="13"/>
  <c r="O331" i="13"/>
  <c r="P331" i="13"/>
  <c r="M332" i="13"/>
  <c r="N332" i="13"/>
  <c r="O332" i="13"/>
  <c r="P332" i="13"/>
  <c r="M333" i="13"/>
  <c r="N333" i="13"/>
  <c r="O333" i="13"/>
  <c r="P333" i="13"/>
  <c r="M334" i="13"/>
  <c r="N334" i="13"/>
  <c r="O334" i="13"/>
  <c r="P334" i="13"/>
  <c r="M335" i="13"/>
  <c r="N335" i="13"/>
  <c r="O335" i="13"/>
  <c r="P335" i="13"/>
  <c r="M336" i="13"/>
  <c r="N336" i="13"/>
  <c r="O336" i="13"/>
  <c r="P336" i="13"/>
  <c r="M337" i="13"/>
  <c r="N337" i="13"/>
  <c r="O337" i="13"/>
  <c r="P337" i="13"/>
  <c r="M338" i="13"/>
  <c r="N338" i="13"/>
  <c r="O338" i="13"/>
  <c r="P338" i="13"/>
  <c r="M339" i="13"/>
  <c r="N339" i="13"/>
  <c r="O339" i="13"/>
  <c r="P339" i="13"/>
  <c r="M340" i="13"/>
  <c r="N340" i="13"/>
  <c r="O340" i="13"/>
  <c r="P340" i="13"/>
  <c r="M341" i="13"/>
  <c r="N341" i="13"/>
  <c r="O341" i="13"/>
  <c r="P341" i="13"/>
  <c r="M342" i="13"/>
  <c r="N342" i="13"/>
  <c r="O342" i="13"/>
  <c r="P342" i="13"/>
  <c r="M343" i="13"/>
  <c r="N343" i="13"/>
  <c r="O343" i="13"/>
  <c r="P343" i="13"/>
  <c r="M344" i="13"/>
  <c r="N344" i="13"/>
  <c r="O344" i="13"/>
  <c r="P344" i="13"/>
  <c r="M345" i="13"/>
  <c r="N345" i="13"/>
  <c r="O345" i="13"/>
  <c r="P345" i="13"/>
  <c r="M346" i="13"/>
  <c r="N346" i="13"/>
  <c r="O346" i="13"/>
  <c r="P346" i="13"/>
  <c r="M347" i="13"/>
  <c r="N347" i="13"/>
  <c r="O347" i="13"/>
  <c r="P347" i="13"/>
  <c r="M348" i="13"/>
  <c r="N348" i="13"/>
  <c r="O348" i="13"/>
  <c r="P348" i="13"/>
  <c r="M349" i="13"/>
  <c r="N349" i="13"/>
  <c r="O349" i="13"/>
  <c r="P349" i="13"/>
  <c r="M350" i="13"/>
  <c r="N350" i="13"/>
  <c r="O350" i="13"/>
  <c r="P350" i="13"/>
  <c r="M351" i="13"/>
  <c r="N351" i="13"/>
  <c r="O351" i="13"/>
  <c r="P351" i="13"/>
  <c r="M352" i="13"/>
  <c r="N352" i="13"/>
  <c r="O352" i="13"/>
  <c r="P352" i="13"/>
  <c r="M353" i="13"/>
  <c r="N353" i="13"/>
  <c r="O353" i="13"/>
  <c r="P353" i="13"/>
  <c r="M354" i="13"/>
  <c r="N354" i="13"/>
  <c r="O354" i="13"/>
  <c r="P354" i="13"/>
  <c r="M355" i="13"/>
  <c r="N355" i="13"/>
  <c r="O355" i="13"/>
  <c r="P355" i="13"/>
  <c r="M356" i="13"/>
  <c r="N356" i="13"/>
  <c r="O356" i="13"/>
  <c r="P356" i="13"/>
  <c r="M357" i="13"/>
  <c r="N357" i="13"/>
  <c r="O357" i="13"/>
  <c r="P357" i="13"/>
  <c r="M358" i="13"/>
  <c r="N358" i="13"/>
  <c r="O358" i="13"/>
  <c r="P358" i="13"/>
  <c r="M359" i="13"/>
  <c r="N359" i="13"/>
  <c r="O359" i="13"/>
  <c r="P359" i="13"/>
  <c r="M360" i="13"/>
  <c r="N360" i="13"/>
  <c r="O360" i="13"/>
  <c r="P360" i="13"/>
  <c r="M361" i="13"/>
  <c r="N361" i="13"/>
  <c r="O361" i="13"/>
  <c r="P361" i="13"/>
  <c r="M362" i="13"/>
  <c r="N362" i="13"/>
  <c r="O362" i="13"/>
  <c r="P362" i="13"/>
  <c r="M363" i="13"/>
  <c r="N363" i="13"/>
  <c r="O363" i="13"/>
  <c r="P363" i="13"/>
  <c r="M364" i="13"/>
  <c r="N364" i="13"/>
  <c r="O364" i="13"/>
  <c r="P364" i="13"/>
  <c r="M365" i="13"/>
  <c r="N365" i="13"/>
  <c r="O365" i="13"/>
  <c r="P365" i="13"/>
  <c r="M366" i="13"/>
  <c r="N366" i="13"/>
  <c r="O366" i="13"/>
  <c r="P366" i="13"/>
  <c r="M367" i="13"/>
  <c r="N367" i="13"/>
  <c r="O367" i="13"/>
  <c r="P367" i="13"/>
  <c r="M368" i="13"/>
  <c r="N368" i="13"/>
  <c r="O368" i="13"/>
  <c r="P368" i="13"/>
  <c r="M369" i="13"/>
  <c r="N369" i="13"/>
  <c r="O369" i="13"/>
  <c r="P369" i="13"/>
  <c r="M370" i="13"/>
  <c r="N370" i="13"/>
  <c r="O370" i="13"/>
  <c r="P370" i="13"/>
  <c r="M371" i="13"/>
  <c r="N371" i="13"/>
  <c r="O371" i="13"/>
  <c r="P371" i="13"/>
  <c r="M372" i="13"/>
  <c r="N372" i="13"/>
  <c r="O372" i="13"/>
  <c r="P372" i="13"/>
  <c r="M373" i="13"/>
  <c r="N373" i="13"/>
  <c r="O373" i="13"/>
  <c r="P373" i="13"/>
  <c r="M374" i="13"/>
  <c r="N374" i="13"/>
  <c r="O374" i="13"/>
  <c r="P374" i="13"/>
  <c r="M375" i="13"/>
  <c r="N375" i="13"/>
  <c r="O375" i="13"/>
  <c r="P375" i="13"/>
  <c r="M376" i="13"/>
  <c r="N376" i="13"/>
  <c r="O376" i="13"/>
  <c r="P376" i="13"/>
  <c r="M377" i="13"/>
  <c r="N377" i="13"/>
  <c r="O377" i="13"/>
  <c r="P377" i="13"/>
  <c r="M378" i="13"/>
  <c r="N378" i="13"/>
  <c r="O378" i="13"/>
  <c r="P378" i="13"/>
  <c r="M379" i="13"/>
  <c r="N379" i="13"/>
  <c r="O379" i="13"/>
  <c r="P379" i="13"/>
  <c r="M380" i="13"/>
  <c r="N380" i="13"/>
  <c r="O380" i="13"/>
  <c r="P380" i="13"/>
  <c r="M381" i="13"/>
  <c r="N381" i="13"/>
  <c r="O381" i="13"/>
  <c r="P381" i="13"/>
  <c r="M382" i="13"/>
  <c r="N382" i="13"/>
  <c r="O382" i="13"/>
  <c r="P382" i="13"/>
  <c r="M383" i="13"/>
  <c r="N383" i="13"/>
  <c r="O383" i="13"/>
  <c r="P383" i="13"/>
  <c r="M384" i="13"/>
  <c r="N384" i="13"/>
  <c r="O384" i="13"/>
  <c r="P384" i="13"/>
  <c r="M385" i="13"/>
  <c r="N385" i="13"/>
  <c r="O385" i="13"/>
  <c r="P385" i="13"/>
  <c r="M386" i="13"/>
  <c r="N386" i="13"/>
  <c r="O386" i="13"/>
  <c r="P386" i="13"/>
  <c r="M387" i="13"/>
  <c r="N387" i="13"/>
  <c r="O387" i="13"/>
  <c r="P387" i="13"/>
  <c r="M388" i="13"/>
  <c r="N388" i="13"/>
  <c r="O388" i="13"/>
  <c r="P388" i="13"/>
  <c r="M389" i="13"/>
  <c r="N389" i="13"/>
  <c r="O389" i="13"/>
  <c r="P389" i="13"/>
  <c r="M390" i="13"/>
  <c r="N390" i="13"/>
  <c r="O390" i="13"/>
  <c r="P390" i="13"/>
  <c r="M391" i="13"/>
  <c r="N391" i="13"/>
  <c r="O391" i="13"/>
  <c r="P391" i="13"/>
  <c r="M392" i="13"/>
  <c r="N392" i="13"/>
  <c r="O392" i="13"/>
  <c r="P392" i="13"/>
  <c r="M393" i="13"/>
  <c r="N393" i="13"/>
  <c r="O393" i="13"/>
  <c r="P393" i="13"/>
  <c r="M394" i="13"/>
  <c r="N394" i="13"/>
  <c r="O394" i="13"/>
  <c r="P394" i="13"/>
  <c r="M395" i="13"/>
  <c r="N395" i="13"/>
  <c r="O395" i="13"/>
  <c r="P395" i="13"/>
  <c r="M396" i="13"/>
  <c r="N396" i="13"/>
  <c r="O396" i="13"/>
  <c r="P396" i="13"/>
  <c r="M397" i="13"/>
  <c r="N397" i="13"/>
  <c r="O397" i="13"/>
  <c r="P397" i="13"/>
  <c r="M398" i="13"/>
  <c r="N398" i="13"/>
  <c r="O398" i="13"/>
  <c r="P398" i="13"/>
  <c r="M399" i="13"/>
  <c r="N399" i="13"/>
  <c r="O399" i="13"/>
  <c r="P399" i="13"/>
  <c r="M400" i="13"/>
  <c r="N400" i="13"/>
  <c r="O400" i="13"/>
  <c r="P400" i="13"/>
  <c r="M401" i="13"/>
  <c r="N401" i="13"/>
  <c r="O401" i="13"/>
  <c r="P401" i="13"/>
  <c r="M402" i="13"/>
  <c r="N402" i="13"/>
  <c r="O402" i="13"/>
  <c r="P402" i="13"/>
  <c r="M403" i="13"/>
  <c r="N403" i="13"/>
  <c r="O403" i="13"/>
  <c r="P403" i="13"/>
  <c r="M404" i="13"/>
  <c r="N404" i="13"/>
  <c r="O404" i="13"/>
  <c r="P404" i="13"/>
  <c r="M405" i="13"/>
  <c r="N405" i="13"/>
  <c r="O405" i="13"/>
  <c r="P405" i="13"/>
  <c r="M406" i="13"/>
  <c r="N406" i="13"/>
  <c r="O406" i="13"/>
  <c r="P406" i="13"/>
  <c r="M407" i="13"/>
  <c r="N407" i="13"/>
  <c r="O407" i="13"/>
  <c r="P407" i="13"/>
  <c r="M408" i="13"/>
  <c r="N408" i="13"/>
  <c r="O408" i="13"/>
  <c r="P408" i="13"/>
  <c r="M409" i="13"/>
  <c r="N409" i="13"/>
  <c r="O409" i="13"/>
  <c r="P409" i="13"/>
  <c r="M410" i="13"/>
  <c r="N410" i="13"/>
  <c r="O410" i="13"/>
  <c r="P410" i="13"/>
  <c r="M411" i="13"/>
  <c r="N411" i="13"/>
  <c r="O411" i="13"/>
  <c r="P411" i="13"/>
  <c r="M412" i="13"/>
  <c r="N412" i="13"/>
  <c r="O412" i="13"/>
  <c r="P412" i="13"/>
  <c r="M413" i="13"/>
  <c r="N413" i="13"/>
  <c r="O413" i="13"/>
  <c r="P413" i="13"/>
  <c r="M414" i="13"/>
  <c r="N414" i="13"/>
  <c r="O414" i="13"/>
  <c r="P414" i="13"/>
  <c r="M415" i="13"/>
  <c r="N415" i="13"/>
  <c r="O415" i="13"/>
  <c r="P415" i="13"/>
  <c r="M416" i="13"/>
  <c r="N416" i="13"/>
  <c r="O416" i="13"/>
  <c r="P416" i="13"/>
  <c r="M417" i="13"/>
  <c r="N417" i="13"/>
  <c r="O417" i="13"/>
  <c r="P417" i="13"/>
  <c r="M418" i="13"/>
  <c r="N418" i="13"/>
  <c r="O418" i="13"/>
  <c r="P418" i="13"/>
  <c r="M419" i="13"/>
  <c r="N419" i="13"/>
  <c r="O419" i="13"/>
  <c r="P419" i="13"/>
  <c r="M420" i="13"/>
  <c r="N420" i="13"/>
  <c r="O420" i="13"/>
  <c r="P420" i="13"/>
  <c r="M421" i="13"/>
  <c r="N421" i="13"/>
  <c r="O421" i="13"/>
  <c r="P421" i="13"/>
  <c r="M422" i="13"/>
  <c r="N422" i="13"/>
  <c r="O422" i="13"/>
  <c r="P422" i="13"/>
  <c r="M423" i="13"/>
  <c r="N423" i="13"/>
  <c r="O423" i="13"/>
  <c r="P423" i="13"/>
  <c r="M424" i="13"/>
  <c r="N424" i="13"/>
  <c r="O424" i="13"/>
  <c r="P424" i="13"/>
  <c r="M425" i="13"/>
  <c r="N425" i="13"/>
  <c r="O425" i="13"/>
  <c r="P425" i="13"/>
  <c r="M426" i="13"/>
  <c r="N426" i="13"/>
  <c r="O426" i="13"/>
  <c r="P426" i="13"/>
  <c r="M427" i="13"/>
  <c r="N427" i="13"/>
  <c r="O427" i="13"/>
  <c r="P427" i="13"/>
  <c r="M428" i="13"/>
  <c r="N428" i="13"/>
  <c r="O428" i="13"/>
  <c r="P428" i="13"/>
  <c r="M429" i="13"/>
  <c r="N429" i="13"/>
  <c r="O429" i="13"/>
  <c r="P429" i="13"/>
  <c r="M430" i="13"/>
  <c r="N430" i="13"/>
  <c r="O430" i="13"/>
  <c r="P430" i="13"/>
  <c r="M431" i="13"/>
  <c r="N431" i="13"/>
  <c r="O431" i="13"/>
  <c r="P431" i="13"/>
  <c r="M432" i="13"/>
  <c r="N432" i="13"/>
  <c r="O432" i="13"/>
  <c r="P432" i="13"/>
  <c r="M433" i="13"/>
  <c r="N433" i="13"/>
  <c r="O433" i="13"/>
  <c r="P433" i="13"/>
  <c r="M434" i="13"/>
  <c r="N434" i="13"/>
  <c r="O434" i="13"/>
  <c r="P434" i="13"/>
  <c r="M435" i="13"/>
  <c r="N435" i="13"/>
  <c r="O435" i="13"/>
  <c r="P435" i="13"/>
  <c r="M436" i="13"/>
  <c r="N436" i="13"/>
  <c r="O436" i="13"/>
  <c r="P436" i="13"/>
  <c r="M437" i="13"/>
  <c r="N437" i="13"/>
  <c r="O437" i="13"/>
  <c r="P437" i="13"/>
  <c r="M438" i="13"/>
  <c r="N438" i="13"/>
  <c r="O438" i="13"/>
  <c r="P438" i="13"/>
  <c r="M439" i="13"/>
  <c r="N439" i="13"/>
  <c r="O439" i="13"/>
  <c r="P439" i="13"/>
  <c r="M440" i="13"/>
  <c r="N440" i="13"/>
  <c r="O440" i="13"/>
  <c r="P440" i="13"/>
  <c r="M441" i="13"/>
  <c r="N441" i="13"/>
  <c r="O441" i="13"/>
  <c r="P441" i="13"/>
  <c r="M442" i="13"/>
  <c r="N442" i="13"/>
  <c r="O442" i="13"/>
  <c r="P442" i="13"/>
  <c r="M443" i="13"/>
  <c r="N443" i="13"/>
  <c r="O443" i="13"/>
  <c r="P443" i="13"/>
  <c r="M444" i="13"/>
  <c r="N444" i="13"/>
  <c r="O444" i="13"/>
  <c r="P444" i="13"/>
  <c r="M445" i="13"/>
  <c r="N445" i="13"/>
  <c r="O445" i="13"/>
  <c r="P445" i="13"/>
  <c r="M446" i="13"/>
  <c r="N446" i="13"/>
  <c r="O446" i="13"/>
  <c r="P446" i="13"/>
  <c r="M447" i="13"/>
  <c r="N447" i="13"/>
  <c r="O447" i="13"/>
  <c r="P447" i="13"/>
  <c r="M448" i="13"/>
  <c r="N448" i="13"/>
  <c r="O448" i="13"/>
  <c r="P448" i="13"/>
  <c r="M449" i="13"/>
  <c r="N449" i="13"/>
  <c r="O449" i="13"/>
  <c r="P449" i="13"/>
  <c r="M450" i="13"/>
  <c r="N450" i="13"/>
  <c r="O450" i="13"/>
  <c r="P450" i="13"/>
  <c r="M451" i="13"/>
  <c r="N451" i="13"/>
  <c r="O451" i="13"/>
  <c r="P451" i="13"/>
  <c r="M452" i="13"/>
  <c r="N452" i="13"/>
  <c r="O452" i="13"/>
  <c r="P452" i="13"/>
  <c r="M453" i="13"/>
  <c r="N453" i="13"/>
  <c r="O453" i="13"/>
  <c r="P453" i="13"/>
  <c r="M454" i="13"/>
  <c r="N454" i="13"/>
  <c r="O454" i="13"/>
  <c r="P454" i="13"/>
  <c r="M455" i="13"/>
  <c r="N455" i="13"/>
  <c r="O455" i="13"/>
  <c r="P455" i="13"/>
  <c r="M456" i="13"/>
  <c r="N456" i="13"/>
  <c r="O456" i="13"/>
  <c r="P456" i="13"/>
  <c r="M457" i="13"/>
  <c r="N457" i="13"/>
  <c r="O457" i="13"/>
  <c r="P457" i="13"/>
  <c r="M458" i="13"/>
  <c r="N458" i="13"/>
  <c r="O458" i="13"/>
  <c r="P458" i="13"/>
  <c r="M459" i="13"/>
  <c r="N459" i="13"/>
  <c r="O459" i="13"/>
  <c r="P459" i="13"/>
  <c r="M460" i="13"/>
  <c r="N460" i="13"/>
  <c r="O460" i="13"/>
  <c r="P460" i="13"/>
  <c r="M461" i="13"/>
  <c r="N461" i="13"/>
  <c r="O461" i="13"/>
  <c r="P461" i="13"/>
  <c r="M462" i="13"/>
  <c r="N462" i="13"/>
  <c r="O462" i="13"/>
  <c r="P462" i="13"/>
  <c r="M463" i="13"/>
  <c r="N463" i="13"/>
  <c r="O463" i="13"/>
  <c r="P463" i="13"/>
  <c r="M464" i="13"/>
  <c r="N464" i="13"/>
  <c r="O464" i="13"/>
  <c r="P464" i="13"/>
  <c r="M465" i="13"/>
  <c r="N465" i="13"/>
  <c r="O465" i="13"/>
  <c r="P465" i="13"/>
  <c r="M466" i="13"/>
  <c r="N466" i="13"/>
  <c r="O466" i="13"/>
  <c r="P466" i="13"/>
  <c r="M467" i="13"/>
  <c r="N467" i="13"/>
  <c r="O467" i="13"/>
  <c r="P467" i="13"/>
  <c r="M468" i="13"/>
  <c r="N468" i="13"/>
  <c r="O468" i="13"/>
  <c r="P468" i="13"/>
  <c r="M469" i="13"/>
  <c r="N469" i="13"/>
  <c r="O469" i="13"/>
  <c r="P469" i="13"/>
  <c r="M470" i="13"/>
  <c r="N470" i="13"/>
  <c r="O470" i="13"/>
  <c r="P470" i="13"/>
  <c r="M471" i="13"/>
  <c r="N471" i="13"/>
  <c r="O471" i="13"/>
  <c r="P471" i="13"/>
  <c r="M472" i="13"/>
  <c r="N472" i="13"/>
  <c r="O472" i="13"/>
  <c r="P472" i="13"/>
  <c r="M473" i="13"/>
  <c r="N473" i="13"/>
  <c r="O473" i="13"/>
  <c r="P473" i="13"/>
  <c r="M474" i="13"/>
  <c r="N474" i="13"/>
  <c r="O474" i="13"/>
  <c r="P474" i="13"/>
  <c r="M475" i="13"/>
  <c r="N475" i="13"/>
  <c r="O475" i="13"/>
  <c r="P475" i="13"/>
  <c r="M476" i="13"/>
  <c r="N476" i="13"/>
  <c r="O476" i="13"/>
  <c r="P476" i="13"/>
  <c r="M477" i="13"/>
  <c r="N477" i="13"/>
  <c r="O477" i="13"/>
  <c r="P477" i="13"/>
  <c r="M478" i="13"/>
  <c r="N478" i="13"/>
  <c r="O478" i="13"/>
  <c r="P478" i="13"/>
  <c r="M479" i="13"/>
  <c r="N479" i="13"/>
  <c r="O479" i="13"/>
  <c r="P479" i="13"/>
  <c r="M480" i="13"/>
  <c r="N480" i="13"/>
  <c r="O480" i="13"/>
  <c r="P480" i="13"/>
  <c r="M481" i="13"/>
  <c r="N481" i="13"/>
  <c r="O481" i="13"/>
  <c r="P481" i="13"/>
  <c r="M482" i="13"/>
  <c r="N482" i="13"/>
  <c r="O482" i="13"/>
  <c r="P482" i="13"/>
  <c r="M483" i="13"/>
  <c r="N483" i="13"/>
  <c r="O483" i="13"/>
  <c r="P483" i="13"/>
  <c r="M484" i="13"/>
  <c r="N484" i="13"/>
  <c r="O484" i="13"/>
  <c r="P484" i="13"/>
  <c r="M485" i="13"/>
  <c r="N485" i="13"/>
  <c r="O485" i="13"/>
  <c r="P485" i="13"/>
  <c r="M486" i="13"/>
  <c r="N486" i="13"/>
  <c r="O486" i="13"/>
  <c r="P486" i="13"/>
  <c r="M487" i="13"/>
  <c r="N487" i="13"/>
  <c r="O487" i="13"/>
  <c r="P487" i="13"/>
  <c r="M488" i="13"/>
  <c r="N488" i="13"/>
  <c r="O488" i="13"/>
  <c r="P488" i="13"/>
  <c r="M489" i="13"/>
  <c r="N489" i="13"/>
  <c r="O489" i="13"/>
  <c r="P489" i="13"/>
  <c r="M490" i="13"/>
  <c r="N490" i="13"/>
  <c r="O490" i="13"/>
  <c r="P490" i="13"/>
  <c r="M491" i="13"/>
  <c r="N491" i="13"/>
  <c r="O491" i="13"/>
  <c r="P491" i="13"/>
  <c r="M492" i="13"/>
  <c r="N492" i="13"/>
  <c r="O492" i="13"/>
  <c r="P492" i="13"/>
  <c r="M493" i="13"/>
  <c r="N493" i="13"/>
  <c r="O493" i="13"/>
  <c r="P493" i="13"/>
  <c r="M494" i="13"/>
  <c r="N494" i="13"/>
  <c r="O494" i="13"/>
  <c r="P494" i="13"/>
  <c r="M495" i="13"/>
  <c r="N495" i="13"/>
  <c r="O495" i="13"/>
  <c r="P495" i="13"/>
  <c r="M496" i="13"/>
  <c r="N496" i="13"/>
  <c r="O496" i="13"/>
  <c r="P496" i="13"/>
  <c r="M497" i="13"/>
  <c r="N497" i="13"/>
  <c r="O497" i="13"/>
  <c r="P497" i="13"/>
  <c r="M498" i="13"/>
  <c r="N498" i="13"/>
  <c r="O498" i="13"/>
  <c r="P498" i="13"/>
  <c r="M499" i="13"/>
  <c r="N499" i="13"/>
  <c r="O499" i="13"/>
  <c r="P499" i="13"/>
  <c r="M500" i="13"/>
  <c r="N500" i="13"/>
  <c r="O500" i="13"/>
  <c r="P500" i="13"/>
  <c r="M54" i="12"/>
  <c r="N54" i="12"/>
  <c r="O54" i="12"/>
  <c r="P54" i="12"/>
  <c r="M55" i="12"/>
  <c r="N55" i="12"/>
  <c r="O55" i="12"/>
  <c r="P55" i="12"/>
  <c r="M56" i="12"/>
  <c r="N56" i="12"/>
  <c r="O56" i="12"/>
  <c r="P56" i="12"/>
  <c r="M57" i="12"/>
  <c r="N57" i="12"/>
  <c r="O57" i="12"/>
  <c r="P57" i="12"/>
  <c r="M58" i="12"/>
  <c r="N58" i="12"/>
  <c r="O58" i="12"/>
  <c r="P58" i="12"/>
  <c r="M59" i="12"/>
  <c r="N59" i="12"/>
  <c r="O59" i="12"/>
  <c r="P59" i="12"/>
  <c r="M60" i="12"/>
  <c r="N60" i="12"/>
  <c r="O60" i="12"/>
  <c r="P60" i="12"/>
  <c r="M61" i="12"/>
  <c r="N61" i="12"/>
  <c r="O61" i="12"/>
  <c r="P61" i="12"/>
  <c r="M62" i="12"/>
  <c r="N62" i="12"/>
  <c r="O62" i="12"/>
  <c r="P62" i="12"/>
  <c r="M63" i="12"/>
  <c r="N63" i="12"/>
  <c r="O63" i="12"/>
  <c r="P63" i="12"/>
  <c r="M64" i="12"/>
  <c r="N64" i="12"/>
  <c r="O64" i="12"/>
  <c r="P64" i="12"/>
  <c r="M65" i="12"/>
  <c r="N65" i="12"/>
  <c r="O65" i="12"/>
  <c r="P65" i="12"/>
  <c r="M66" i="12"/>
  <c r="N66" i="12"/>
  <c r="O66" i="12"/>
  <c r="P66" i="12"/>
  <c r="M67" i="12"/>
  <c r="N67" i="12"/>
  <c r="O67" i="12"/>
  <c r="P67" i="12"/>
  <c r="M68" i="12"/>
  <c r="N68" i="12"/>
  <c r="O68" i="12"/>
  <c r="P68" i="12"/>
  <c r="M69" i="12"/>
  <c r="N69" i="12"/>
  <c r="O69" i="12"/>
  <c r="P69" i="12"/>
  <c r="M70" i="12"/>
  <c r="N70" i="12"/>
  <c r="O70" i="12"/>
  <c r="P70" i="12"/>
  <c r="M71" i="12"/>
  <c r="N71" i="12"/>
  <c r="O71" i="12"/>
  <c r="P71" i="12"/>
  <c r="M72" i="12"/>
  <c r="N72" i="12"/>
  <c r="O72" i="12"/>
  <c r="P72" i="12"/>
  <c r="M73" i="12"/>
  <c r="N73" i="12"/>
  <c r="O73" i="12"/>
  <c r="P73" i="12"/>
  <c r="M74" i="12"/>
  <c r="N74" i="12"/>
  <c r="O74" i="12"/>
  <c r="P74" i="12"/>
  <c r="M75" i="12"/>
  <c r="N75" i="12"/>
  <c r="O75" i="12"/>
  <c r="P75" i="12"/>
  <c r="M76" i="12"/>
  <c r="N76" i="12"/>
  <c r="O76" i="12"/>
  <c r="P76" i="12"/>
  <c r="M77" i="12"/>
  <c r="N77" i="12"/>
  <c r="O77" i="12"/>
  <c r="P77" i="12"/>
  <c r="M78" i="12"/>
  <c r="N78" i="12"/>
  <c r="O78" i="12"/>
  <c r="P78" i="12"/>
  <c r="M79" i="12"/>
  <c r="N79" i="12"/>
  <c r="O79" i="12"/>
  <c r="P79" i="12"/>
  <c r="M80" i="12"/>
  <c r="N80" i="12"/>
  <c r="O80" i="12"/>
  <c r="P80" i="12"/>
  <c r="M81" i="12"/>
  <c r="N81" i="12"/>
  <c r="O81" i="12"/>
  <c r="P81" i="12"/>
  <c r="M82" i="12"/>
  <c r="N82" i="12"/>
  <c r="O82" i="12"/>
  <c r="P82" i="12"/>
  <c r="M83" i="12"/>
  <c r="N83" i="12"/>
  <c r="O83" i="12"/>
  <c r="P83" i="12"/>
  <c r="M84" i="12"/>
  <c r="N84" i="12"/>
  <c r="O84" i="12"/>
  <c r="P84" i="12"/>
  <c r="M85" i="12"/>
  <c r="N85" i="12"/>
  <c r="O85" i="12"/>
  <c r="P85" i="12"/>
  <c r="M86" i="12"/>
  <c r="N86" i="12"/>
  <c r="O86" i="12"/>
  <c r="P86" i="12"/>
  <c r="M87" i="12"/>
  <c r="N87" i="12"/>
  <c r="O87" i="12"/>
  <c r="P87" i="12"/>
  <c r="M88" i="12"/>
  <c r="N88" i="12"/>
  <c r="O88" i="12"/>
  <c r="P88" i="12"/>
  <c r="M89" i="12"/>
  <c r="N89" i="12"/>
  <c r="O89" i="12"/>
  <c r="P89" i="12"/>
  <c r="M90" i="12"/>
  <c r="N90" i="12"/>
  <c r="O90" i="12"/>
  <c r="P90" i="12"/>
  <c r="M91" i="12"/>
  <c r="N91" i="12"/>
  <c r="O91" i="12"/>
  <c r="P91" i="12"/>
  <c r="M92" i="12"/>
  <c r="N92" i="12"/>
  <c r="O92" i="12"/>
  <c r="P92" i="12"/>
  <c r="M93" i="12"/>
  <c r="N93" i="12"/>
  <c r="O93" i="12"/>
  <c r="P93" i="12"/>
  <c r="M94" i="12"/>
  <c r="N94" i="12"/>
  <c r="O94" i="12"/>
  <c r="P94" i="12"/>
  <c r="M95" i="12"/>
  <c r="N95" i="12"/>
  <c r="O95" i="12"/>
  <c r="P95" i="12"/>
  <c r="M96" i="12"/>
  <c r="N96" i="12"/>
  <c r="O96" i="12"/>
  <c r="P96" i="12"/>
  <c r="M97" i="12"/>
  <c r="N97" i="12"/>
  <c r="O97" i="12"/>
  <c r="P97" i="12"/>
  <c r="M98" i="12"/>
  <c r="N98" i="12"/>
  <c r="O98" i="12"/>
  <c r="P98" i="12"/>
  <c r="M99" i="12"/>
  <c r="N99" i="12"/>
  <c r="O99" i="12"/>
  <c r="P99" i="12"/>
  <c r="M100" i="12"/>
  <c r="N100" i="12"/>
  <c r="O100" i="12"/>
  <c r="P100" i="12"/>
  <c r="M101" i="12"/>
  <c r="N101" i="12"/>
  <c r="O101" i="12"/>
  <c r="P101" i="12"/>
  <c r="M102" i="12"/>
  <c r="N102" i="12"/>
  <c r="O102" i="12"/>
  <c r="P102" i="12"/>
  <c r="M103" i="12"/>
  <c r="N103" i="12"/>
  <c r="O103" i="12"/>
  <c r="P103" i="12"/>
  <c r="M104" i="12"/>
  <c r="N104" i="12"/>
  <c r="O104" i="12"/>
  <c r="P104" i="12"/>
  <c r="M105" i="12"/>
  <c r="N105" i="12"/>
  <c r="O105" i="12"/>
  <c r="P105" i="12"/>
  <c r="M106" i="12"/>
  <c r="N106" i="12"/>
  <c r="O106" i="12"/>
  <c r="P106" i="12"/>
  <c r="M107" i="12"/>
  <c r="N107" i="12"/>
  <c r="O107" i="12"/>
  <c r="P107" i="12"/>
  <c r="M108" i="12"/>
  <c r="N108" i="12"/>
  <c r="O108" i="12"/>
  <c r="P108" i="12"/>
  <c r="M109" i="12"/>
  <c r="N109" i="12"/>
  <c r="O109" i="12"/>
  <c r="P109" i="12"/>
  <c r="M110" i="12"/>
  <c r="N110" i="12"/>
  <c r="O110" i="12"/>
  <c r="P110" i="12"/>
  <c r="M111" i="12"/>
  <c r="N111" i="12"/>
  <c r="O111" i="12"/>
  <c r="P111" i="12"/>
  <c r="M112" i="12"/>
  <c r="N112" i="12"/>
  <c r="O112" i="12"/>
  <c r="P112" i="12"/>
  <c r="M113" i="12"/>
  <c r="N113" i="12"/>
  <c r="O113" i="12"/>
  <c r="P113" i="12"/>
  <c r="M114" i="12"/>
  <c r="N114" i="12"/>
  <c r="O114" i="12"/>
  <c r="P114" i="12"/>
  <c r="M115" i="12"/>
  <c r="N115" i="12"/>
  <c r="O115" i="12"/>
  <c r="P115" i="12"/>
  <c r="M116" i="12"/>
  <c r="N116" i="12"/>
  <c r="O116" i="12"/>
  <c r="P116" i="12"/>
  <c r="M117" i="12"/>
  <c r="N117" i="12"/>
  <c r="O117" i="12"/>
  <c r="P117" i="12"/>
  <c r="M118" i="12"/>
  <c r="N118" i="12"/>
  <c r="O118" i="12"/>
  <c r="P118" i="12"/>
  <c r="M119" i="12"/>
  <c r="N119" i="12"/>
  <c r="O119" i="12"/>
  <c r="P119" i="12"/>
  <c r="M120" i="12"/>
  <c r="N120" i="12"/>
  <c r="O120" i="12"/>
  <c r="P120" i="12"/>
  <c r="M121" i="12"/>
  <c r="N121" i="12"/>
  <c r="O121" i="12"/>
  <c r="P121" i="12"/>
  <c r="M122" i="12"/>
  <c r="N122" i="12"/>
  <c r="O122" i="12"/>
  <c r="P122" i="12"/>
  <c r="M123" i="12"/>
  <c r="N123" i="12"/>
  <c r="O123" i="12"/>
  <c r="P123" i="12"/>
  <c r="M124" i="12"/>
  <c r="N124" i="12"/>
  <c r="O124" i="12"/>
  <c r="P124" i="12"/>
  <c r="M125" i="12"/>
  <c r="N125" i="12"/>
  <c r="O125" i="12"/>
  <c r="P125" i="12"/>
  <c r="M126" i="12"/>
  <c r="N126" i="12"/>
  <c r="O126" i="12"/>
  <c r="P126" i="12"/>
  <c r="M127" i="12"/>
  <c r="N127" i="12"/>
  <c r="O127" i="12"/>
  <c r="P127" i="12"/>
  <c r="M128" i="12"/>
  <c r="N128" i="12"/>
  <c r="O128" i="12"/>
  <c r="P128" i="12"/>
  <c r="M129" i="12"/>
  <c r="N129" i="12"/>
  <c r="O129" i="12"/>
  <c r="P129" i="12"/>
  <c r="M130" i="12"/>
  <c r="N130" i="12"/>
  <c r="O130" i="12"/>
  <c r="P130" i="12"/>
  <c r="M131" i="12"/>
  <c r="N131" i="12"/>
  <c r="O131" i="12"/>
  <c r="P131" i="12"/>
  <c r="M132" i="12"/>
  <c r="N132" i="12"/>
  <c r="O132" i="12"/>
  <c r="P132" i="12"/>
  <c r="M133" i="12"/>
  <c r="N133" i="12"/>
  <c r="O133" i="12"/>
  <c r="P133" i="12"/>
  <c r="M134" i="12"/>
  <c r="N134" i="12"/>
  <c r="O134" i="12"/>
  <c r="P134" i="12"/>
  <c r="M135" i="12"/>
  <c r="N135" i="12"/>
  <c r="O135" i="12"/>
  <c r="P135" i="12"/>
  <c r="M136" i="12"/>
  <c r="N136" i="12"/>
  <c r="O136" i="12"/>
  <c r="P136" i="12"/>
  <c r="M137" i="12"/>
  <c r="N137" i="12"/>
  <c r="O137" i="12"/>
  <c r="P137" i="12"/>
  <c r="M138" i="12"/>
  <c r="N138" i="12"/>
  <c r="O138" i="12"/>
  <c r="P138" i="12"/>
  <c r="M139" i="12"/>
  <c r="N139" i="12"/>
  <c r="O139" i="12"/>
  <c r="P139" i="12"/>
  <c r="M140" i="12"/>
  <c r="N140" i="12"/>
  <c r="O140" i="12"/>
  <c r="P140" i="12"/>
  <c r="M141" i="12"/>
  <c r="N141" i="12"/>
  <c r="O141" i="12"/>
  <c r="P141" i="12"/>
  <c r="M142" i="12"/>
  <c r="N142" i="12"/>
  <c r="O142" i="12"/>
  <c r="P142" i="12"/>
  <c r="M143" i="12"/>
  <c r="N143" i="12"/>
  <c r="O143" i="12"/>
  <c r="P143" i="12"/>
  <c r="M144" i="12"/>
  <c r="N144" i="12"/>
  <c r="O144" i="12"/>
  <c r="P144" i="12"/>
  <c r="M145" i="12"/>
  <c r="N145" i="12"/>
  <c r="O145" i="12"/>
  <c r="P145" i="12"/>
  <c r="M146" i="12"/>
  <c r="N146" i="12"/>
  <c r="O146" i="12"/>
  <c r="P146" i="12"/>
  <c r="M147" i="12"/>
  <c r="N147" i="12"/>
  <c r="O147" i="12"/>
  <c r="P147" i="12"/>
  <c r="M148" i="12"/>
  <c r="N148" i="12"/>
  <c r="O148" i="12"/>
  <c r="P148" i="12"/>
  <c r="M149" i="12"/>
  <c r="N149" i="12"/>
  <c r="O149" i="12"/>
  <c r="P149" i="12"/>
  <c r="M150" i="12"/>
  <c r="N150" i="12"/>
  <c r="O150" i="12"/>
  <c r="P150" i="12"/>
  <c r="M151" i="12"/>
  <c r="N151" i="12"/>
  <c r="O151" i="12"/>
  <c r="P151" i="12"/>
  <c r="M152" i="12"/>
  <c r="N152" i="12"/>
  <c r="O152" i="12"/>
  <c r="P152" i="12"/>
  <c r="M153" i="12"/>
  <c r="N153" i="12"/>
  <c r="O153" i="12"/>
  <c r="P153" i="12"/>
  <c r="M154" i="12"/>
  <c r="N154" i="12"/>
  <c r="O154" i="12"/>
  <c r="P154" i="12"/>
  <c r="M155" i="12"/>
  <c r="N155" i="12"/>
  <c r="O155" i="12"/>
  <c r="P155" i="12"/>
  <c r="M156" i="12"/>
  <c r="N156" i="12"/>
  <c r="O156" i="12"/>
  <c r="P156" i="12"/>
  <c r="M157" i="12"/>
  <c r="N157" i="12"/>
  <c r="O157" i="12"/>
  <c r="P157" i="12"/>
  <c r="M158" i="12"/>
  <c r="N158" i="12"/>
  <c r="O158" i="12"/>
  <c r="P158" i="12"/>
  <c r="M159" i="12"/>
  <c r="N159" i="12"/>
  <c r="O159" i="12"/>
  <c r="P159" i="12"/>
  <c r="M160" i="12"/>
  <c r="N160" i="12"/>
  <c r="O160" i="12"/>
  <c r="P160" i="12"/>
  <c r="M161" i="12"/>
  <c r="N161" i="12"/>
  <c r="O161" i="12"/>
  <c r="P161" i="12"/>
  <c r="M162" i="12"/>
  <c r="N162" i="12"/>
  <c r="O162" i="12"/>
  <c r="P162" i="12"/>
  <c r="M163" i="12"/>
  <c r="N163" i="12"/>
  <c r="O163" i="12"/>
  <c r="P163" i="12"/>
  <c r="M164" i="12"/>
  <c r="N164" i="12"/>
  <c r="O164" i="12"/>
  <c r="P164" i="12"/>
  <c r="M165" i="12"/>
  <c r="N165" i="12"/>
  <c r="O165" i="12"/>
  <c r="P165" i="12"/>
  <c r="M166" i="12"/>
  <c r="N166" i="12"/>
  <c r="O166" i="12"/>
  <c r="P166" i="12"/>
  <c r="M167" i="12"/>
  <c r="N167" i="12"/>
  <c r="O167" i="12"/>
  <c r="P167" i="12"/>
  <c r="M168" i="12"/>
  <c r="N168" i="12"/>
  <c r="O168" i="12"/>
  <c r="P168" i="12"/>
  <c r="M169" i="12"/>
  <c r="N169" i="12"/>
  <c r="O169" i="12"/>
  <c r="P169" i="12"/>
  <c r="M170" i="12"/>
  <c r="N170" i="12"/>
  <c r="O170" i="12"/>
  <c r="P170" i="12"/>
  <c r="M171" i="12"/>
  <c r="N171" i="12"/>
  <c r="O171" i="12"/>
  <c r="P171" i="12"/>
  <c r="M172" i="12"/>
  <c r="N172" i="12"/>
  <c r="O172" i="12"/>
  <c r="P172" i="12"/>
  <c r="M173" i="12"/>
  <c r="N173" i="12"/>
  <c r="O173" i="12"/>
  <c r="P173" i="12"/>
  <c r="M174" i="12"/>
  <c r="N174" i="12"/>
  <c r="O174" i="12"/>
  <c r="P174" i="12"/>
  <c r="M175" i="12"/>
  <c r="N175" i="12"/>
  <c r="O175" i="12"/>
  <c r="P175" i="12"/>
  <c r="M176" i="12"/>
  <c r="N176" i="12"/>
  <c r="O176" i="12"/>
  <c r="P176" i="12"/>
  <c r="M177" i="12"/>
  <c r="N177" i="12"/>
  <c r="O177" i="12"/>
  <c r="P177" i="12"/>
  <c r="M178" i="12"/>
  <c r="N178" i="12"/>
  <c r="O178" i="12"/>
  <c r="P178" i="12"/>
  <c r="M179" i="12"/>
  <c r="N179" i="12"/>
  <c r="O179" i="12"/>
  <c r="P179" i="12"/>
  <c r="M180" i="12"/>
  <c r="N180" i="12"/>
  <c r="O180" i="12"/>
  <c r="P180" i="12"/>
  <c r="M181" i="12"/>
  <c r="N181" i="12"/>
  <c r="O181" i="12"/>
  <c r="P181" i="12"/>
  <c r="M182" i="12"/>
  <c r="N182" i="12"/>
  <c r="O182" i="12"/>
  <c r="P182" i="12"/>
  <c r="M183" i="12"/>
  <c r="N183" i="12"/>
  <c r="O183" i="12"/>
  <c r="P183" i="12"/>
  <c r="M184" i="12"/>
  <c r="N184" i="12"/>
  <c r="O184" i="12"/>
  <c r="P184" i="12"/>
  <c r="M185" i="12"/>
  <c r="N185" i="12"/>
  <c r="O185" i="12"/>
  <c r="P185" i="12"/>
  <c r="M186" i="12"/>
  <c r="N186" i="12"/>
  <c r="O186" i="12"/>
  <c r="P186" i="12"/>
  <c r="M187" i="12"/>
  <c r="N187" i="12"/>
  <c r="O187" i="12"/>
  <c r="P187" i="12"/>
  <c r="M188" i="12"/>
  <c r="N188" i="12"/>
  <c r="O188" i="12"/>
  <c r="P188" i="12"/>
  <c r="M189" i="12"/>
  <c r="N189" i="12"/>
  <c r="O189" i="12"/>
  <c r="P189" i="12"/>
  <c r="M190" i="12"/>
  <c r="N190" i="12"/>
  <c r="O190" i="12"/>
  <c r="P190" i="12"/>
  <c r="M191" i="12"/>
  <c r="N191" i="12"/>
  <c r="O191" i="12"/>
  <c r="P191" i="12"/>
  <c r="M192" i="12"/>
  <c r="N192" i="12"/>
  <c r="O192" i="12"/>
  <c r="P192" i="12"/>
  <c r="M193" i="12"/>
  <c r="N193" i="12"/>
  <c r="O193" i="12"/>
  <c r="P193" i="12"/>
  <c r="M194" i="12"/>
  <c r="N194" i="12"/>
  <c r="O194" i="12"/>
  <c r="P194" i="12"/>
  <c r="M195" i="12"/>
  <c r="N195" i="12"/>
  <c r="O195" i="12"/>
  <c r="P195" i="12"/>
  <c r="M196" i="12"/>
  <c r="N196" i="12"/>
  <c r="O196" i="12"/>
  <c r="P196" i="12"/>
  <c r="M197" i="12"/>
  <c r="N197" i="12"/>
  <c r="O197" i="12"/>
  <c r="P197" i="12"/>
  <c r="M198" i="12"/>
  <c r="N198" i="12"/>
  <c r="O198" i="12"/>
  <c r="P198" i="12"/>
  <c r="M199" i="12"/>
  <c r="N199" i="12"/>
  <c r="O199" i="12"/>
  <c r="P199" i="12"/>
  <c r="M200" i="12"/>
  <c r="N200" i="12"/>
  <c r="O200" i="12"/>
  <c r="P200" i="12"/>
  <c r="M201" i="12"/>
  <c r="N201" i="12"/>
  <c r="O201" i="12"/>
  <c r="P201" i="12"/>
  <c r="M202" i="12"/>
  <c r="N202" i="12"/>
  <c r="O202" i="12"/>
  <c r="P202" i="12"/>
  <c r="M203" i="12"/>
  <c r="N203" i="12"/>
  <c r="O203" i="12"/>
  <c r="P203" i="12"/>
  <c r="M204" i="12"/>
  <c r="N204" i="12"/>
  <c r="O204" i="12"/>
  <c r="P204" i="12"/>
  <c r="M205" i="12"/>
  <c r="N205" i="12"/>
  <c r="O205" i="12"/>
  <c r="P205" i="12"/>
  <c r="M206" i="12"/>
  <c r="N206" i="12"/>
  <c r="O206" i="12"/>
  <c r="P206" i="12"/>
  <c r="M207" i="12"/>
  <c r="N207" i="12"/>
  <c r="O207" i="12"/>
  <c r="P207" i="12"/>
  <c r="M208" i="12"/>
  <c r="N208" i="12"/>
  <c r="O208" i="12"/>
  <c r="P208" i="12"/>
  <c r="M209" i="12"/>
  <c r="N209" i="12"/>
  <c r="O209" i="12"/>
  <c r="P209" i="12"/>
  <c r="M210" i="12"/>
  <c r="N210" i="12"/>
  <c r="O210" i="12"/>
  <c r="P210" i="12"/>
  <c r="M211" i="12"/>
  <c r="N211" i="12"/>
  <c r="O211" i="12"/>
  <c r="P211" i="12"/>
  <c r="M212" i="12"/>
  <c r="N212" i="12"/>
  <c r="O212" i="12"/>
  <c r="P212" i="12"/>
  <c r="M213" i="12"/>
  <c r="N213" i="12"/>
  <c r="O213" i="12"/>
  <c r="P213" i="12"/>
  <c r="M214" i="12"/>
  <c r="N214" i="12"/>
  <c r="O214" i="12"/>
  <c r="P214" i="12"/>
  <c r="M215" i="12"/>
  <c r="N215" i="12"/>
  <c r="O215" i="12"/>
  <c r="P215" i="12"/>
  <c r="M216" i="12"/>
  <c r="N216" i="12"/>
  <c r="O216" i="12"/>
  <c r="P216" i="12"/>
  <c r="M217" i="12"/>
  <c r="N217" i="12"/>
  <c r="O217" i="12"/>
  <c r="P217" i="12"/>
  <c r="M218" i="12"/>
  <c r="N218" i="12"/>
  <c r="O218" i="12"/>
  <c r="P218" i="12"/>
  <c r="M219" i="12"/>
  <c r="N219" i="12"/>
  <c r="O219" i="12"/>
  <c r="P219" i="12"/>
  <c r="M220" i="12"/>
  <c r="N220" i="12"/>
  <c r="O220" i="12"/>
  <c r="P220" i="12"/>
  <c r="M221" i="12"/>
  <c r="N221" i="12"/>
  <c r="O221" i="12"/>
  <c r="P221" i="12"/>
  <c r="M222" i="12"/>
  <c r="N222" i="12"/>
  <c r="O222" i="12"/>
  <c r="P222" i="12"/>
  <c r="M223" i="12"/>
  <c r="N223" i="12"/>
  <c r="O223" i="12"/>
  <c r="P223" i="12"/>
  <c r="M224" i="12"/>
  <c r="N224" i="12"/>
  <c r="O224" i="12"/>
  <c r="P224" i="12"/>
  <c r="M225" i="12"/>
  <c r="N225" i="12"/>
  <c r="O225" i="12"/>
  <c r="P225" i="12"/>
  <c r="M226" i="12"/>
  <c r="N226" i="12"/>
  <c r="O226" i="12"/>
  <c r="P226" i="12"/>
  <c r="M227" i="12"/>
  <c r="N227" i="12"/>
  <c r="O227" i="12"/>
  <c r="P227" i="12"/>
  <c r="M228" i="12"/>
  <c r="N228" i="12"/>
  <c r="O228" i="12"/>
  <c r="P228" i="12"/>
  <c r="M229" i="12"/>
  <c r="N229" i="12"/>
  <c r="O229" i="12"/>
  <c r="P229" i="12"/>
  <c r="M230" i="12"/>
  <c r="N230" i="12"/>
  <c r="O230" i="12"/>
  <c r="P230" i="12"/>
  <c r="M231" i="12"/>
  <c r="N231" i="12"/>
  <c r="O231" i="12"/>
  <c r="P231" i="12"/>
  <c r="M232" i="12"/>
  <c r="N232" i="12"/>
  <c r="O232" i="12"/>
  <c r="P232" i="12"/>
  <c r="M233" i="12"/>
  <c r="N233" i="12"/>
  <c r="O233" i="12"/>
  <c r="P233" i="12"/>
  <c r="M234" i="12"/>
  <c r="N234" i="12"/>
  <c r="O234" i="12"/>
  <c r="P234" i="12"/>
  <c r="M235" i="12"/>
  <c r="N235" i="12"/>
  <c r="O235" i="12"/>
  <c r="P235" i="12"/>
  <c r="M236" i="12"/>
  <c r="N236" i="12"/>
  <c r="O236" i="12"/>
  <c r="P236" i="12"/>
  <c r="M237" i="12"/>
  <c r="N237" i="12"/>
  <c r="O237" i="12"/>
  <c r="P237" i="12"/>
  <c r="M238" i="12"/>
  <c r="N238" i="12"/>
  <c r="O238" i="12"/>
  <c r="P238" i="12"/>
  <c r="M239" i="12"/>
  <c r="N239" i="12"/>
  <c r="O239" i="12"/>
  <c r="P239" i="12"/>
  <c r="M240" i="12"/>
  <c r="N240" i="12"/>
  <c r="O240" i="12"/>
  <c r="P240" i="12"/>
  <c r="M241" i="12"/>
  <c r="N241" i="12"/>
  <c r="O241" i="12"/>
  <c r="P241" i="12"/>
  <c r="M242" i="12"/>
  <c r="N242" i="12"/>
  <c r="O242" i="12"/>
  <c r="P242" i="12"/>
  <c r="M243" i="12"/>
  <c r="N243" i="12"/>
  <c r="O243" i="12"/>
  <c r="P243" i="12"/>
  <c r="M244" i="12"/>
  <c r="N244" i="12"/>
  <c r="O244" i="12"/>
  <c r="P244" i="12"/>
  <c r="M245" i="12"/>
  <c r="N245" i="12"/>
  <c r="O245" i="12"/>
  <c r="P245" i="12"/>
  <c r="M246" i="12"/>
  <c r="N246" i="12"/>
  <c r="O246" i="12"/>
  <c r="P246" i="12"/>
  <c r="M247" i="12"/>
  <c r="N247" i="12"/>
  <c r="O247" i="12"/>
  <c r="P247" i="12"/>
  <c r="M248" i="12"/>
  <c r="N248" i="12"/>
  <c r="O248" i="12"/>
  <c r="P248" i="12"/>
  <c r="M249" i="12"/>
  <c r="N249" i="12"/>
  <c r="O249" i="12"/>
  <c r="P249" i="12"/>
  <c r="M250" i="12"/>
  <c r="N250" i="12"/>
  <c r="O250" i="12"/>
  <c r="P250" i="12"/>
  <c r="M251" i="12"/>
  <c r="N251" i="12"/>
  <c r="O251" i="12"/>
  <c r="P251" i="12"/>
  <c r="M252" i="12"/>
  <c r="N252" i="12"/>
  <c r="O252" i="12"/>
  <c r="P252" i="12"/>
  <c r="M253" i="12"/>
  <c r="N253" i="12"/>
  <c r="O253" i="12"/>
  <c r="P253" i="12"/>
  <c r="M254" i="12"/>
  <c r="N254" i="12"/>
  <c r="O254" i="12"/>
  <c r="P254" i="12"/>
  <c r="M255" i="12"/>
  <c r="N255" i="12"/>
  <c r="O255" i="12"/>
  <c r="P255" i="12"/>
  <c r="M256" i="12"/>
  <c r="N256" i="12"/>
  <c r="O256" i="12"/>
  <c r="P256" i="12"/>
  <c r="M257" i="12"/>
  <c r="N257" i="12"/>
  <c r="O257" i="12"/>
  <c r="P257" i="12"/>
  <c r="M258" i="12"/>
  <c r="N258" i="12"/>
  <c r="O258" i="12"/>
  <c r="P258" i="12"/>
  <c r="M259" i="12"/>
  <c r="N259" i="12"/>
  <c r="O259" i="12"/>
  <c r="P259" i="12"/>
  <c r="M260" i="12"/>
  <c r="N260" i="12"/>
  <c r="O260" i="12"/>
  <c r="P260" i="12"/>
  <c r="M261" i="12"/>
  <c r="N261" i="12"/>
  <c r="O261" i="12"/>
  <c r="P261" i="12"/>
  <c r="M262" i="12"/>
  <c r="N262" i="12"/>
  <c r="O262" i="12"/>
  <c r="P262" i="12"/>
  <c r="M263" i="12"/>
  <c r="N263" i="12"/>
  <c r="O263" i="12"/>
  <c r="P263" i="12"/>
  <c r="M264" i="12"/>
  <c r="N264" i="12"/>
  <c r="O264" i="12"/>
  <c r="P264" i="12"/>
  <c r="M265" i="12"/>
  <c r="N265" i="12"/>
  <c r="O265" i="12"/>
  <c r="P265" i="12"/>
  <c r="M266" i="12"/>
  <c r="N266" i="12"/>
  <c r="O266" i="12"/>
  <c r="P266" i="12"/>
  <c r="M267" i="12"/>
  <c r="N267" i="12"/>
  <c r="O267" i="12"/>
  <c r="P267" i="12"/>
  <c r="M268" i="12"/>
  <c r="N268" i="12"/>
  <c r="O268" i="12"/>
  <c r="P268" i="12"/>
  <c r="M269" i="12"/>
  <c r="N269" i="12"/>
  <c r="O269" i="12"/>
  <c r="P269" i="12"/>
  <c r="M270" i="12"/>
  <c r="N270" i="12"/>
  <c r="O270" i="12"/>
  <c r="P270" i="12"/>
  <c r="M271" i="12"/>
  <c r="N271" i="12"/>
  <c r="O271" i="12"/>
  <c r="P271" i="12"/>
  <c r="M272" i="12"/>
  <c r="N272" i="12"/>
  <c r="O272" i="12"/>
  <c r="P272" i="12"/>
  <c r="M273" i="12"/>
  <c r="N273" i="12"/>
  <c r="O273" i="12"/>
  <c r="P273" i="12"/>
  <c r="M274" i="12"/>
  <c r="N274" i="12"/>
  <c r="O274" i="12"/>
  <c r="P274" i="12"/>
  <c r="M275" i="12"/>
  <c r="N275" i="12"/>
  <c r="O275" i="12"/>
  <c r="P275" i="12"/>
  <c r="M276" i="12"/>
  <c r="N276" i="12"/>
  <c r="O276" i="12"/>
  <c r="P276" i="12"/>
  <c r="M277" i="12"/>
  <c r="N277" i="12"/>
  <c r="O277" i="12"/>
  <c r="P277" i="12"/>
  <c r="M278" i="12"/>
  <c r="N278" i="12"/>
  <c r="O278" i="12"/>
  <c r="P278" i="12"/>
  <c r="M279" i="12"/>
  <c r="N279" i="12"/>
  <c r="O279" i="12"/>
  <c r="P279" i="12"/>
  <c r="M280" i="12"/>
  <c r="N280" i="12"/>
  <c r="O280" i="12"/>
  <c r="P280" i="12"/>
  <c r="M281" i="12"/>
  <c r="N281" i="12"/>
  <c r="O281" i="12"/>
  <c r="P281" i="12"/>
  <c r="M282" i="12"/>
  <c r="N282" i="12"/>
  <c r="O282" i="12"/>
  <c r="P282" i="12"/>
  <c r="M283" i="12"/>
  <c r="N283" i="12"/>
  <c r="O283" i="12"/>
  <c r="P283" i="12"/>
  <c r="M284" i="12"/>
  <c r="N284" i="12"/>
  <c r="O284" i="12"/>
  <c r="P284" i="12"/>
  <c r="M285" i="12"/>
  <c r="N285" i="12"/>
  <c r="O285" i="12"/>
  <c r="P285" i="12"/>
  <c r="M286" i="12"/>
  <c r="N286" i="12"/>
  <c r="O286" i="12"/>
  <c r="P286" i="12"/>
  <c r="M287" i="12"/>
  <c r="N287" i="12"/>
  <c r="O287" i="12"/>
  <c r="P287" i="12"/>
  <c r="M288" i="12"/>
  <c r="N288" i="12"/>
  <c r="O288" i="12"/>
  <c r="P288" i="12"/>
  <c r="M289" i="12"/>
  <c r="N289" i="12"/>
  <c r="O289" i="12"/>
  <c r="P289" i="12"/>
  <c r="M290" i="12"/>
  <c r="N290" i="12"/>
  <c r="O290" i="12"/>
  <c r="P290" i="12"/>
  <c r="M291" i="12"/>
  <c r="N291" i="12"/>
  <c r="O291" i="12"/>
  <c r="P291" i="12"/>
  <c r="M292" i="12"/>
  <c r="N292" i="12"/>
  <c r="O292" i="12"/>
  <c r="P292" i="12"/>
  <c r="M293" i="12"/>
  <c r="N293" i="12"/>
  <c r="O293" i="12"/>
  <c r="P293" i="12"/>
  <c r="M294" i="12"/>
  <c r="N294" i="12"/>
  <c r="O294" i="12"/>
  <c r="P294" i="12"/>
  <c r="M295" i="12"/>
  <c r="N295" i="12"/>
  <c r="O295" i="12"/>
  <c r="P295" i="12"/>
  <c r="M296" i="12"/>
  <c r="N296" i="12"/>
  <c r="O296" i="12"/>
  <c r="P296" i="12"/>
  <c r="M297" i="12"/>
  <c r="N297" i="12"/>
  <c r="O297" i="12"/>
  <c r="P297" i="12"/>
  <c r="M298" i="12"/>
  <c r="N298" i="12"/>
  <c r="O298" i="12"/>
  <c r="P298" i="12"/>
  <c r="M299" i="12"/>
  <c r="N299" i="12"/>
  <c r="O299" i="12"/>
  <c r="P299" i="12"/>
  <c r="M300" i="12"/>
  <c r="N300" i="12"/>
  <c r="O300" i="12"/>
  <c r="P300" i="12"/>
  <c r="M301" i="12"/>
  <c r="N301" i="12"/>
  <c r="O301" i="12"/>
  <c r="P301" i="12"/>
  <c r="M302" i="12"/>
  <c r="N302" i="12"/>
  <c r="O302" i="12"/>
  <c r="P302" i="12"/>
  <c r="M303" i="12"/>
  <c r="N303" i="12"/>
  <c r="O303" i="12"/>
  <c r="P303" i="12"/>
  <c r="M304" i="12"/>
  <c r="N304" i="12"/>
  <c r="O304" i="12"/>
  <c r="P304" i="12"/>
  <c r="M305" i="12"/>
  <c r="N305" i="12"/>
  <c r="O305" i="12"/>
  <c r="P305" i="12"/>
  <c r="M306" i="12"/>
  <c r="N306" i="12"/>
  <c r="O306" i="12"/>
  <c r="P306" i="12"/>
  <c r="M307" i="12"/>
  <c r="N307" i="12"/>
  <c r="O307" i="12"/>
  <c r="P307" i="12"/>
  <c r="M308" i="12"/>
  <c r="N308" i="12"/>
  <c r="O308" i="12"/>
  <c r="P308" i="12"/>
  <c r="M309" i="12"/>
  <c r="N309" i="12"/>
  <c r="O309" i="12"/>
  <c r="P309" i="12"/>
  <c r="M310" i="12"/>
  <c r="N310" i="12"/>
  <c r="O310" i="12"/>
  <c r="P310" i="12"/>
  <c r="M311" i="12"/>
  <c r="N311" i="12"/>
  <c r="O311" i="12"/>
  <c r="P311" i="12"/>
  <c r="M312" i="12"/>
  <c r="N312" i="12"/>
  <c r="O312" i="12"/>
  <c r="P312" i="12"/>
  <c r="M313" i="12"/>
  <c r="N313" i="12"/>
  <c r="O313" i="12"/>
  <c r="P313" i="12"/>
  <c r="M314" i="12"/>
  <c r="N314" i="12"/>
  <c r="O314" i="12"/>
  <c r="P314" i="12"/>
  <c r="M315" i="12"/>
  <c r="N315" i="12"/>
  <c r="O315" i="12"/>
  <c r="P315" i="12"/>
  <c r="M316" i="12"/>
  <c r="N316" i="12"/>
  <c r="O316" i="12"/>
  <c r="P316" i="12"/>
  <c r="M317" i="12"/>
  <c r="N317" i="12"/>
  <c r="O317" i="12"/>
  <c r="P317" i="12"/>
  <c r="M318" i="12"/>
  <c r="N318" i="12"/>
  <c r="O318" i="12"/>
  <c r="P318" i="12"/>
  <c r="M319" i="12"/>
  <c r="N319" i="12"/>
  <c r="O319" i="12"/>
  <c r="P319" i="12"/>
  <c r="M320" i="12"/>
  <c r="N320" i="12"/>
  <c r="O320" i="12"/>
  <c r="P320" i="12"/>
  <c r="M321" i="12"/>
  <c r="N321" i="12"/>
  <c r="O321" i="12"/>
  <c r="P321" i="12"/>
  <c r="M322" i="12"/>
  <c r="N322" i="12"/>
  <c r="O322" i="12"/>
  <c r="P322" i="12"/>
  <c r="M323" i="12"/>
  <c r="N323" i="12"/>
  <c r="O323" i="12"/>
  <c r="P323" i="12"/>
  <c r="M324" i="12"/>
  <c r="N324" i="12"/>
  <c r="O324" i="12"/>
  <c r="P324" i="12"/>
  <c r="M325" i="12"/>
  <c r="N325" i="12"/>
  <c r="O325" i="12"/>
  <c r="P325" i="12"/>
  <c r="M326" i="12"/>
  <c r="N326" i="12"/>
  <c r="O326" i="12"/>
  <c r="P326" i="12"/>
  <c r="M327" i="12"/>
  <c r="N327" i="12"/>
  <c r="O327" i="12"/>
  <c r="P327" i="12"/>
  <c r="M328" i="12"/>
  <c r="N328" i="12"/>
  <c r="O328" i="12"/>
  <c r="P328" i="12"/>
  <c r="M329" i="12"/>
  <c r="N329" i="12"/>
  <c r="O329" i="12"/>
  <c r="P329" i="12"/>
  <c r="M330" i="12"/>
  <c r="N330" i="12"/>
  <c r="O330" i="12"/>
  <c r="P330" i="12"/>
  <c r="M331" i="12"/>
  <c r="N331" i="12"/>
  <c r="O331" i="12"/>
  <c r="P331" i="12"/>
  <c r="M332" i="12"/>
  <c r="N332" i="12"/>
  <c r="O332" i="12"/>
  <c r="P332" i="12"/>
  <c r="M333" i="12"/>
  <c r="N333" i="12"/>
  <c r="O333" i="12"/>
  <c r="P333" i="12"/>
  <c r="M334" i="12"/>
  <c r="N334" i="12"/>
  <c r="O334" i="12"/>
  <c r="P334" i="12"/>
  <c r="M335" i="12"/>
  <c r="N335" i="12"/>
  <c r="O335" i="12"/>
  <c r="P335" i="12"/>
  <c r="M336" i="12"/>
  <c r="N336" i="12"/>
  <c r="O336" i="12"/>
  <c r="P336" i="12"/>
  <c r="M337" i="12"/>
  <c r="N337" i="12"/>
  <c r="O337" i="12"/>
  <c r="P337" i="12"/>
  <c r="M338" i="12"/>
  <c r="N338" i="12"/>
  <c r="O338" i="12"/>
  <c r="P338" i="12"/>
  <c r="M339" i="12"/>
  <c r="N339" i="12"/>
  <c r="O339" i="12"/>
  <c r="P339" i="12"/>
  <c r="M340" i="12"/>
  <c r="N340" i="12"/>
  <c r="O340" i="12"/>
  <c r="P340" i="12"/>
  <c r="M341" i="12"/>
  <c r="N341" i="12"/>
  <c r="O341" i="12"/>
  <c r="P341" i="12"/>
  <c r="M342" i="12"/>
  <c r="N342" i="12"/>
  <c r="O342" i="12"/>
  <c r="P342" i="12"/>
  <c r="M343" i="12"/>
  <c r="N343" i="12"/>
  <c r="O343" i="12"/>
  <c r="P343" i="12"/>
  <c r="M344" i="12"/>
  <c r="N344" i="12"/>
  <c r="O344" i="12"/>
  <c r="P344" i="12"/>
  <c r="M345" i="12"/>
  <c r="N345" i="12"/>
  <c r="O345" i="12"/>
  <c r="P345" i="12"/>
  <c r="M346" i="12"/>
  <c r="N346" i="12"/>
  <c r="O346" i="12"/>
  <c r="P346" i="12"/>
  <c r="M347" i="12"/>
  <c r="N347" i="12"/>
  <c r="O347" i="12"/>
  <c r="P347" i="12"/>
  <c r="M348" i="12"/>
  <c r="N348" i="12"/>
  <c r="O348" i="12"/>
  <c r="P348" i="12"/>
  <c r="M349" i="12"/>
  <c r="N349" i="12"/>
  <c r="O349" i="12"/>
  <c r="P349" i="12"/>
  <c r="M350" i="12"/>
  <c r="N350" i="12"/>
  <c r="O350" i="12"/>
  <c r="P350" i="12"/>
  <c r="M351" i="12"/>
  <c r="N351" i="12"/>
  <c r="O351" i="12"/>
  <c r="P351" i="12"/>
  <c r="M352" i="12"/>
  <c r="N352" i="12"/>
  <c r="O352" i="12"/>
  <c r="P352" i="12"/>
  <c r="M353" i="12"/>
  <c r="N353" i="12"/>
  <c r="O353" i="12"/>
  <c r="P353" i="12"/>
  <c r="M354" i="12"/>
  <c r="N354" i="12"/>
  <c r="O354" i="12"/>
  <c r="P354" i="12"/>
  <c r="M355" i="12"/>
  <c r="N355" i="12"/>
  <c r="O355" i="12"/>
  <c r="P355" i="12"/>
  <c r="M356" i="12"/>
  <c r="N356" i="12"/>
  <c r="O356" i="12"/>
  <c r="P356" i="12"/>
  <c r="M357" i="12"/>
  <c r="N357" i="12"/>
  <c r="O357" i="12"/>
  <c r="P357" i="12"/>
  <c r="M358" i="12"/>
  <c r="N358" i="12"/>
  <c r="O358" i="12"/>
  <c r="P358" i="12"/>
  <c r="M359" i="12"/>
  <c r="N359" i="12"/>
  <c r="O359" i="12"/>
  <c r="P359" i="12"/>
  <c r="M360" i="12"/>
  <c r="N360" i="12"/>
  <c r="O360" i="12"/>
  <c r="P360" i="12"/>
  <c r="M361" i="12"/>
  <c r="N361" i="12"/>
  <c r="O361" i="12"/>
  <c r="P361" i="12"/>
  <c r="M362" i="12"/>
  <c r="N362" i="12"/>
  <c r="O362" i="12"/>
  <c r="P362" i="12"/>
  <c r="M363" i="12"/>
  <c r="N363" i="12"/>
  <c r="O363" i="12"/>
  <c r="P363" i="12"/>
  <c r="M364" i="12"/>
  <c r="N364" i="12"/>
  <c r="O364" i="12"/>
  <c r="P364" i="12"/>
  <c r="M365" i="12"/>
  <c r="N365" i="12"/>
  <c r="O365" i="12"/>
  <c r="P365" i="12"/>
  <c r="M366" i="12"/>
  <c r="N366" i="12"/>
  <c r="O366" i="12"/>
  <c r="P366" i="12"/>
  <c r="M367" i="12"/>
  <c r="N367" i="12"/>
  <c r="O367" i="12"/>
  <c r="P367" i="12"/>
  <c r="M368" i="12"/>
  <c r="N368" i="12"/>
  <c r="O368" i="12"/>
  <c r="P368" i="12"/>
  <c r="M369" i="12"/>
  <c r="N369" i="12"/>
  <c r="O369" i="12"/>
  <c r="P369" i="12"/>
  <c r="M370" i="12"/>
  <c r="N370" i="12"/>
  <c r="O370" i="12"/>
  <c r="P370" i="12"/>
  <c r="M371" i="12"/>
  <c r="N371" i="12"/>
  <c r="O371" i="12"/>
  <c r="P371" i="12"/>
  <c r="M372" i="12"/>
  <c r="N372" i="12"/>
  <c r="O372" i="12"/>
  <c r="P372" i="12"/>
  <c r="M373" i="12"/>
  <c r="N373" i="12"/>
  <c r="O373" i="12"/>
  <c r="P373" i="12"/>
  <c r="M374" i="12"/>
  <c r="N374" i="12"/>
  <c r="O374" i="12"/>
  <c r="P374" i="12"/>
  <c r="M375" i="12"/>
  <c r="N375" i="12"/>
  <c r="O375" i="12"/>
  <c r="P375" i="12"/>
  <c r="M376" i="12"/>
  <c r="N376" i="12"/>
  <c r="O376" i="12"/>
  <c r="P376" i="12"/>
  <c r="M377" i="12"/>
  <c r="N377" i="12"/>
  <c r="O377" i="12"/>
  <c r="P377" i="12"/>
  <c r="M378" i="12"/>
  <c r="N378" i="12"/>
  <c r="O378" i="12"/>
  <c r="P378" i="12"/>
  <c r="M379" i="12"/>
  <c r="N379" i="12"/>
  <c r="O379" i="12"/>
  <c r="P379" i="12"/>
  <c r="M380" i="12"/>
  <c r="N380" i="12"/>
  <c r="O380" i="12"/>
  <c r="P380" i="12"/>
  <c r="M381" i="12"/>
  <c r="N381" i="12"/>
  <c r="O381" i="12"/>
  <c r="P381" i="12"/>
  <c r="M382" i="12"/>
  <c r="N382" i="12"/>
  <c r="O382" i="12"/>
  <c r="P382" i="12"/>
  <c r="M383" i="12"/>
  <c r="N383" i="12"/>
  <c r="O383" i="12"/>
  <c r="P383" i="12"/>
  <c r="M384" i="12"/>
  <c r="N384" i="12"/>
  <c r="O384" i="12"/>
  <c r="P384" i="12"/>
  <c r="M385" i="12"/>
  <c r="N385" i="12"/>
  <c r="O385" i="12"/>
  <c r="P385" i="12"/>
  <c r="M386" i="12"/>
  <c r="N386" i="12"/>
  <c r="O386" i="12"/>
  <c r="P386" i="12"/>
  <c r="M387" i="12"/>
  <c r="N387" i="12"/>
  <c r="O387" i="12"/>
  <c r="P387" i="12"/>
  <c r="M388" i="12"/>
  <c r="N388" i="12"/>
  <c r="O388" i="12"/>
  <c r="P388" i="12"/>
  <c r="M389" i="12"/>
  <c r="N389" i="12"/>
  <c r="O389" i="12"/>
  <c r="P389" i="12"/>
  <c r="M390" i="12"/>
  <c r="N390" i="12"/>
  <c r="O390" i="12"/>
  <c r="P390" i="12"/>
  <c r="M391" i="12"/>
  <c r="N391" i="12"/>
  <c r="O391" i="12"/>
  <c r="P391" i="12"/>
  <c r="M392" i="12"/>
  <c r="N392" i="12"/>
  <c r="O392" i="12"/>
  <c r="P392" i="12"/>
  <c r="M393" i="12"/>
  <c r="N393" i="12"/>
  <c r="O393" i="12"/>
  <c r="P393" i="12"/>
  <c r="M394" i="12"/>
  <c r="N394" i="12"/>
  <c r="O394" i="12"/>
  <c r="P394" i="12"/>
  <c r="M395" i="12"/>
  <c r="N395" i="12"/>
  <c r="O395" i="12"/>
  <c r="P395" i="12"/>
  <c r="M396" i="12"/>
  <c r="N396" i="12"/>
  <c r="O396" i="12"/>
  <c r="P396" i="12"/>
  <c r="M397" i="12"/>
  <c r="N397" i="12"/>
  <c r="O397" i="12"/>
  <c r="P397" i="12"/>
  <c r="M398" i="12"/>
  <c r="N398" i="12"/>
  <c r="O398" i="12"/>
  <c r="P398" i="12"/>
  <c r="M399" i="12"/>
  <c r="N399" i="12"/>
  <c r="O399" i="12"/>
  <c r="P399" i="12"/>
  <c r="M400" i="12"/>
  <c r="N400" i="12"/>
  <c r="O400" i="12"/>
  <c r="P400" i="12"/>
  <c r="M401" i="12"/>
  <c r="N401" i="12"/>
  <c r="O401" i="12"/>
  <c r="P401" i="12"/>
  <c r="M402" i="12"/>
  <c r="N402" i="12"/>
  <c r="O402" i="12"/>
  <c r="P402" i="12"/>
  <c r="M403" i="12"/>
  <c r="N403" i="12"/>
  <c r="O403" i="12"/>
  <c r="P403" i="12"/>
  <c r="M404" i="12"/>
  <c r="N404" i="12"/>
  <c r="O404" i="12"/>
  <c r="P404" i="12"/>
  <c r="M405" i="12"/>
  <c r="N405" i="12"/>
  <c r="O405" i="12"/>
  <c r="P405" i="12"/>
  <c r="M406" i="12"/>
  <c r="N406" i="12"/>
  <c r="O406" i="12"/>
  <c r="P406" i="12"/>
  <c r="M407" i="12"/>
  <c r="N407" i="12"/>
  <c r="O407" i="12"/>
  <c r="P407" i="12"/>
  <c r="M408" i="12"/>
  <c r="N408" i="12"/>
  <c r="O408" i="12"/>
  <c r="P408" i="12"/>
  <c r="M409" i="12"/>
  <c r="N409" i="12"/>
  <c r="O409" i="12"/>
  <c r="P409" i="12"/>
  <c r="M410" i="12"/>
  <c r="N410" i="12"/>
  <c r="O410" i="12"/>
  <c r="P410" i="12"/>
  <c r="M411" i="12"/>
  <c r="N411" i="12"/>
  <c r="O411" i="12"/>
  <c r="P411" i="12"/>
  <c r="M412" i="12"/>
  <c r="N412" i="12"/>
  <c r="O412" i="12"/>
  <c r="P412" i="12"/>
  <c r="M413" i="12"/>
  <c r="N413" i="12"/>
  <c r="O413" i="12"/>
  <c r="P413" i="12"/>
  <c r="M414" i="12"/>
  <c r="N414" i="12"/>
  <c r="O414" i="12"/>
  <c r="P414" i="12"/>
  <c r="M415" i="12"/>
  <c r="N415" i="12"/>
  <c r="O415" i="12"/>
  <c r="P415" i="12"/>
  <c r="M416" i="12"/>
  <c r="N416" i="12"/>
  <c r="O416" i="12"/>
  <c r="P416" i="12"/>
  <c r="M417" i="12"/>
  <c r="N417" i="12"/>
  <c r="O417" i="12"/>
  <c r="P417" i="12"/>
  <c r="M418" i="12"/>
  <c r="N418" i="12"/>
  <c r="O418" i="12"/>
  <c r="P418" i="12"/>
  <c r="M419" i="12"/>
  <c r="N419" i="12"/>
  <c r="O419" i="12"/>
  <c r="P419" i="12"/>
  <c r="M420" i="12"/>
  <c r="N420" i="12"/>
  <c r="O420" i="12"/>
  <c r="P420" i="12"/>
  <c r="M421" i="12"/>
  <c r="N421" i="12"/>
  <c r="O421" i="12"/>
  <c r="P421" i="12"/>
  <c r="M422" i="12"/>
  <c r="N422" i="12"/>
  <c r="O422" i="12"/>
  <c r="P422" i="12"/>
  <c r="M423" i="12"/>
  <c r="N423" i="12"/>
  <c r="O423" i="12"/>
  <c r="P423" i="12"/>
  <c r="M424" i="12"/>
  <c r="N424" i="12"/>
  <c r="O424" i="12"/>
  <c r="P424" i="12"/>
  <c r="M425" i="12"/>
  <c r="N425" i="12"/>
  <c r="O425" i="12"/>
  <c r="P425" i="12"/>
  <c r="M426" i="12"/>
  <c r="N426" i="12"/>
  <c r="O426" i="12"/>
  <c r="P426" i="12"/>
  <c r="M427" i="12"/>
  <c r="N427" i="12"/>
  <c r="O427" i="12"/>
  <c r="P427" i="12"/>
  <c r="M428" i="12"/>
  <c r="N428" i="12"/>
  <c r="O428" i="12"/>
  <c r="P428" i="12"/>
  <c r="M429" i="12"/>
  <c r="N429" i="12"/>
  <c r="O429" i="12"/>
  <c r="P429" i="12"/>
  <c r="M430" i="12"/>
  <c r="N430" i="12"/>
  <c r="O430" i="12"/>
  <c r="P430" i="12"/>
  <c r="M431" i="12"/>
  <c r="N431" i="12"/>
  <c r="O431" i="12"/>
  <c r="P431" i="12"/>
  <c r="M432" i="12"/>
  <c r="N432" i="12"/>
  <c r="O432" i="12"/>
  <c r="P432" i="12"/>
  <c r="M433" i="12"/>
  <c r="N433" i="12"/>
  <c r="O433" i="12"/>
  <c r="P433" i="12"/>
  <c r="M434" i="12"/>
  <c r="N434" i="12"/>
  <c r="O434" i="12"/>
  <c r="P434" i="12"/>
  <c r="M435" i="12"/>
  <c r="N435" i="12"/>
  <c r="O435" i="12"/>
  <c r="P435" i="12"/>
  <c r="M436" i="12"/>
  <c r="N436" i="12"/>
  <c r="O436" i="12"/>
  <c r="P436" i="12"/>
  <c r="M437" i="12"/>
  <c r="N437" i="12"/>
  <c r="O437" i="12"/>
  <c r="P437" i="12"/>
  <c r="M438" i="12"/>
  <c r="N438" i="12"/>
  <c r="O438" i="12"/>
  <c r="P438" i="12"/>
  <c r="M439" i="12"/>
  <c r="N439" i="12"/>
  <c r="O439" i="12"/>
  <c r="P439" i="12"/>
  <c r="M440" i="12"/>
  <c r="N440" i="12"/>
  <c r="O440" i="12"/>
  <c r="P440" i="12"/>
  <c r="M441" i="12"/>
  <c r="N441" i="12"/>
  <c r="O441" i="12"/>
  <c r="P441" i="12"/>
  <c r="M442" i="12"/>
  <c r="N442" i="12"/>
  <c r="O442" i="12"/>
  <c r="P442" i="12"/>
  <c r="M443" i="12"/>
  <c r="N443" i="12"/>
  <c r="O443" i="12"/>
  <c r="P443" i="12"/>
  <c r="M444" i="12"/>
  <c r="N444" i="12"/>
  <c r="O444" i="12"/>
  <c r="P444" i="12"/>
  <c r="M445" i="12"/>
  <c r="N445" i="12"/>
  <c r="O445" i="12"/>
  <c r="P445" i="12"/>
  <c r="M446" i="12"/>
  <c r="N446" i="12"/>
  <c r="O446" i="12"/>
  <c r="P446" i="12"/>
  <c r="M447" i="12"/>
  <c r="N447" i="12"/>
  <c r="O447" i="12"/>
  <c r="P447" i="12"/>
  <c r="M448" i="12"/>
  <c r="N448" i="12"/>
  <c r="O448" i="12"/>
  <c r="P448" i="12"/>
  <c r="M449" i="12"/>
  <c r="N449" i="12"/>
  <c r="O449" i="12"/>
  <c r="P449" i="12"/>
  <c r="M450" i="12"/>
  <c r="N450" i="12"/>
  <c r="O450" i="12"/>
  <c r="P450" i="12"/>
  <c r="M451" i="12"/>
  <c r="N451" i="12"/>
  <c r="O451" i="12"/>
  <c r="P451" i="12"/>
  <c r="M452" i="12"/>
  <c r="N452" i="12"/>
  <c r="O452" i="12"/>
  <c r="P452" i="12"/>
  <c r="M453" i="12"/>
  <c r="N453" i="12"/>
  <c r="O453" i="12"/>
  <c r="P453" i="12"/>
  <c r="M454" i="12"/>
  <c r="N454" i="12"/>
  <c r="O454" i="12"/>
  <c r="P454" i="12"/>
  <c r="M455" i="12"/>
  <c r="N455" i="12"/>
  <c r="O455" i="12"/>
  <c r="P455" i="12"/>
  <c r="M456" i="12"/>
  <c r="N456" i="12"/>
  <c r="O456" i="12"/>
  <c r="P456" i="12"/>
  <c r="M457" i="12"/>
  <c r="N457" i="12"/>
  <c r="O457" i="12"/>
  <c r="P457" i="12"/>
  <c r="M458" i="12"/>
  <c r="N458" i="12"/>
  <c r="O458" i="12"/>
  <c r="P458" i="12"/>
  <c r="M459" i="12"/>
  <c r="N459" i="12"/>
  <c r="O459" i="12"/>
  <c r="P459" i="12"/>
  <c r="M460" i="12"/>
  <c r="N460" i="12"/>
  <c r="O460" i="12"/>
  <c r="P460" i="12"/>
  <c r="M461" i="12"/>
  <c r="N461" i="12"/>
  <c r="O461" i="12"/>
  <c r="P461" i="12"/>
  <c r="M462" i="12"/>
  <c r="N462" i="12"/>
  <c r="O462" i="12"/>
  <c r="P462" i="12"/>
  <c r="M463" i="12"/>
  <c r="N463" i="12"/>
  <c r="O463" i="12"/>
  <c r="P463" i="12"/>
  <c r="M464" i="12"/>
  <c r="N464" i="12"/>
  <c r="O464" i="12"/>
  <c r="P464" i="12"/>
  <c r="M465" i="12"/>
  <c r="N465" i="12"/>
  <c r="O465" i="12"/>
  <c r="P465" i="12"/>
  <c r="M466" i="12"/>
  <c r="N466" i="12"/>
  <c r="O466" i="12"/>
  <c r="P466" i="12"/>
  <c r="M467" i="12"/>
  <c r="N467" i="12"/>
  <c r="O467" i="12"/>
  <c r="P467" i="12"/>
  <c r="M468" i="12"/>
  <c r="N468" i="12"/>
  <c r="O468" i="12"/>
  <c r="P468" i="12"/>
  <c r="M469" i="12"/>
  <c r="N469" i="12"/>
  <c r="O469" i="12"/>
  <c r="P469" i="12"/>
  <c r="M470" i="12"/>
  <c r="N470" i="12"/>
  <c r="O470" i="12"/>
  <c r="P470" i="12"/>
  <c r="M471" i="12"/>
  <c r="N471" i="12"/>
  <c r="O471" i="12"/>
  <c r="P471" i="12"/>
  <c r="M472" i="12"/>
  <c r="N472" i="12"/>
  <c r="O472" i="12"/>
  <c r="P472" i="12"/>
  <c r="M473" i="12"/>
  <c r="N473" i="12"/>
  <c r="O473" i="12"/>
  <c r="P473" i="12"/>
  <c r="M474" i="12"/>
  <c r="N474" i="12"/>
  <c r="O474" i="12"/>
  <c r="P474" i="12"/>
  <c r="M475" i="12"/>
  <c r="N475" i="12"/>
  <c r="O475" i="12"/>
  <c r="P475" i="12"/>
  <c r="M476" i="12"/>
  <c r="N476" i="12"/>
  <c r="O476" i="12"/>
  <c r="P476" i="12"/>
  <c r="M477" i="12"/>
  <c r="N477" i="12"/>
  <c r="O477" i="12"/>
  <c r="P477" i="12"/>
  <c r="M478" i="12"/>
  <c r="N478" i="12"/>
  <c r="O478" i="12"/>
  <c r="P478" i="12"/>
  <c r="M479" i="12"/>
  <c r="N479" i="12"/>
  <c r="O479" i="12"/>
  <c r="P479" i="12"/>
  <c r="M480" i="12"/>
  <c r="N480" i="12"/>
  <c r="O480" i="12"/>
  <c r="P480" i="12"/>
  <c r="M481" i="12"/>
  <c r="N481" i="12"/>
  <c r="O481" i="12"/>
  <c r="P481" i="12"/>
  <c r="M482" i="12"/>
  <c r="N482" i="12"/>
  <c r="O482" i="12"/>
  <c r="P482" i="12"/>
  <c r="M483" i="12"/>
  <c r="N483" i="12"/>
  <c r="O483" i="12"/>
  <c r="P483" i="12"/>
  <c r="M484" i="12"/>
  <c r="N484" i="12"/>
  <c r="O484" i="12"/>
  <c r="P484" i="12"/>
  <c r="M485" i="12"/>
  <c r="N485" i="12"/>
  <c r="O485" i="12"/>
  <c r="P485" i="12"/>
  <c r="M486" i="12"/>
  <c r="N486" i="12"/>
  <c r="O486" i="12"/>
  <c r="P486" i="12"/>
  <c r="M487" i="12"/>
  <c r="N487" i="12"/>
  <c r="O487" i="12"/>
  <c r="P487" i="12"/>
  <c r="M488" i="12"/>
  <c r="N488" i="12"/>
  <c r="O488" i="12"/>
  <c r="P488" i="12"/>
  <c r="M489" i="12"/>
  <c r="N489" i="12"/>
  <c r="O489" i="12"/>
  <c r="P489" i="12"/>
  <c r="M490" i="12"/>
  <c r="N490" i="12"/>
  <c r="O490" i="12"/>
  <c r="P490" i="12"/>
  <c r="M491" i="12"/>
  <c r="N491" i="12"/>
  <c r="O491" i="12"/>
  <c r="P491" i="12"/>
  <c r="M492" i="12"/>
  <c r="N492" i="12"/>
  <c r="O492" i="12"/>
  <c r="P492" i="12"/>
  <c r="M493" i="12"/>
  <c r="N493" i="12"/>
  <c r="O493" i="12"/>
  <c r="P493" i="12"/>
  <c r="M494" i="12"/>
  <c r="N494" i="12"/>
  <c r="O494" i="12"/>
  <c r="P494" i="12"/>
  <c r="M495" i="12"/>
  <c r="N495" i="12"/>
  <c r="O495" i="12"/>
  <c r="P495" i="12"/>
  <c r="M496" i="12"/>
  <c r="N496" i="12"/>
  <c r="O496" i="12"/>
  <c r="P496" i="12"/>
  <c r="M497" i="12"/>
  <c r="N497" i="12"/>
  <c r="O497" i="12"/>
  <c r="P497" i="12"/>
  <c r="M498" i="12"/>
  <c r="N498" i="12"/>
  <c r="O498" i="12"/>
  <c r="P498" i="12"/>
  <c r="M499" i="12"/>
  <c r="N499" i="12"/>
  <c r="O499" i="12"/>
  <c r="P499" i="12"/>
  <c r="M500" i="12"/>
  <c r="N500" i="12"/>
  <c r="O500" i="12"/>
  <c r="P500" i="12"/>
  <c r="M54" i="11"/>
  <c r="N54" i="11"/>
  <c r="O54" i="11"/>
  <c r="P54" i="11"/>
  <c r="M55" i="11"/>
  <c r="N55" i="11"/>
  <c r="O55" i="11"/>
  <c r="P55" i="11"/>
  <c r="M56" i="11"/>
  <c r="N56" i="11"/>
  <c r="O56" i="11"/>
  <c r="P56" i="11"/>
  <c r="M57" i="11"/>
  <c r="N57" i="11"/>
  <c r="O57" i="11"/>
  <c r="P57" i="11"/>
  <c r="M58" i="11"/>
  <c r="N58" i="11"/>
  <c r="O58" i="11"/>
  <c r="P58" i="11"/>
  <c r="M59" i="11"/>
  <c r="N59" i="11"/>
  <c r="O59" i="11"/>
  <c r="P59" i="11"/>
  <c r="M60" i="11"/>
  <c r="N60" i="11"/>
  <c r="O60" i="11"/>
  <c r="P60" i="11"/>
  <c r="M61" i="11"/>
  <c r="N61" i="11"/>
  <c r="O61" i="11"/>
  <c r="P61" i="11"/>
  <c r="M62" i="11"/>
  <c r="N62" i="11"/>
  <c r="O62" i="11"/>
  <c r="P62" i="11"/>
  <c r="M63" i="11"/>
  <c r="N63" i="11"/>
  <c r="O63" i="11"/>
  <c r="P63" i="11"/>
  <c r="M64" i="11"/>
  <c r="N64" i="11"/>
  <c r="O64" i="11"/>
  <c r="P64" i="11"/>
  <c r="M65" i="11"/>
  <c r="N65" i="11"/>
  <c r="O65" i="11"/>
  <c r="P65" i="11"/>
  <c r="M66" i="11"/>
  <c r="N66" i="11"/>
  <c r="O66" i="11"/>
  <c r="P66" i="11"/>
  <c r="M67" i="11"/>
  <c r="N67" i="11"/>
  <c r="O67" i="11"/>
  <c r="P67" i="11"/>
  <c r="M68" i="11"/>
  <c r="N68" i="11"/>
  <c r="O68" i="11"/>
  <c r="P68" i="11"/>
  <c r="M69" i="11"/>
  <c r="N69" i="11"/>
  <c r="O69" i="11"/>
  <c r="P69" i="11"/>
  <c r="M70" i="11"/>
  <c r="N70" i="11"/>
  <c r="O70" i="11"/>
  <c r="P70" i="11"/>
  <c r="M71" i="11"/>
  <c r="N71" i="11"/>
  <c r="O71" i="11"/>
  <c r="P71" i="11"/>
  <c r="M72" i="11"/>
  <c r="N72" i="11"/>
  <c r="O72" i="11"/>
  <c r="P72" i="11"/>
  <c r="M73" i="11"/>
  <c r="N73" i="11"/>
  <c r="O73" i="11"/>
  <c r="P73" i="11"/>
  <c r="M74" i="11"/>
  <c r="N74" i="11"/>
  <c r="O74" i="11"/>
  <c r="P74" i="11"/>
  <c r="M75" i="11"/>
  <c r="N75" i="11"/>
  <c r="O75" i="11"/>
  <c r="P75" i="11"/>
  <c r="M76" i="11"/>
  <c r="N76" i="11"/>
  <c r="O76" i="11"/>
  <c r="P76" i="11"/>
  <c r="M77" i="11"/>
  <c r="N77" i="11"/>
  <c r="O77" i="11"/>
  <c r="P77" i="11"/>
  <c r="M78" i="11"/>
  <c r="N78" i="11"/>
  <c r="O78" i="11"/>
  <c r="P78" i="11"/>
  <c r="M79" i="11"/>
  <c r="N79" i="11"/>
  <c r="O79" i="11"/>
  <c r="P79" i="11"/>
  <c r="M80" i="11"/>
  <c r="N80" i="11"/>
  <c r="O80" i="11"/>
  <c r="P80" i="11"/>
  <c r="M81" i="11"/>
  <c r="N81" i="11"/>
  <c r="O81" i="11"/>
  <c r="P81" i="11"/>
  <c r="M82" i="11"/>
  <c r="N82" i="11"/>
  <c r="O82" i="11"/>
  <c r="P82" i="11"/>
  <c r="M83" i="11"/>
  <c r="N83" i="11"/>
  <c r="O83" i="11"/>
  <c r="P83" i="11"/>
  <c r="M84" i="11"/>
  <c r="N84" i="11"/>
  <c r="O84" i="11"/>
  <c r="P84" i="11"/>
  <c r="M85" i="11"/>
  <c r="N85" i="11"/>
  <c r="O85" i="11"/>
  <c r="P85" i="11"/>
  <c r="M86" i="11"/>
  <c r="N86" i="11"/>
  <c r="O86" i="11"/>
  <c r="P86" i="11"/>
  <c r="M87" i="11"/>
  <c r="N87" i="11"/>
  <c r="O87" i="11"/>
  <c r="P87" i="11"/>
  <c r="M88" i="11"/>
  <c r="N88" i="11"/>
  <c r="O88" i="11"/>
  <c r="P88" i="11"/>
  <c r="M89" i="11"/>
  <c r="N89" i="11"/>
  <c r="O89" i="11"/>
  <c r="P89" i="11"/>
  <c r="M90" i="11"/>
  <c r="N90" i="11"/>
  <c r="O90" i="11"/>
  <c r="P90" i="11"/>
  <c r="M91" i="11"/>
  <c r="N91" i="11"/>
  <c r="O91" i="11"/>
  <c r="P91" i="11"/>
  <c r="M92" i="11"/>
  <c r="N92" i="11"/>
  <c r="O92" i="11"/>
  <c r="P92" i="11"/>
  <c r="M93" i="11"/>
  <c r="N93" i="11"/>
  <c r="O93" i="11"/>
  <c r="P93" i="11"/>
  <c r="M94" i="11"/>
  <c r="N94" i="11"/>
  <c r="O94" i="11"/>
  <c r="P94" i="11"/>
  <c r="M95" i="11"/>
  <c r="N95" i="11"/>
  <c r="O95" i="11"/>
  <c r="P95" i="11"/>
  <c r="M96" i="11"/>
  <c r="N96" i="11"/>
  <c r="O96" i="11"/>
  <c r="P96" i="11"/>
  <c r="M97" i="11"/>
  <c r="N97" i="11"/>
  <c r="O97" i="11"/>
  <c r="P97" i="11"/>
  <c r="M98" i="11"/>
  <c r="N98" i="11"/>
  <c r="O98" i="11"/>
  <c r="P98" i="11"/>
  <c r="M99" i="11"/>
  <c r="N99" i="11"/>
  <c r="O99" i="11"/>
  <c r="P99" i="11"/>
  <c r="M100" i="11"/>
  <c r="N100" i="11"/>
  <c r="O100" i="11"/>
  <c r="P100" i="11"/>
  <c r="M101" i="11"/>
  <c r="N101" i="11"/>
  <c r="O101" i="11"/>
  <c r="P101" i="11"/>
  <c r="M102" i="11"/>
  <c r="N102" i="11"/>
  <c r="O102" i="11"/>
  <c r="P102" i="11"/>
  <c r="M103" i="11"/>
  <c r="N103" i="11"/>
  <c r="O103" i="11"/>
  <c r="P103" i="11"/>
  <c r="M104" i="11"/>
  <c r="N104" i="11"/>
  <c r="O104" i="11"/>
  <c r="P104" i="11"/>
  <c r="M105" i="11"/>
  <c r="N105" i="11"/>
  <c r="O105" i="11"/>
  <c r="P105" i="11"/>
  <c r="M106" i="11"/>
  <c r="N106" i="11"/>
  <c r="O106" i="11"/>
  <c r="P106" i="11"/>
  <c r="M107" i="11"/>
  <c r="N107" i="11"/>
  <c r="O107" i="11"/>
  <c r="P107" i="11"/>
  <c r="M108" i="11"/>
  <c r="N108" i="11"/>
  <c r="O108" i="11"/>
  <c r="P108" i="11"/>
  <c r="M109" i="11"/>
  <c r="N109" i="11"/>
  <c r="O109" i="11"/>
  <c r="P109" i="11"/>
  <c r="M110" i="11"/>
  <c r="N110" i="11"/>
  <c r="O110" i="11"/>
  <c r="P110" i="11"/>
  <c r="M111" i="11"/>
  <c r="N111" i="11"/>
  <c r="O111" i="11"/>
  <c r="P111" i="11"/>
  <c r="M112" i="11"/>
  <c r="N112" i="11"/>
  <c r="O112" i="11"/>
  <c r="P112" i="11"/>
  <c r="M113" i="11"/>
  <c r="N113" i="11"/>
  <c r="O113" i="11"/>
  <c r="P113" i="11"/>
  <c r="M114" i="11"/>
  <c r="N114" i="11"/>
  <c r="O114" i="11"/>
  <c r="P114" i="11"/>
  <c r="M115" i="11"/>
  <c r="N115" i="11"/>
  <c r="O115" i="11"/>
  <c r="P115" i="11"/>
  <c r="M116" i="11"/>
  <c r="N116" i="11"/>
  <c r="O116" i="11"/>
  <c r="P116" i="11"/>
  <c r="M117" i="11"/>
  <c r="N117" i="11"/>
  <c r="O117" i="11"/>
  <c r="P117" i="11"/>
  <c r="M118" i="11"/>
  <c r="N118" i="11"/>
  <c r="O118" i="11"/>
  <c r="P118" i="11"/>
  <c r="M119" i="11"/>
  <c r="N119" i="11"/>
  <c r="O119" i="11"/>
  <c r="P119" i="11"/>
  <c r="M120" i="11"/>
  <c r="N120" i="11"/>
  <c r="O120" i="11"/>
  <c r="P120" i="11"/>
  <c r="M121" i="11"/>
  <c r="N121" i="11"/>
  <c r="O121" i="11"/>
  <c r="P121" i="11"/>
  <c r="M122" i="11"/>
  <c r="N122" i="11"/>
  <c r="O122" i="11"/>
  <c r="P122" i="11"/>
  <c r="M123" i="11"/>
  <c r="N123" i="11"/>
  <c r="O123" i="11"/>
  <c r="P123" i="11"/>
  <c r="M124" i="11"/>
  <c r="N124" i="11"/>
  <c r="O124" i="11"/>
  <c r="P124" i="11"/>
  <c r="M125" i="11"/>
  <c r="N125" i="11"/>
  <c r="O125" i="11"/>
  <c r="P125" i="11"/>
  <c r="M126" i="11"/>
  <c r="N126" i="11"/>
  <c r="O126" i="11"/>
  <c r="P126" i="11"/>
  <c r="M127" i="11"/>
  <c r="N127" i="11"/>
  <c r="O127" i="11"/>
  <c r="P127" i="11"/>
  <c r="M128" i="11"/>
  <c r="N128" i="11"/>
  <c r="O128" i="11"/>
  <c r="P128" i="11"/>
  <c r="M129" i="11"/>
  <c r="N129" i="11"/>
  <c r="O129" i="11"/>
  <c r="P129" i="11"/>
  <c r="M130" i="11"/>
  <c r="N130" i="11"/>
  <c r="O130" i="11"/>
  <c r="P130" i="11"/>
  <c r="M131" i="11"/>
  <c r="N131" i="11"/>
  <c r="O131" i="11"/>
  <c r="P131" i="11"/>
  <c r="M132" i="11"/>
  <c r="N132" i="11"/>
  <c r="O132" i="11"/>
  <c r="P132" i="11"/>
  <c r="M133" i="11"/>
  <c r="N133" i="11"/>
  <c r="O133" i="11"/>
  <c r="P133" i="11"/>
  <c r="M134" i="11"/>
  <c r="N134" i="11"/>
  <c r="O134" i="11"/>
  <c r="P134" i="11"/>
  <c r="M135" i="11"/>
  <c r="N135" i="11"/>
  <c r="O135" i="11"/>
  <c r="P135" i="11"/>
  <c r="M136" i="11"/>
  <c r="N136" i="11"/>
  <c r="O136" i="11"/>
  <c r="P136" i="11"/>
  <c r="M137" i="11"/>
  <c r="N137" i="11"/>
  <c r="O137" i="11"/>
  <c r="P137" i="11"/>
  <c r="M138" i="11"/>
  <c r="N138" i="11"/>
  <c r="O138" i="11"/>
  <c r="P138" i="11"/>
  <c r="M139" i="11"/>
  <c r="N139" i="11"/>
  <c r="O139" i="11"/>
  <c r="P139" i="11"/>
  <c r="M140" i="11"/>
  <c r="N140" i="11"/>
  <c r="O140" i="11"/>
  <c r="P140" i="11"/>
  <c r="M141" i="11"/>
  <c r="N141" i="11"/>
  <c r="O141" i="11"/>
  <c r="P141" i="11"/>
  <c r="M142" i="11"/>
  <c r="N142" i="11"/>
  <c r="O142" i="11"/>
  <c r="P142" i="11"/>
  <c r="M143" i="11"/>
  <c r="N143" i="11"/>
  <c r="O143" i="11"/>
  <c r="P143" i="11"/>
  <c r="M144" i="11"/>
  <c r="N144" i="11"/>
  <c r="O144" i="11"/>
  <c r="P144" i="11"/>
  <c r="M145" i="11"/>
  <c r="N145" i="11"/>
  <c r="O145" i="11"/>
  <c r="P145" i="11"/>
  <c r="M146" i="11"/>
  <c r="N146" i="11"/>
  <c r="O146" i="11"/>
  <c r="P146" i="11"/>
  <c r="M147" i="11"/>
  <c r="N147" i="11"/>
  <c r="O147" i="11"/>
  <c r="P147" i="11"/>
  <c r="M148" i="11"/>
  <c r="N148" i="11"/>
  <c r="O148" i="11"/>
  <c r="P148" i="11"/>
  <c r="M149" i="11"/>
  <c r="N149" i="11"/>
  <c r="O149" i="11"/>
  <c r="P149" i="11"/>
  <c r="M150" i="11"/>
  <c r="N150" i="11"/>
  <c r="O150" i="11"/>
  <c r="P150" i="11"/>
  <c r="M151" i="11"/>
  <c r="N151" i="11"/>
  <c r="O151" i="11"/>
  <c r="P151" i="11"/>
  <c r="M152" i="11"/>
  <c r="N152" i="11"/>
  <c r="O152" i="11"/>
  <c r="P152" i="11"/>
  <c r="M153" i="11"/>
  <c r="N153" i="11"/>
  <c r="O153" i="11"/>
  <c r="P153" i="11"/>
  <c r="M154" i="11"/>
  <c r="N154" i="11"/>
  <c r="O154" i="11"/>
  <c r="P154" i="11"/>
  <c r="M155" i="11"/>
  <c r="N155" i="11"/>
  <c r="O155" i="11"/>
  <c r="P155" i="11"/>
  <c r="M156" i="11"/>
  <c r="N156" i="11"/>
  <c r="O156" i="11"/>
  <c r="P156" i="11"/>
  <c r="M157" i="11"/>
  <c r="N157" i="11"/>
  <c r="O157" i="11"/>
  <c r="P157" i="11"/>
  <c r="M158" i="11"/>
  <c r="N158" i="11"/>
  <c r="O158" i="11"/>
  <c r="P158" i="11"/>
  <c r="M159" i="11"/>
  <c r="N159" i="11"/>
  <c r="O159" i="11"/>
  <c r="P159" i="11"/>
  <c r="M160" i="11"/>
  <c r="N160" i="11"/>
  <c r="O160" i="11"/>
  <c r="P160" i="11"/>
  <c r="M161" i="11"/>
  <c r="N161" i="11"/>
  <c r="O161" i="11"/>
  <c r="P161" i="11"/>
  <c r="M162" i="11"/>
  <c r="N162" i="11"/>
  <c r="O162" i="11"/>
  <c r="P162" i="11"/>
  <c r="M163" i="11"/>
  <c r="N163" i="11"/>
  <c r="O163" i="11"/>
  <c r="P163" i="11"/>
  <c r="M164" i="11"/>
  <c r="N164" i="11"/>
  <c r="O164" i="11"/>
  <c r="P164" i="11"/>
  <c r="M165" i="11"/>
  <c r="N165" i="11"/>
  <c r="O165" i="11"/>
  <c r="P165" i="11"/>
  <c r="M166" i="11"/>
  <c r="N166" i="11"/>
  <c r="O166" i="11"/>
  <c r="P166" i="11"/>
  <c r="M167" i="11"/>
  <c r="N167" i="11"/>
  <c r="O167" i="11"/>
  <c r="P167" i="11"/>
  <c r="M168" i="11"/>
  <c r="N168" i="11"/>
  <c r="O168" i="11"/>
  <c r="P168" i="11"/>
  <c r="M169" i="11"/>
  <c r="N169" i="11"/>
  <c r="O169" i="11"/>
  <c r="P169" i="11"/>
  <c r="M170" i="11"/>
  <c r="N170" i="11"/>
  <c r="O170" i="11"/>
  <c r="P170" i="11"/>
  <c r="M171" i="11"/>
  <c r="N171" i="11"/>
  <c r="O171" i="11"/>
  <c r="P171" i="11"/>
  <c r="M172" i="11"/>
  <c r="N172" i="11"/>
  <c r="O172" i="11"/>
  <c r="P172" i="11"/>
  <c r="M173" i="11"/>
  <c r="N173" i="11"/>
  <c r="O173" i="11"/>
  <c r="P173" i="11"/>
  <c r="M174" i="11"/>
  <c r="N174" i="11"/>
  <c r="O174" i="11"/>
  <c r="P174" i="11"/>
  <c r="M175" i="11"/>
  <c r="N175" i="11"/>
  <c r="O175" i="11"/>
  <c r="P175" i="11"/>
  <c r="M176" i="11"/>
  <c r="N176" i="11"/>
  <c r="O176" i="11"/>
  <c r="P176" i="11"/>
  <c r="M177" i="11"/>
  <c r="N177" i="11"/>
  <c r="O177" i="11"/>
  <c r="P177" i="11"/>
  <c r="M178" i="11"/>
  <c r="N178" i="11"/>
  <c r="O178" i="11"/>
  <c r="P178" i="11"/>
  <c r="M179" i="11"/>
  <c r="N179" i="11"/>
  <c r="O179" i="11"/>
  <c r="P179" i="11"/>
  <c r="M180" i="11"/>
  <c r="N180" i="11"/>
  <c r="O180" i="11"/>
  <c r="P180" i="11"/>
  <c r="M181" i="11"/>
  <c r="N181" i="11"/>
  <c r="O181" i="11"/>
  <c r="P181" i="11"/>
  <c r="M182" i="11"/>
  <c r="N182" i="11"/>
  <c r="O182" i="11"/>
  <c r="P182" i="11"/>
  <c r="M183" i="11"/>
  <c r="N183" i="11"/>
  <c r="O183" i="11"/>
  <c r="P183" i="11"/>
  <c r="M184" i="11"/>
  <c r="N184" i="11"/>
  <c r="O184" i="11"/>
  <c r="P184" i="11"/>
  <c r="M185" i="11"/>
  <c r="N185" i="11"/>
  <c r="O185" i="11"/>
  <c r="P185" i="11"/>
  <c r="M186" i="11"/>
  <c r="N186" i="11"/>
  <c r="O186" i="11"/>
  <c r="P186" i="11"/>
  <c r="M187" i="11"/>
  <c r="N187" i="11"/>
  <c r="O187" i="11"/>
  <c r="P187" i="11"/>
  <c r="M188" i="11"/>
  <c r="N188" i="11"/>
  <c r="O188" i="11"/>
  <c r="P188" i="11"/>
  <c r="M189" i="11"/>
  <c r="N189" i="11"/>
  <c r="O189" i="11"/>
  <c r="P189" i="11"/>
  <c r="M190" i="11"/>
  <c r="N190" i="11"/>
  <c r="O190" i="11"/>
  <c r="P190" i="11"/>
  <c r="M191" i="11"/>
  <c r="N191" i="11"/>
  <c r="O191" i="11"/>
  <c r="P191" i="11"/>
  <c r="M192" i="11"/>
  <c r="N192" i="11"/>
  <c r="O192" i="11"/>
  <c r="P192" i="11"/>
  <c r="M193" i="11"/>
  <c r="N193" i="11"/>
  <c r="O193" i="11"/>
  <c r="P193" i="11"/>
  <c r="M194" i="11"/>
  <c r="N194" i="11"/>
  <c r="O194" i="11"/>
  <c r="P194" i="11"/>
  <c r="M195" i="11"/>
  <c r="N195" i="11"/>
  <c r="O195" i="11"/>
  <c r="P195" i="11"/>
  <c r="M196" i="11"/>
  <c r="N196" i="11"/>
  <c r="O196" i="11"/>
  <c r="P196" i="11"/>
  <c r="M197" i="11"/>
  <c r="N197" i="11"/>
  <c r="O197" i="11"/>
  <c r="P197" i="11"/>
  <c r="M198" i="11"/>
  <c r="N198" i="11"/>
  <c r="O198" i="11"/>
  <c r="P198" i="11"/>
  <c r="M199" i="11"/>
  <c r="N199" i="11"/>
  <c r="O199" i="11"/>
  <c r="P199" i="11"/>
  <c r="M200" i="11"/>
  <c r="N200" i="11"/>
  <c r="O200" i="11"/>
  <c r="P200" i="11"/>
  <c r="M201" i="11"/>
  <c r="N201" i="11"/>
  <c r="O201" i="11"/>
  <c r="P201" i="11"/>
  <c r="M202" i="11"/>
  <c r="N202" i="11"/>
  <c r="O202" i="11"/>
  <c r="P202" i="11"/>
  <c r="M203" i="11"/>
  <c r="N203" i="11"/>
  <c r="O203" i="11"/>
  <c r="P203" i="11"/>
  <c r="M204" i="11"/>
  <c r="N204" i="11"/>
  <c r="O204" i="11"/>
  <c r="P204" i="11"/>
  <c r="M205" i="11"/>
  <c r="N205" i="11"/>
  <c r="O205" i="11"/>
  <c r="P205" i="11"/>
  <c r="M206" i="11"/>
  <c r="N206" i="11"/>
  <c r="O206" i="11"/>
  <c r="P206" i="11"/>
  <c r="M207" i="11"/>
  <c r="N207" i="11"/>
  <c r="O207" i="11"/>
  <c r="P207" i="11"/>
  <c r="M208" i="11"/>
  <c r="N208" i="11"/>
  <c r="O208" i="11"/>
  <c r="P208" i="11"/>
  <c r="M209" i="11"/>
  <c r="N209" i="11"/>
  <c r="O209" i="11"/>
  <c r="P209" i="11"/>
  <c r="M210" i="11"/>
  <c r="N210" i="11"/>
  <c r="O210" i="11"/>
  <c r="P210" i="11"/>
  <c r="M211" i="11"/>
  <c r="N211" i="11"/>
  <c r="O211" i="11"/>
  <c r="P211" i="11"/>
  <c r="M212" i="11"/>
  <c r="N212" i="11"/>
  <c r="O212" i="11"/>
  <c r="P212" i="11"/>
  <c r="M213" i="11"/>
  <c r="N213" i="11"/>
  <c r="O213" i="11"/>
  <c r="P213" i="11"/>
  <c r="M214" i="11"/>
  <c r="N214" i="11"/>
  <c r="O214" i="11"/>
  <c r="P214" i="11"/>
  <c r="M215" i="11"/>
  <c r="N215" i="11"/>
  <c r="O215" i="11"/>
  <c r="P215" i="11"/>
  <c r="M216" i="11"/>
  <c r="N216" i="11"/>
  <c r="O216" i="11"/>
  <c r="P216" i="11"/>
  <c r="M217" i="11"/>
  <c r="N217" i="11"/>
  <c r="O217" i="11"/>
  <c r="P217" i="11"/>
  <c r="M218" i="11"/>
  <c r="N218" i="11"/>
  <c r="O218" i="11"/>
  <c r="P218" i="11"/>
  <c r="M219" i="11"/>
  <c r="N219" i="11"/>
  <c r="O219" i="11"/>
  <c r="P219" i="11"/>
  <c r="M220" i="11"/>
  <c r="N220" i="11"/>
  <c r="O220" i="11"/>
  <c r="P220" i="11"/>
  <c r="M221" i="11"/>
  <c r="N221" i="11"/>
  <c r="O221" i="11"/>
  <c r="P221" i="11"/>
  <c r="M222" i="11"/>
  <c r="N222" i="11"/>
  <c r="O222" i="11"/>
  <c r="P222" i="11"/>
  <c r="M223" i="11"/>
  <c r="N223" i="11"/>
  <c r="O223" i="11"/>
  <c r="P223" i="11"/>
  <c r="M224" i="11"/>
  <c r="N224" i="11"/>
  <c r="O224" i="11"/>
  <c r="P224" i="11"/>
  <c r="M225" i="11"/>
  <c r="N225" i="11"/>
  <c r="O225" i="11"/>
  <c r="P225" i="11"/>
  <c r="M226" i="11"/>
  <c r="N226" i="11"/>
  <c r="O226" i="11"/>
  <c r="P226" i="11"/>
  <c r="M227" i="11"/>
  <c r="N227" i="11"/>
  <c r="O227" i="11"/>
  <c r="P227" i="11"/>
  <c r="M228" i="11"/>
  <c r="N228" i="11"/>
  <c r="O228" i="11"/>
  <c r="P228" i="11"/>
  <c r="M229" i="11"/>
  <c r="N229" i="11"/>
  <c r="O229" i="11"/>
  <c r="P229" i="11"/>
  <c r="M230" i="11"/>
  <c r="N230" i="11"/>
  <c r="O230" i="11"/>
  <c r="P230" i="11"/>
  <c r="M231" i="11"/>
  <c r="N231" i="11"/>
  <c r="O231" i="11"/>
  <c r="P231" i="11"/>
  <c r="M232" i="11"/>
  <c r="N232" i="11"/>
  <c r="O232" i="11"/>
  <c r="P232" i="11"/>
  <c r="M233" i="11"/>
  <c r="N233" i="11"/>
  <c r="O233" i="11"/>
  <c r="P233" i="11"/>
  <c r="M234" i="11"/>
  <c r="N234" i="11"/>
  <c r="O234" i="11"/>
  <c r="P234" i="11"/>
  <c r="M235" i="11"/>
  <c r="N235" i="11"/>
  <c r="O235" i="11"/>
  <c r="P235" i="11"/>
  <c r="M236" i="11"/>
  <c r="N236" i="11"/>
  <c r="O236" i="11"/>
  <c r="P236" i="11"/>
  <c r="M237" i="11"/>
  <c r="N237" i="11"/>
  <c r="O237" i="11"/>
  <c r="P237" i="11"/>
  <c r="M238" i="11"/>
  <c r="N238" i="11"/>
  <c r="O238" i="11"/>
  <c r="P238" i="11"/>
  <c r="M239" i="11"/>
  <c r="N239" i="11"/>
  <c r="O239" i="11"/>
  <c r="P239" i="11"/>
  <c r="M240" i="11"/>
  <c r="N240" i="11"/>
  <c r="O240" i="11"/>
  <c r="P240" i="11"/>
  <c r="M241" i="11"/>
  <c r="N241" i="11"/>
  <c r="O241" i="11"/>
  <c r="P241" i="11"/>
  <c r="M242" i="11"/>
  <c r="N242" i="11"/>
  <c r="O242" i="11"/>
  <c r="P242" i="11"/>
  <c r="M243" i="11"/>
  <c r="N243" i="11"/>
  <c r="O243" i="11"/>
  <c r="P243" i="11"/>
  <c r="M244" i="11"/>
  <c r="N244" i="11"/>
  <c r="O244" i="11"/>
  <c r="P244" i="11"/>
  <c r="M245" i="11"/>
  <c r="N245" i="11"/>
  <c r="O245" i="11"/>
  <c r="P245" i="11"/>
  <c r="M246" i="11"/>
  <c r="N246" i="11"/>
  <c r="O246" i="11"/>
  <c r="P246" i="11"/>
  <c r="M247" i="11"/>
  <c r="N247" i="11"/>
  <c r="O247" i="11"/>
  <c r="P247" i="11"/>
  <c r="M248" i="11"/>
  <c r="N248" i="11"/>
  <c r="O248" i="11"/>
  <c r="P248" i="11"/>
  <c r="M249" i="11"/>
  <c r="N249" i="11"/>
  <c r="O249" i="11"/>
  <c r="P249" i="11"/>
  <c r="M250" i="11"/>
  <c r="N250" i="11"/>
  <c r="O250" i="11"/>
  <c r="P250" i="11"/>
  <c r="M251" i="11"/>
  <c r="N251" i="11"/>
  <c r="O251" i="11"/>
  <c r="P251" i="11"/>
  <c r="M252" i="11"/>
  <c r="N252" i="11"/>
  <c r="O252" i="11"/>
  <c r="P252" i="11"/>
  <c r="M253" i="11"/>
  <c r="N253" i="11"/>
  <c r="O253" i="11"/>
  <c r="P253" i="11"/>
  <c r="M254" i="11"/>
  <c r="N254" i="11"/>
  <c r="O254" i="11"/>
  <c r="P254" i="11"/>
  <c r="M255" i="11"/>
  <c r="N255" i="11"/>
  <c r="O255" i="11"/>
  <c r="P255" i="11"/>
  <c r="M256" i="11"/>
  <c r="N256" i="11"/>
  <c r="O256" i="11"/>
  <c r="P256" i="11"/>
  <c r="M257" i="11"/>
  <c r="N257" i="11"/>
  <c r="O257" i="11"/>
  <c r="P257" i="11"/>
  <c r="M258" i="11"/>
  <c r="N258" i="11"/>
  <c r="O258" i="11"/>
  <c r="P258" i="11"/>
  <c r="M259" i="11"/>
  <c r="N259" i="11"/>
  <c r="O259" i="11"/>
  <c r="P259" i="11"/>
  <c r="M260" i="11"/>
  <c r="N260" i="11"/>
  <c r="O260" i="11"/>
  <c r="P260" i="11"/>
  <c r="M261" i="11"/>
  <c r="N261" i="11"/>
  <c r="O261" i="11"/>
  <c r="P261" i="11"/>
  <c r="M262" i="11"/>
  <c r="N262" i="11"/>
  <c r="O262" i="11"/>
  <c r="P262" i="11"/>
  <c r="M263" i="11"/>
  <c r="N263" i="11"/>
  <c r="O263" i="11"/>
  <c r="P263" i="11"/>
  <c r="M264" i="11"/>
  <c r="N264" i="11"/>
  <c r="O264" i="11"/>
  <c r="P264" i="11"/>
  <c r="M265" i="11"/>
  <c r="N265" i="11"/>
  <c r="O265" i="11"/>
  <c r="P265" i="11"/>
  <c r="M266" i="11"/>
  <c r="N266" i="11"/>
  <c r="O266" i="11"/>
  <c r="P266" i="11"/>
  <c r="M267" i="11"/>
  <c r="N267" i="11"/>
  <c r="O267" i="11"/>
  <c r="P267" i="11"/>
  <c r="M268" i="11"/>
  <c r="N268" i="11"/>
  <c r="O268" i="11"/>
  <c r="P268" i="11"/>
  <c r="M269" i="11"/>
  <c r="N269" i="11"/>
  <c r="O269" i="11"/>
  <c r="P269" i="11"/>
  <c r="M270" i="11"/>
  <c r="N270" i="11"/>
  <c r="O270" i="11"/>
  <c r="P270" i="11"/>
  <c r="M271" i="11"/>
  <c r="N271" i="11"/>
  <c r="O271" i="11"/>
  <c r="P271" i="11"/>
  <c r="M272" i="11"/>
  <c r="N272" i="11"/>
  <c r="O272" i="11"/>
  <c r="P272" i="11"/>
  <c r="M273" i="11"/>
  <c r="N273" i="11"/>
  <c r="O273" i="11"/>
  <c r="P273" i="11"/>
  <c r="M274" i="11"/>
  <c r="N274" i="11"/>
  <c r="O274" i="11"/>
  <c r="P274" i="11"/>
  <c r="M275" i="11"/>
  <c r="N275" i="11"/>
  <c r="O275" i="11"/>
  <c r="P275" i="11"/>
  <c r="M276" i="11"/>
  <c r="N276" i="11"/>
  <c r="O276" i="11"/>
  <c r="P276" i="11"/>
  <c r="M277" i="11"/>
  <c r="N277" i="11"/>
  <c r="O277" i="11"/>
  <c r="P277" i="11"/>
  <c r="M278" i="11"/>
  <c r="N278" i="11"/>
  <c r="O278" i="11"/>
  <c r="P278" i="11"/>
  <c r="M279" i="11"/>
  <c r="N279" i="11"/>
  <c r="O279" i="11"/>
  <c r="P279" i="11"/>
  <c r="M280" i="11"/>
  <c r="N280" i="11"/>
  <c r="O280" i="11"/>
  <c r="P280" i="11"/>
  <c r="M281" i="11"/>
  <c r="N281" i="11"/>
  <c r="O281" i="11"/>
  <c r="P281" i="11"/>
  <c r="M282" i="11"/>
  <c r="N282" i="11"/>
  <c r="O282" i="11"/>
  <c r="P282" i="11"/>
  <c r="M283" i="11"/>
  <c r="N283" i="11"/>
  <c r="O283" i="11"/>
  <c r="P283" i="11"/>
  <c r="M284" i="11"/>
  <c r="N284" i="11"/>
  <c r="O284" i="11"/>
  <c r="P284" i="11"/>
  <c r="M285" i="11"/>
  <c r="N285" i="11"/>
  <c r="O285" i="11"/>
  <c r="P285" i="11"/>
  <c r="M286" i="11"/>
  <c r="N286" i="11"/>
  <c r="O286" i="11"/>
  <c r="P286" i="11"/>
  <c r="M287" i="11"/>
  <c r="N287" i="11"/>
  <c r="O287" i="11"/>
  <c r="P287" i="11"/>
  <c r="M288" i="11"/>
  <c r="N288" i="11"/>
  <c r="O288" i="11"/>
  <c r="P288" i="11"/>
  <c r="M289" i="11"/>
  <c r="N289" i="11"/>
  <c r="O289" i="11"/>
  <c r="P289" i="11"/>
  <c r="M290" i="11"/>
  <c r="N290" i="11"/>
  <c r="O290" i="11"/>
  <c r="P290" i="11"/>
  <c r="M291" i="11"/>
  <c r="N291" i="11"/>
  <c r="O291" i="11"/>
  <c r="P291" i="11"/>
  <c r="M292" i="11"/>
  <c r="N292" i="11"/>
  <c r="O292" i="11"/>
  <c r="P292" i="11"/>
  <c r="M293" i="11"/>
  <c r="N293" i="11"/>
  <c r="O293" i="11"/>
  <c r="P293" i="11"/>
  <c r="M294" i="11"/>
  <c r="N294" i="11"/>
  <c r="O294" i="11"/>
  <c r="P294" i="11"/>
  <c r="M295" i="11"/>
  <c r="N295" i="11"/>
  <c r="O295" i="11"/>
  <c r="P295" i="11"/>
  <c r="M296" i="11"/>
  <c r="N296" i="11"/>
  <c r="O296" i="11"/>
  <c r="P296" i="11"/>
  <c r="M297" i="11"/>
  <c r="N297" i="11"/>
  <c r="O297" i="11"/>
  <c r="P297" i="11"/>
  <c r="M298" i="11"/>
  <c r="N298" i="11"/>
  <c r="O298" i="11"/>
  <c r="P298" i="11"/>
  <c r="M299" i="11"/>
  <c r="N299" i="11"/>
  <c r="O299" i="11"/>
  <c r="P299" i="11"/>
  <c r="M300" i="11"/>
  <c r="N300" i="11"/>
  <c r="O300" i="11"/>
  <c r="P300" i="11"/>
  <c r="M301" i="11"/>
  <c r="N301" i="11"/>
  <c r="O301" i="11"/>
  <c r="P301" i="11"/>
  <c r="M302" i="11"/>
  <c r="N302" i="11"/>
  <c r="O302" i="11"/>
  <c r="P302" i="11"/>
  <c r="M303" i="11"/>
  <c r="N303" i="11"/>
  <c r="O303" i="11"/>
  <c r="P303" i="11"/>
  <c r="M304" i="11"/>
  <c r="N304" i="11"/>
  <c r="O304" i="11"/>
  <c r="P304" i="11"/>
  <c r="M305" i="11"/>
  <c r="N305" i="11"/>
  <c r="O305" i="11"/>
  <c r="P305" i="11"/>
  <c r="M306" i="11"/>
  <c r="N306" i="11"/>
  <c r="O306" i="11"/>
  <c r="P306" i="11"/>
  <c r="M307" i="11"/>
  <c r="N307" i="11"/>
  <c r="O307" i="11"/>
  <c r="P307" i="11"/>
  <c r="M308" i="11"/>
  <c r="N308" i="11"/>
  <c r="O308" i="11"/>
  <c r="P308" i="11"/>
  <c r="M309" i="11"/>
  <c r="N309" i="11"/>
  <c r="O309" i="11"/>
  <c r="P309" i="11"/>
  <c r="M310" i="11"/>
  <c r="N310" i="11"/>
  <c r="O310" i="11"/>
  <c r="P310" i="11"/>
  <c r="M311" i="11"/>
  <c r="N311" i="11"/>
  <c r="O311" i="11"/>
  <c r="P311" i="11"/>
  <c r="M312" i="11"/>
  <c r="N312" i="11"/>
  <c r="O312" i="11"/>
  <c r="P312" i="11"/>
  <c r="M313" i="11"/>
  <c r="N313" i="11"/>
  <c r="O313" i="11"/>
  <c r="P313" i="11"/>
  <c r="M314" i="11"/>
  <c r="N314" i="11"/>
  <c r="O314" i="11"/>
  <c r="P314" i="11"/>
  <c r="M315" i="11"/>
  <c r="N315" i="11"/>
  <c r="O315" i="11"/>
  <c r="P315" i="11"/>
  <c r="M316" i="11"/>
  <c r="N316" i="11"/>
  <c r="O316" i="11"/>
  <c r="P316" i="11"/>
  <c r="M317" i="11"/>
  <c r="N317" i="11"/>
  <c r="O317" i="11"/>
  <c r="P317" i="11"/>
  <c r="M318" i="11"/>
  <c r="N318" i="11"/>
  <c r="O318" i="11"/>
  <c r="P318" i="11"/>
  <c r="M319" i="11"/>
  <c r="N319" i="11"/>
  <c r="O319" i="11"/>
  <c r="P319" i="11"/>
  <c r="M320" i="11"/>
  <c r="N320" i="11"/>
  <c r="O320" i="11"/>
  <c r="P320" i="11"/>
  <c r="M321" i="11"/>
  <c r="N321" i="11"/>
  <c r="O321" i="11"/>
  <c r="P321" i="11"/>
  <c r="M322" i="11"/>
  <c r="N322" i="11"/>
  <c r="O322" i="11"/>
  <c r="P322" i="11"/>
  <c r="M323" i="11"/>
  <c r="N323" i="11"/>
  <c r="O323" i="11"/>
  <c r="P323" i="11"/>
  <c r="M324" i="11"/>
  <c r="N324" i="11"/>
  <c r="O324" i="11"/>
  <c r="P324" i="11"/>
  <c r="M325" i="11"/>
  <c r="N325" i="11"/>
  <c r="O325" i="11"/>
  <c r="P325" i="11"/>
  <c r="M326" i="11"/>
  <c r="N326" i="11"/>
  <c r="O326" i="11"/>
  <c r="P326" i="11"/>
  <c r="M327" i="11"/>
  <c r="N327" i="11"/>
  <c r="O327" i="11"/>
  <c r="P327" i="11"/>
  <c r="M328" i="11"/>
  <c r="N328" i="11"/>
  <c r="O328" i="11"/>
  <c r="P328" i="11"/>
  <c r="M329" i="11"/>
  <c r="N329" i="11"/>
  <c r="O329" i="11"/>
  <c r="P329" i="11"/>
  <c r="M330" i="11"/>
  <c r="N330" i="11"/>
  <c r="O330" i="11"/>
  <c r="P330" i="11"/>
  <c r="M331" i="11"/>
  <c r="N331" i="11"/>
  <c r="O331" i="11"/>
  <c r="P331" i="11"/>
  <c r="M332" i="11"/>
  <c r="N332" i="11"/>
  <c r="O332" i="11"/>
  <c r="P332" i="11"/>
  <c r="M333" i="11"/>
  <c r="N333" i="11"/>
  <c r="O333" i="11"/>
  <c r="P333" i="11"/>
  <c r="M334" i="11"/>
  <c r="N334" i="11"/>
  <c r="O334" i="11"/>
  <c r="P334" i="11"/>
  <c r="M335" i="11"/>
  <c r="N335" i="11"/>
  <c r="O335" i="11"/>
  <c r="P335" i="11"/>
  <c r="M336" i="11"/>
  <c r="N336" i="11"/>
  <c r="O336" i="11"/>
  <c r="P336" i="11"/>
  <c r="M337" i="11"/>
  <c r="N337" i="11"/>
  <c r="O337" i="11"/>
  <c r="P337" i="11"/>
  <c r="M338" i="11"/>
  <c r="N338" i="11"/>
  <c r="O338" i="11"/>
  <c r="P338" i="11"/>
  <c r="M339" i="11"/>
  <c r="N339" i="11"/>
  <c r="O339" i="11"/>
  <c r="P339" i="11"/>
  <c r="M340" i="11"/>
  <c r="N340" i="11"/>
  <c r="O340" i="11"/>
  <c r="P340" i="11"/>
  <c r="M341" i="11"/>
  <c r="N341" i="11"/>
  <c r="O341" i="11"/>
  <c r="P341" i="11"/>
  <c r="M342" i="11"/>
  <c r="N342" i="11"/>
  <c r="O342" i="11"/>
  <c r="P342" i="11"/>
  <c r="M343" i="11"/>
  <c r="N343" i="11"/>
  <c r="O343" i="11"/>
  <c r="P343" i="11"/>
  <c r="M344" i="11"/>
  <c r="N344" i="11"/>
  <c r="O344" i="11"/>
  <c r="P344" i="11"/>
  <c r="M345" i="11"/>
  <c r="N345" i="11"/>
  <c r="O345" i="11"/>
  <c r="P345" i="11"/>
  <c r="M346" i="11"/>
  <c r="N346" i="11"/>
  <c r="O346" i="11"/>
  <c r="P346" i="11"/>
  <c r="M347" i="11"/>
  <c r="N347" i="11"/>
  <c r="O347" i="11"/>
  <c r="P347" i="11"/>
  <c r="M348" i="11"/>
  <c r="N348" i="11"/>
  <c r="O348" i="11"/>
  <c r="P348" i="11"/>
  <c r="M349" i="11"/>
  <c r="N349" i="11"/>
  <c r="O349" i="11"/>
  <c r="P349" i="11"/>
  <c r="M350" i="11"/>
  <c r="N350" i="11"/>
  <c r="O350" i="11"/>
  <c r="P350" i="11"/>
  <c r="M351" i="11"/>
  <c r="N351" i="11"/>
  <c r="O351" i="11"/>
  <c r="P351" i="11"/>
  <c r="M352" i="11"/>
  <c r="N352" i="11"/>
  <c r="O352" i="11"/>
  <c r="P352" i="11"/>
  <c r="M353" i="11"/>
  <c r="N353" i="11"/>
  <c r="O353" i="11"/>
  <c r="P353" i="11"/>
  <c r="M354" i="11"/>
  <c r="N354" i="11"/>
  <c r="O354" i="11"/>
  <c r="P354" i="11"/>
  <c r="M355" i="11"/>
  <c r="N355" i="11"/>
  <c r="O355" i="11"/>
  <c r="P355" i="11"/>
  <c r="M356" i="11"/>
  <c r="N356" i="11"/>
  <c r="O356" i="11"/>
  <c r="P356" i="11"/>
  <c r="M357" i="11"/>
  <c r="N357" i="11"/>
  <c r="O357" i="11"/>
  <c r="P357" i="11"/>
  <c r="M358" i="11"/>
  <c r="N358" i="11"/>
  <c r="O358" i="11"/>
  <c r="P358" i="11"/>
  <c r="M359" i="11"/>
  <c r="N359" i="11"/>
  <c r="O359" i="11"/>
  <c r="P359" i="11"/>
  <c r="M360" i="11"/>
  <c r="N360" i="11"/>
  <c r="O360" i="11"/>
  <c r="P360" i="11"/>
  <c r="M361" i="11"/>
  <c r="N361" i="11"/>
  <c r="O361" i="11"/>
  <c r="P361" i="11"/>
  <c r="M362" i="11"/>
  <c r="N362" i="11"/>
  <c r="O362" i="11"/>
  <c r="P362" i="11"/>
  <c r="M363" i="11"/>
  <c r="N363" i="11"/>
  <c r="O363" i="11"/>
  <c r="P363" i="11"/>
  <c r="M364" i="11"/>
  <c r="N364" i="11"/>
  <c r="O364" i="11"/>
  <c r="P364" i="11"/>
  <c r="M365" i="11"/>
  <c r="N365" i="11"/>
  <c r="O365" i="11"/>
  <c r="P365" i="11"/>
  <c r="M366" i="11"/>
  <c r="N366" i="11"/>
  <c r="O366" i="11"/>
  <c r="P366" i="11"/>
  <c r="M367" i="11"/>
  <c r="N367" i="11"/>
  <c r="O367" i="11"/>
  <c r="P367" i="11"/>
  <c r="M368" i="11"/>
  <c r="N368" i="11"/>
  <c r="O368" i="11"/>
  <c r="P368" i="11"/>
  <c r="M369" i="11"/>
  <c r="N369" i="11"/>
  <c r="O369" i="11"/>
  <c r="P369" i="11"/>
  <c r="M370" i="11"/>
  <c r="N370" i="11"/>
  <c r="O370" i="11"/>
  <c r="P370" i="11"/>
  <c r="M371" i="11"/>
  <c r="N371" i="11"/>
  <c r="O371" i="11"/>
  <c r="P371" i="11"/>
  <c r="M372" i="11"/>
  <c r="N372" i="11"/>
  <c r="O372" i="11"/>
  <c r="P372" i="11"/>
  <c r="M373" i="11"/>
  <c r="N373" i="11"/>
  <c r="O373" i="11"/>
  <c r="P373" i="11"/>
  <c r="M374" i="11"/>
  <c r="N374" i="11"/>
  <c r="O374" i="11"/>
  <c r="P374" i="11"/>
  <c r="M375" i="11"/>
  <c r="N375" i="11"/>
  <c r="O375" i="11"/>
  <c r="P375" i="11"/>
  <c r="M376" i="11"/>
  <c r="N376" i="11"/>
  <c r="O376" i="11"/>
  <c r="P376" i="11"/>
  <c r="M377" i="11"/>
  <c r="N377" i="11"/>
  <c r="O377" i="11"/>
  <c r="P377" i="11"/>
  <c r="M378" i="11"/>
  <c r="N378" i="11"/>
  <c r="O378" i="11"/>
  <c r="P378" i="11"/>
  <c r="M379" i="11"/>
  <c r="N379" i="11"/>
  <c r="O379" i="11"/>
  <c r="P379" i="11"/>
  <c r="M380" i="11"/>
  <c r="N380" i="11"/>
  <c r="O380" i="11"/>
  <c r="P380" i="11"/>
  <c r="M381" i="11"/>
  <c r="N381" i="11"/>
  <c r="O381" i="11"/>
  <c r="P381" i="11"/>
  <c r="M382" i="11"/>
  <c r="N382" i="11"/>
  <c r="O382" i="11"/>
  <c r="P382" i="11"/>
  <c r="M383" i="11"/>
  <c r="N383" i="11"/>
  <c r="O383" i="11"/>
  <c r="P383" i="11"/>
  <c r="M384" i="11"/>
  <c r="N384" i="11"/>
  <c r="O384" i="11"/>
  <c r="P384" i="11"/>
  <c r="M385" i="11"/>
  <c r="N385" i="11"/>
  <c r="O385" i="11"/>
  <c r="P385" i="11"/>
  <c r="M386" i="11"/>
  <c r="N386" i="11"/>
  <c r="O386" i="11"/>
  <c r="P386" i="11"/>
  <c r="M387" i="11"/>
  <c r="N387" i="11"/>
  <c r="O387" i="11"/>
  <c r="P387" i="11"/>
  <c r="M388" i="11"/>
  <c r="N388" i="11"/>
  <c r="O388" i="11"/>
  <c r="P388" i="11"/>
  <c r="M389" i="11"/>
  <c r="N389" i="11"/>
  <c r="O389" i="11"/>
  <c r="P389" i="11"/>
  <c r="M390" i="11"/>
  <c r="N390" i="11"/>
  <c r="O390" i="11"/>
  <c r="P390" i="11"/>
  <c r="M391" i="11"/>
  <c r="N391" i="11"/>
  <c r="O391" i="11"/>
  <c r="P391" i="11"/>
  <c r="M392" i="11"/>
  <c r="N392" i="11"/>
  <c r="O392" i="11"/>
  <c r="P392" i="11"/>
  <c r="M393" i="11"/>
  <c r="N393" i="11"/>
  <c r="O393" i="11"/>
  <c r="P393" i="11"/>
  <c r="M394" i="11"/>
  <c r="N394" i="11"/>
  <c r="O394" i="11"/>
  <c r="P394" i="11"/>
  <c r="M395" i="11"/>
  <c r="N395" i="11"/>
  <c r="O395" i="11"/>
  <c r="P395" i="11"/>
  <c r="M396" i="11"/>
  <c r="N396" i="11"/>
  <c r="O396" i="11"/>
  <c r="P396" i="11"/>
  <c r="M397" i="11"/>
  <c r="N397" i="11"/>
  <c r="O397" i="11"/>
  <c r="P397" i="11"/>
  <c r="M398" i="11"/>
  <c r="N398" i="11"/>
  <c r="O398" i="11"/>
  <c r="P398" i="11"/>
  <c r="M399" i="11"/>
  <c r="N399" i="11"/>
  <c r="O399" i="11"/>
  <c r="P399" i="11"/>
  <c r="M400" i="11"/>
  <c r="N400" i="11"/>
  <c r="O400" i="11"/>
  <c r="P400" i="11"/>
  <c r="M401" i="11"/>
  <c r="N401" i="11"/>
  <c r="O401" i="11"/>
  <c r="P401" i="11"/>
  <c r="M402" i="11"/>
  <c r="N402" i="11"/>
  <c r="O402" i="11"/>
  <c r="P402" i="11"/>
  <c r="M403" i="11"/>
  <c r="N403" i="11"/>
  <c r="O403" i="11"/>
  <c r="P403" i="11"/>
  <c r="M404" i="11"/>
  <c r="N404" i="11"/>
  <c r="O404" i="11"/>
  <c r="P404" i="11"/>
  <c r="M405" i="11"/>
  <c r="N405" i="11"/>
  <c r="O405" i="11"/>
  <c r="P405" i="11"/>
  <c r="M406" i="11"/>
  <c r="N406" i="11"/>
  <c r="O406" i="11"/>
  <c r="P406" i="11"/>
  <c r="M407" i="11"/>
  <c r="N407" i="11"/>
  <c r="O407" i="11"/>
  <c r="P407" i="11"/>
  <c r="M408" i="11"/>
  <c r="N408" i="11"/>
  <c r="O408" i="11"/>
  <c r="P408" i="11"/>
  <c r="M409" i="11"/>
  <c r="N409" i="11"/>
  <c r="O409" i="11"/>
  <c r="P409" i="11"/>
  <c r="M410" i="11"/>
  <c r="N410" i="11"/>
  <c r="O410" i="11"/>
  <c r="P410" i="11"/>
  <c r="M411" i="11"/>
  <c r="N411" i="11"/>
  <c r="O411" i="11"/>
  <c r="P411" i="11"/>
  <c r="M412" i="11"/>
  <c r="N412" i="11"/>
  <c r="O412" i="11"/>
  <c r="P412" i="11"/>
  <c r="M413" i="11"/>
  <c r="N413" i="11"/>
  <c r="O413" i="11"/>
  <c r="P413" i="11"/>
  <c r="M414" i="11"/>
  <c r="N414" i="11"/>
  <c r="O414" i="11"/>
  <c r="P414" i="11"/>
  <c r="M415" i="11"/>
  <c r="N415" i="11"/>
  <c r="O415" i="11"/>
  <c r="P415" i="11"/>
  <c r="M416" i="11"/>
  <c r="N416" i="11"/>
  <c r="O416" i="11"/>
  <c r="P416" i="11"/>
  <c r="M417" i="11"/>
  <c r="N417" i="11"/>
  <c r="O417" i="11"/>
  <c r="P417" i="11"/>
  <c r="M418" i="11"/>
  <c r="N418" i="11"/>
  <c r="O418" i="11"/>
  <c r="P418" i="11"/>
  <c r="M419" i="11"/>
  <c r="N419" i="11"/>
  <c r="O419" i="11"/>
  <c r="P419" i="11"/>
  <c r="M420" i="11"/>
  <c r="N420" i="11"/>
  <c r="O420" i="11"/>
  <c r="P420" i="11"/>
  <c r="M421" i="11"/>
  <c r="N421" i="11"/>
  <c r="O421" i="11"/>
  <c r="P421" i="11"/>
  <c r="M422" i="11"/>
  <c r="N422" i="11"/>
  <c r="O422" i="11"/>
  <c r="P422" i="11"/>
  <c r="M423" i="11"/>
  <c r="N423" i="11"/>
  <c r="O423" i="11"/>
  <c r="P423" i="11"/>
  <c r="M424" i="11"/>
  <c r="N424" i="11"/>
  <c r="O424" i="11"/>
  <c r="P424" i="11"/>
  <c r="M425" i="11"/>
  <c r="N425" i="11"/>
  <c r="O425" i="11"/>
  <c r="P425" i="11"/>
  <c r="M426" i="11"/>
  <c r="N426" i="11"/>
  <c r="O426" i="11"/>
  <c r="P426" i="11"/>
  <c r="M427" i="11"/>
  <c r="N427" i="11"/>
  <c r="O427" i="11"/>
  <c r="P427" i="11"/>
  <c r="M428" i="11"/>
  <c r="N428" i="11"/>
  <c r="O428" i="11"/>
  <c r="P428" i="11"/>
  <c r="M429" i="11"/>
  <c r="N429" i="11"/>
  <c r="O429" i="11"/>
  <c r="P429" i="11"/>
  <c r="M430" i="11"/>
  <c r="N430" i="11"/>
  <c r="O430" i="11"/>
  <c r="P430" i="11"/>
  <c r="M431" i="11"/>
  <c r="N431" i="11"/>
  <c r="O431" i="11"/>
  <c r="P431" i="11"/>
  <c r="M432" i="11"/>
  <c r="N432" i="11"/>
  <c r="O432" i="11"/>
  <c r="P432" i="11"/>
  <c r="M433" i="11"/>
  <c r="N433" i="11"/>
  <c r="O433" i="11"/>
  <c r="P433" i="11"/>
  <c r="M434" i="11"/>
  <c r="N434" i="11"/>
  <c r="O434" i="11"/>
  <c r="P434" i="11"/>
  <c r="M435" i="11"/>
  <c r="N435" i="11"/>
  <c r="O435" i="11"/>
  <c r="P435" i="11"/>
  <c r="M436" i="11"/>
  <c r="N436" i="11"/>
  <c r="O436" i="11"/>
  <c r="P436" i="11"/>
  <c r="M437" i="11"/>
  <c r="N437" i="11"/>
  <c r="O437" i="11"/>
  <c r="P437" i="11"/>
  <c r="M438" i="11"/>
  <c r="N438" i="11"/>
  <c r="O438" i="11"/>
  <c r="P438" i="11"/>
  <c r="M439" i="11"/>
  <c r="N439" i="11"/>
  <c r="O439" i="11"/>
  <c r="P439" i="11"/>
  <c r="M440" i="11"/>
  <c r="N440" i="11"/>
  <c r="O440" i="11"/>
  <c r="P440" i="11"/>
  <c r="M441" i="11"/>
  <c r="N441" i="11"/>
  <c r="O441" i="11"/>
  <c r="P441" i="11"/>
  <c r="M442" i="11"/>
  <c r="N442" i="11"/>
  <c r="O442" i="11"/>
  <c r="P442" i="11"/>
  <c r="M443" i="11"/>
  <c r="N443" i="11"/>
  <c r="O443" i="11"/>
  <c r="P443" i="11"/>
  <c r="M444" i="11"/>
  <c r="N444" i="11"/>
  <c r="O444" i="11"/>
  <c r="P444" i="11"/>
  <c r="M445" i="11"/>
  <c r="N445" i="11"/>
  <c r="O445" i="11"/>
  <c r="P445" i="11"/>
  <c r="M446" i="11"/>
  <c r="N446" i="11"/>
  <c r="O446" i="11"/>
  <c r="P446" i="11"/>
  <c r="M447" i="11"/>
  <c r="N447" i="11"/>
  <c r="O447" i="11"/>
  <c r="P447" i="11"/>
  <c r="M448" i="11"/>
  <c r="N448" i="11"/>
  <c r="O448" i="11"/>
  <c r="P448" i="11"/>
  <c r="M449" i="11"/>
  <c r="N449" i="11"/>
  <c r="O449" i="11"/>
  <c r="P449" i="11"/>
  <c r="M450" i="11"/>
  <c r="N450" i="11"/>
  <c r="O450" i="11"/>
  <c r="P450" i="11"/>
  <c r="M451" i="11"/>
  <c r="N451" i="11"/>
  <c r="O451" i="11"/>
  <c r="P451" i="11"/>
  <c r="M452" i="11"/>
  <c r="N452" i="11"/>
  <c r="O452" i="11"/>
  <c r="P452" i="11"/>
  <c r="M453" i="11"/>
  <c r="N453" i="11"/>
  <c r="O453" i="11"/>
  <c r="P453" i="11"/>
  <c r="M454" i="11"/>
  <c r="N454" i="11"/>
  <c r="O454" i="11"/>
  <c r="P454" i="11"/>
  <c r="M455" i="11"/>
  <c r="N455" i="11"/>
  <c r="O455" i="11"/>
  <c r="P455" i="11"/>
  <c r="M456" i="11"/>
  <c r="N456" i="11"/>
  <c r="O456" i="11"/>
  <c r="P456" i="11"/>
  <c r="M457" i="11"/>
  <c r="N457" i="11"/>
  <c r="O457" i="11"/>
  <c r="P457" i="11"/>
  <c r="M458" i="11"/>
  <c r="N458" i="11"/>
  <c r="O458" i="11"/>
  <c r="P458" i="11"/>
  <c r="M459" i="11"/>
  <c r="N459" i="11"/>
  <c r="O459" i="11"/>
  <c r="P459" i="11"/>
  <c r="M460" i="11"/>
  <c r="N460" i="11"/>
  <c r="O460" i="11"/>
  <c r="P460" i="11"/>
  <c r="M461" i="11"/>
  <c r="N461" i="11"/>
  <c r="O461" i="11"/>
  <c r="P461" i="11"/>
  <c r="M462" i="11"/>
  <c r="N462" i="11"/>
  <c r="O462" i="11"/>
  <c r="P462" i="11"/>
  <c r="M463" i="11"/>
  <c r="N463" i="11"/>
  <c r="O463" i="11"/>
  <c r="P463" i="11"/>
  <c r="M464" i="11"/>
  <c r="N464" i="11"/>
  <c r="O464" i="11"/>
  <c r="P464" i="11"/>
  <c r="M465" i="11"/>
  <c r="N465" i="11"/>
  <c r="O465" i="11"/>
  <c r="P465" i="11"/>
  <c r="M466" i="11"/>
  <c r="N466" i="11"/>
  <c r="O466" i="11"/>
  <c r="P466" i="11"/>
  <c r="M467" i="11"/>
  <c r="N467" i="11"/>
  <c r="O467" i="11"/>
  <c r="P467" i="11"/>
  <c r="M468" i="11"/>
  <c r="N468" i="11"/>
  <c r="O468" i="11"/>
  <c r="P468" i="11"/>
  <c r="M469" i="11"/>
  <c r="N469" i="11"/>
  <c r="O469" i="11"/>
  <c r="P469" i="11"/>
  <c r="M470" i="11"/>
  <c r="N470" i="11"/>
  <c r="O470" i="11"/>
  <c r="P470" i="11"/>
  <c r="M471" i="11"/>
  <c r="N471" i="11"/>
  <c r="O471" i="11"/>
  <c r="P471" i="11"/>
  <c r="M472" i="11"/>
  <c r="N472" i="11"/>
  <c r="O472" i="11"/>
  <c r="P472" i="11"/>
  <c r="M473" i="11"/>
  <c r="N473" i="11"/>
  <c r="O473" i="11"/>
  <c r="P473" i="11"/>
  <c r="M474" i="11"/>
  <c r="N474" i="11"/>
  <c r="O474" i="11"/>
  <c r="P474" i="11"/>
  <c r="M475" i="11"/>
  <c r="N475" i="11"/>
  <c r="O475" i="11"/>
  <c r="P475" i="11"/>
  <c r="M476" i="11"/>
  <c r="N476" i="11"/>
  <c r="O476" i="11"/>
  <c r="P476" i="11"/>
  <c r="M477" i="11"/>
  <c r="N477" i="11"/>
  <c r="O477" i="11"/>
  <c r="P477" i="11"/>
  <c r="M478" i="11"/>
  <c r="N478" i="11"/>
  <c r="O478" i="11"/>
  <c r="P478" i="11"/>
  <c r="M479" i="11"/>
  <c r="N479" i="11"/>
  <c r="O479" i="11"/>
  <c r="P479" i="11"/>
  <c r="M480" i="11"/>
  <c r="N480" i="11"/>
  <c r="O480" i="11"/>
  <c r="P480" i="11"/>
  <c r="M481" i="11"/>
  <c r="N481" i="11"/>
  <c r="O481" i="11"/>
  <c r="P481" i="11"/>
  <c r="M482" i="11"/>
  <c r="N482" i="11"/>
  <c r="O482" i="11"/>
  <c r="P482" i="11"/>
  <c r="M483" i="11"/>
  <c r="N483" i="11"/>
  <c r="O483" i="11"/>
  <c r="P483" i="11"/>
  <c r="M484" i="11"/>
  <c r="N484" i="11"/>
  <c r="O484" i="11"/>
  <c r="P484" i="11"/>
  <c r="M485" i="11"/>
  <c r="N485" i="11"/>
  <c r="O485" i="11"/>
  <c r="P485" i="11"/>
  <c r="M486" i="11"/>
  <c r="N486" i="11"/>
  <c r="O486" i="11"/>
  <c r="P486" i="11"/>
  <c r="M487" i="11"/>
  <c r="N487" i="11"/>
  <c r="O487" i="11"/>
  <c r="P487" i="11"/>
  <c r="M488" i="11"/>
  <c r="N488" i="11"/>
  <c r="O488" i="11"/>
  <c r="P488" i="11"/>
  <c r="M489" i="11"/>
  <c r="N489" i="11"/>
  <c r="O489" i="11"/>
  <c r="P489" i="11"/>
  <c r="M490" i="11"/>
  <c r="N490" i="11"/>
  <c r="O490" i="11"/>
  <c r="P490" i="11"/>
  <c r="M491" i="11"/>
  <c r="N491" i="11"/>
  <c r="O491" i="11"/>
  <c r="P491" i="11"/>
  <c r="M492" i="11"/>
  <c r="N492" i="11"/>
  <c r="O492" i="11"/>
  <c r="P492" i="11"/>
  <c r="M493" i="11"/>
  <c r="N493" i="11"/>
  <c r="O493" i="11"/>
  <c r="P493" i="11"/>
  <c r="M494" i="11"/>
  <c r="N494" i="11"/>
  <c r="O494" i="11"/>
  <c r="P494" i="11"/>
  <c r="M495" i="11"/>
  <c r="N495" i="11"/>
  <c r="O495" i="11"/>
  <c r="P495" i="11"/>
  <c r="M496" i="11"/>
  <c r="N496" i="11"/>
  <c r="O496" i="11"/>
  <c r="P496" i="11"/>
  <c r="M497" i="11"/>
  <c r="N497" i="11"/>
  <c r="O497" i="11"/>
  <c r="P497" i="11"/>
  <c r="M498" i="11"/>
  <c r="N498" i="11"/>
  <c r="O498" i="11"/>
  <c r="P498" i="11"/>
  <c r="M499" i="11"/>
  <c r="N499" i="11"/>
  <c r="O499" i="11"/>
  <c r="P499" i="11"/>
  <c r="M500" i="11"/>
  <c r="N500" i="11"/>
  <c r="O500" i="11"/>
  <c r="P500" i="11"/>
  <c r="M54" i="10"/>
  <c r="N54" i="10"/>
  <c r="O54" i="10"/>
  <c r="P54" i="10"/>
  <c r="M55" i="10"/>
  <c r="N55" i="10"/>
  <c r="O55" i="10"/>
  <c r="P55" i="10"/>
  <c r="M56" i="10"/>
  <c r="N56" i="10"/>
  <c r="O56" i="10"/>
  <c r="P56" i="10"/>
  <c r="M57" i="10"/>
  <c r="N57" i="10"/>
  <c r="O57" i="10"/>
  <c r="P57" i="10"/>
  <c r="M58" i="10"/>
  <c r="N58" i="10"/>
  <c r="O58" i="10"/>
  <c r="P58" i="10"/>
  <c r="M59" i="10"/>
  <c r="N59" i="10"/>
  <c r="O59" i="10"/>
  <c r="P59" i="10"/>
  <c r="M60" i="10"/>
  <c r="N60" i="10"/>
  <c r="O60" i="10"/>
  <c r="P60" i="10"/>
  <c r="M61" i="10"/>
  <c r="N61" i="10"/>
  <c r="O61" i="10"/>
  <c r="P61" i="10"/>
  <c r="M62" i="10"/>
  <c r="N62" i="10"/>
  <c r="O62" i="10"/>
  <c r="P62" i="10"/>
  <c r="M63" i="10"/>
  <c r="N63" i="10"/>
  <c r="O63" i="10"/>
  <c r="P63" i="10"/>
  <c r="M64" i="10"/>
  <c r="N64" i="10"/>
  <c r="O64" i="10"/>
  <c r="P64" i="10"/>
  <c r="M65" i="10"/>
  <c r="N65" i="10"/>
  <c r="O65" i="10"/>
  <c r="P65" i="10"/>
  <c r="M66" i="10"/>
  <c r="N66" i="10"/>
  <c r="O66" i="10"/>
  <c r="P66" i="10"/>
  <c r="M67" i="10"/>
  <c r="N67" i="10"/>
  <c r="O67" i="10"/>
  <c r="P67" i="10"/>
  <c r="M68" i="10"/>
  <c r="N68" i="10"/>
  <c r="O68" i="10"/>
  <c r="P68" i="10"/>
  <c r="M69" i="10"/>
  <c r="N69" i="10"/>
  <c r="O69" i="10"/>
  <c r="P69" i="10"/>
  <c r="M70" i="10"/>
  <c r="N70" i="10"/>
  <c r="O70" i="10"/>
  <c r="P70" i="10"/>
  <c r="M71" i="10"/>
  <c r="N71" i="10"/>
  <c r="O71" i="10"/>
  <c r="P71" i="10"/>
  <c r="M72" i="10"/>
  <c r="N72" i="10"/>
  <c r="O72" i="10"/>
  <c r="P72" i="10"/>
  <c r="M73" i="10"/>
  <c r="N73" i="10"/>
  <c r="O73" i="10"/>
  <c r="P73" i="10"/>
  <c r="M74" i="10"/>
  <c r="N74" i="10"/>
  <c r="O74" i="10"/>
  <c r="P74" i="10"/>
  <c r="M75" i="10"/>
  <c r="N75" i="10"/>
  <c r="O75" i="10"/>
  <c r="P75" i="10"/>
  <c r="M76" i="10"/>
  <c r="N76" i="10"/>
  <c r="O76" i="10"/>
  <c r="P76" i="10"/>
  <c r="M77" i="10"/>
  <c r="N77" i="10"/>
  <c r="O77" i="10"/>
  <c r="P77" i="10"/>
  <c r="M78" i="10"/>
  <c r="N78" i="10"/>
  <c r="O78" i="10"/>
  <c r="P78" i="10"/>
  <c r="M79" i="10"/>
  <c r="N79" i="10"/>
  <c r="O79" i="10"/>
  <c r="P79" i="10"/>
  <c r="M80" i="10"/>
  <c r="N80" i="10"/>
  <c r="O80" i="10"/>
  <c r="P80" i="10"/>
  <c r="M81" i="10"/>
  <c r="N81" i="10"/>
  <c r="O81" i="10"/>
  <c r="P81" i="10"/>
  <c r="M82" i="10"/>
  <c r="N82" i="10"/>
  <c r="O82" i="10"/>
  <c r="P82" i="10"/>
  <c r="M83" i="10"/>
  <c r="N83" i="10"/>
  <c r="O83" i="10"/>
  <c r="P83" i="10"/>
  <c r="M84" i="10"/>
  <c r="N84" i="10"/>
  <c r="O84" i="10"/>
  <c r="P84" i="10"/>
  <c r="M85" i="10"/>
  <c r="N85" i="10"/>
  <c r="O85" i="10"/>
  <c r="P85" i="10"/>
  <c r="M86" i="10"/>
  <c r="N86" i="10"/>
  <c r="O86" i="10"/>
  <c r="P86" i="10"/>
  <c r="M87" i="10"/>
  <c r="N87" i="10"/>
  <c r="O87" i="10"/>
  <c r="P87" i="10"/>
  <c r="M88" i="10"/>
  <c r="N88" i="10"/>
  <c r="O88" i="10"/>
  <c r="P88" i="10"/>
  <c r="M89" i="10"/>
  <c r="N89" i="10"/>
  <c r="O89" i="10"/>
  <c r="P89" i="10"/>
  <c r="M90" i="10"/>
  <c r="N90" i="10"/>
  <c r="O90" i="10"/>
  <c r="P90" i="10"/>
  <c r="M91" i="10"/>
  <c r="N91" i="10"/>
  <c r="O91" i="10"/>
  <c r="P91" i="10"/>
  <c r="M92" i="10"/>
  <c r="N92" i="10"/>
  <c r="O92" i="10"/>
  <c r="P92" i="10"/>
  <c r="M93" i="10"/>
  <c r="N93" i="10"/>
  <c r="O93" i="10"/>
  <c r="P93" i="10"/>
  <c r="M94" i="10"/>
  <c r="N94" i="10"/>
  <c r="O94" i="10"/>
  <c r="P94" i="10"/>
  <c r="M95" i="10"/>
  <c r="N95" i="10"/>
  <c r="O95" i="10"/>
  <c r="P95" i="10"/>
  <c r="M96" i="10"/>
  <c r="N96" i="10"/>
  <c r="O96" i="10"/>
  <c r="P96" i="10"/>
  <c r="M97" i="10"/>
  <c r="N97" i="10"/>
  <c r="O97" i="10"/>
  <c r="P97" i="10"/>
  <c r="M98" i="10"/>
  <c r="N98" i="10"/>
  <c r="O98" i="10"/>
  <c r="P98" i="10"/>
  <c r="M99" i="10"/>
  <c r="N99" i="10"/>
  <c r="O99" i="10"/>
  <c r="P99" i="10"/>
  <c r="M100" i="10"/>
  <c r="N100" i="10"/>
  <c r="O100" i="10"/>
  <c r="P100" i="10"/>
  <c r="M101" i="10"/>
  <c r="N101" i="10"/>
  <c r="O101" i="10"/>
  <c r="P101" i="10"/>
  <c r="M102" i="10"/>
  <c r="N102" i="10"/>
  <c r="O102" i="10"/>
  <c r="P102" i="10"/>
  <c r="M103" i="10"/>
  <c r="N103" i="10"/>
  <c r="O103" i="10"/>
  <c r="P103" i="10"/>
  <c r="M104" i="10"/>
  <c r="N104" i="10"/>
  <c r="O104" i="10"/>
  <c r="P104" i="10"/>
  <c r="M105" i="10"/>
  <c r="N105" i="10"/>
  <c r="O105" i="10"/>
  <c r="P105" i="10"/>
  <c r="M106" i="10"/>
  <c r="N106" i="10"/>
  <c r="O106" i="10"/>
  <c r="P106" i="10"/>
  <c r="M107" i="10"/>
  <c r="N107" i="10"/>
  <c r="O107" i="10"/>
  <c r="P107" i="10"/>
  <c r="M108" i="10"/>
  <c r="N108" i="10"/>
  <c r="O108" i="10"/>
  <c r="P108" i="10"/>
  <c r="M109" i="10"/>
  <c r="N109" i="10"/>
  <c r="O109" i="10"/>
  <c r="P109" i="10"/>
  <c r="M110" i="10"/>
  <c r="N110" i="10"/>
  <c r="O110" i="10"/>
  <c r="P110" i="10"/>
  <c r="M111" i="10"/>
  <c r="N111" i="10"/>
  <c r="O111" i="10"/>
  <c r="P111" i="10"/>
  <c r="M112" i="10"/>
  <c r="N112" i="10"/>
  <c r="O112" i="10"/>
  <c r="P112" i="10"/>
  <c r="M113" i="10"/>
  <c r="N113" i="10"/>
  <c r="O113" i="10"/>
  <c r="P113" i="10"/>
  <c r="M114" i="10"/>
  <c r="N114" i="10"/>
  <c r="O114" i="10"/>
  <c r="P114" i="10"/>
  <c r="M115" i="10"/>
  <c r="N115" i="10"/>
  <c r="O115" i="10"/>
  <c r="P115" i="10"/>
  <c r="M116" i="10"/>
  <c r="N116" i="10"/>
  <c r="O116" i="10"/>
  <c r="P116" i="10"/>
  <c r="M117" i="10"/>
  <c r="N117" i="10"/>
  <c r="O117" i="10"/>
  <c r="P117" i="10"/>
  <c r="M118" i="10"/>
  <c r="N118" i="10"/>
  <c r="O118" i="10"/>
  <c r="P118" i="10"/>
  <c r="M119" i="10"/>
  <c r="N119" i="10"/>
  <c r="O119" i="10"/>
  <c r="P119" i="10"/>
  <c r="M120" i="10"/>
  <c r="N120" i="10"/>
  <c r="O120" i="10"/>
  <c r="P120" i="10"/>
  <c r="M121" i="10"/>
  <c r="N121" i="10"/>
  <c r="O121" i="10"/>
  <c r="P121" i="10"/>
  <c r="M122" i="10"/>
  <c r="N122" i="10"/>
  <c r="O122" i="10"/>
  <c r="P122" i="10"/>
  <c r="M123" i="10"/>
  <c r="N123" i="10"/>
  <c r="O123" i="10"/>
  <c r="P123" i="10"/>
  <c r="M124" i="10"/>
  <c r="N124" i="10"/>
  <c r="O124" i="10"/>
  <c r="P124" i="10"/>
  <c r="M125" i="10"/>
  <c r="N125" i="10"/>
  <c r="O125" i="10"/>
  <c r="P125" i="10"/>
  <c r="M126" i="10"/>
  <c r="N126" i="10"/>
  <c r="O126" i="10"/>
  <c r="P126" i="10"/>
  <c r="M127" i="10"/>
  <c r="N127" i="10"/>
  <c r="O127" i="10"/>
  <c r="P127" i="10"/>
  <c r="M128" i="10"/>
  <c r="N128" i="10"/>
  <c r="O128" i="10"/>
  <c r="P128" i="10"/>
  <c r="M129" i="10"/>
  <c r="N129" i="10"/>
  <c r="O129" i="10"/>
  <c r="P129" i="10"/>
  <c r="M130" i="10"/>
  <c r="N130" i="10"/>
  <c r="O130" i="10"/>
  <c r="P130" i="10"/>
  <c r="M131" i="10"/>
  <c r="N131" i="10"/>
  <c r="O131" i="10"/>
  <c r="P131" i="10"/>
  <c r="M132" i="10"/>
  <c r="N132" i="10"/>
  <c r="O132" i="10"/>
  <c r="P132" i="10"/>
  <c r="M133" i="10"/>
  <c r="N133" i="10"/>
  <c r="O133" i="10"/>
  <c r="P133" i="10"/>
  <c r="M134" i="10"/>
  <c r="N134" i="10"/>
  <c r="O134" i="10"/>
  <c r="P134" i="10"/>
  <c r="M135" i="10"/>
  <c r="N135" i="10"/>
  <c r="O135" i="10"/>
  <c r="P135" i="10"/>
  <c r="M136" i="10"/>
  <c r="N136" i="10"/>
  <c r="O136" i="10"/>
  <c r="P136" i="10"/>
  <c r="M137" i="10"/>
  <c r="N137" i="10"/>
  <c r="O137" i="10"/>
  <c r="P137" i="10"/>
  <c r="M138" i="10"/>
  <c r="N138" i="10"/>
  <c r="O138" i="10"/>
  <c r="P138" i="10"/>
  <c r="M139" i="10"/>
  <c r="N139" i="10"/>
  <c r="O139" i="10"/>
  <c r="P139" i="10"/>
  <c r="M140" i="10"/>
  <c r="N140" i="10"/>
  <c r="O140" i="10"/>
  <c r="P140" i="10"/>
  <c r="M141" i="10"/>
  <c r="N141" i="10"/>
  <c r="O141" i="10"/>
  <c r="P141" i="10"/>
  <c r="M142" i="10"/>
  <c r="N142" i="10"/>
  <c r="O142" i="10"/>
  <c r="P142" i="10"/>
  <c r="M143" i="10"/>
  <c r="N143" i="10"/>
  <c r="O143" i="10"/>
  <c r="P143" i="10"/>
  <c r="M144" i="10"/>
  <c r="N144" i="10"/>
  <c r="O144" i="10"/>
  <c r="P144" i="10"/>
  <c r="M145" i="10"/>
  <c r="N145" i="10"/>
  <c r="O145" i="10"/>
  <c r="P145" i="10"/>
  <c r="M146" i="10"/>
  <c r="N146" i="10"/>
  <c r="O146" i="10"/>
  <c r="P146" i="10"/>
  <c r="M147" i="10"/>
  <c r="N147" i="10"/>
  <c r="O147" i="10"/>
  <c r="P147" i="10"/>
  <c r="M148" i="10"/>
  <c r="N148" i="10"/>
  <c r="O148" i="10"/>
  <c r="P148" i="10"/>
  <c r="M149" i="10"/>
  <c r="N149" i="10"/>
  <c r="O149" i="10"/>
  <c r="P149" i="10"/>
  <c r="M150" i="10"/>
  <c r="N150" i="10"/>
  <c r="O150" i="10"/>
  <c r="P150" i="10"/>
  <c r="M151" i="10"/>
  <c r="N151" i="10"/>
  <c r="O151" i="10"/>
  <c r="P151" i="10"/>
  <c r="M152" i="10"/>
  <c r="N152" i="10"/>
  <c r="O152" i="10"/>
  <c r="P152" i="10"/>
  <c r="M153" i="10"/>
  <c r="N153" i="10"/>
  <c r="O153" i="10"/>
  <c r="P153" i="10"/>
  <c r="M154" i="10"/>
  <c r="N154" i="10"/>
  <c r="O154" i="10"/>
  <c r="P154" i="10"/>
  <c r="M155" i="10"/>
  <c r="N155" i="10"/>
  <c r="O155" i="10"/>
  <c r="P155" i="10"/>
  <c r="M156" i="10"/>
  <c r="N156" i="10"/>
  <c r="O156" i="10"/>
  <c r="P156" i="10"/>
  <c r="M157" i="10"/>
  <c r="N157" i="10"/>
  <c r="O157" i="10"/>
  <c r="P157" i="10"/>
  <c r="M158" i="10"/>
  <c r="N158" i="10"/>
  <c r="O158" i="10"/>
  <c r="P158" i="10"/>
  <c r="M159" i="10"/>
  <c r="N159" i="10"/>
  <c r="O159" i="10"/>
  <c r="P159" i="10"/>
  <c r="M160" i="10"/>
  <c r="N160" i="10"/>
  <c r="O160" i="10"/>
  <c r="P160" i="10"/>
  <c r="M161" i="10"/>
  <c r="N161" i="10"/>
  <c r="O161" i="10"/>
  <c r="P161" i="10"/>
  <c r="M162" i="10"/>
  <c r="N162" i="10"/>
  <c r="O162" i="10"/>
  <c r="P162" i="10"/>
  <c r="M163" i="10"/>
  <c r="N163" i="10"/>
  <c r="O163" i="10"/>
  <c r="P163" i="10"/>
  <c r="M164" i="10"/>
  <c r="N164" i="10"/>
  <c r="O164" i="10"/>
  <c r="P164" i="10"/>
  <c r="M165" i="10"/>
  <c r="N165" i="10"/>
  <c r="O165" i="10"/>
  <c r="P165" i="10"/>
  <c r="M166" i="10"/>
  <c r="N166" i="10"/>
  <c r="O166" i="10"/>
  <c r="P166" i="10"/>
  <c r="M167" i="10"/>
  <c r="N167" i="10"/>
  <c r="O167" i="10"/>
  <c r="P167" i="10"/>
  <c r="M168" i="10"/>
  <c r="N168" i="10"/>
  <c r="O168" i="10"/>
  <c r="P168" i="10"/>
  <c r="M169" i="10"/>
  <c r="N169" i="10"/>
  <c r="O169" i="10"/>
  <c r="P169" i="10"/>
  <c r="M170" i="10"/>
  <c r="N170" i="10"/>
  <c r="O170" i="10"/>
  <c r="P170" i="10"/>
  <c r="M171" i="10"/>
  <c r="N171" i="10"/>
  <c r="O171" i="10"/>
  <c r="P171" i="10"/>
  <c r="M172" i="10"/>
  <c r="N172" i="10"/>
  <c r="O172" i="10"/>
  <c r="P172" i="10"/>
  <c r="M173" i="10"/>
  <c r="N173" i="10"/>
  <c r="O173" i="10"/>
  <c r="P173" i="10"/>
  <c r="M174" i="10"/>
  <c r="N174" i="10"/>
  <c r="O174" i="10"/>
  <c r="P174" i="10"/>
  <c r="M175" i="10"/>
  <c r="N175" i="10"/>
  <c r="O175" i="10"/>
  <c r="P175" i="10"/>
  <c r="M176" i="10"/>
  <c r="N176" i="10"/>
  <c r="O176" i="10"/>
  <c r="P176" i="10"/>
  <c r="M177" i="10"/>
  <c r="N177" i="10"/>
  <c r="O177" i="10"/>
  <c r="P177" i="10"/>
  <c r="M178" i="10"/>
  <c r="N178" i="10"/>
  <c r="O178" i="10"/>
  <c r="P178" i="10"/>
  <c r="M179" i="10"/>
  <c r="N179" i="10"/>
  <c r="O179" i="10"/>
  <c r="P179" i="10"/>
  <c r="M180" i="10"/>
  <c r="N180" i="10"/>
  <c r="O180" i="10"/>
  <c r="P180" i="10"/>
  <c r="M181" i="10"/>
  <c r="N181" i="10"/>
  <c r="O181" i="10"/>
  <c r="P181" i="10"/>
  <c r="M182" i="10"/>
  <c r="N182" i="10"/>
  <c r="O182" i="10"/>
  <c r="P182" i="10"/>
  <c r="M183" i="10"/>
  <c r="N183" i="10"/>
  <c r="O183" i="10"/>
  <c r="P183" i="10"/>
  <c r="M184" i="10"/>
  <c r="N184" i="10"/>
  <c r="O184" i="10"/>
  <c r="P184" i="10"/>
  <c r="M185" i="10"/>
  <c r="N185" i="10"/>
  <c r="O185" i="10"/>
  <c r="P185" i="10"/>
  <c r="M186" i="10"/>
  <c r="N186" i="10"/>
  <c r="O186" i="10"/>
  <c r="P186" i="10"/>
  <c r="M187" i="10"/>
  <c r="N187" i="10"/>
  <c r="O187" i="10"/>
  <c r="P187" i="10"/>
  <c r="M188" i="10"/>
  <c r="N188" i="10"/>
  <c r="O188" i="10"/>
  <c r="P188" i="10"/>
  <c r="M189" i="10"/>
  <c r="N189" i="10"/>
  <c r="O189" i="10"/>
  <c r="P189" i="10"/>
  <c r="M190" i="10"/>
  <c r="N190" i="10"/>
  <c r="O190" i="10"/>
  <c r="P190" i="10"/>
  <c r="M191" i="10"/>
  <c r="N191" i="10"/>
  <c r="O191" i="10"/>
  <c r="P191" i="10"/>
  <c r="M192" i="10"/>
  <c r="N192" i="10"/>
  <c r="O192" i="10"/>
  <c r="P192" i="10"/>
  <c r="M193" i="10"/>
  <c r="N193" i="10"/>
  <c r="O193" i="10"/>
  <c r="P193" i="10"/>
  <c r="M194" i="10"/>
  <c r="N194" i="10"/>
  <c r="O194" i="10"/>
  <c r="P194" i="10"/>
  <c r="M195" i="10"/>
  <c r="N195" i="10"/>
  <c r="O195" i="10"/>
  <c r="P195" i="10"/>
  <c r="M196" i="10"/>
  <c r="N196" i="10"/>
  <c r="O196" i="10"/>
  <c r="P196" i="10"/>
  <c r="M197" i="10"/>
  <c r="N197" i="10"/>
  <c r="O197" i="10"/>
  <c r="P197" i="10"/>
  <c r="M198" i="10"/>
  <c r="N198" i="10"/>
  <c r="O198" i="10"/>
  <c r="P198" i="10"/>
  <c r="M199" i="10"/>
  <c r="N199" i="10"/>
  <c r="O199" i="10"/>
  <c r="P199" i="10"/>
  <c r="M200" i="10"/>
  <c r="N200" i="10"/>
  <c r="O200" i="10"/>
  <c r="P200" i="10"/>
  <c r="M201" i="10"/>
  <c r="N201" i="10"/>
  <c r="O201" i="10"/>
  <c r="P201" i="10"/>
  <c r="M202" i="10"/>
  <c r="N202" i="10"/>
  <c r="O202" i="10"/>
  <c r="P202" i="10"/>
  <c r="M203" i="10"/>
  <c r="N203" i="10"/>
  <c r="O203" i="10"/>
  <c r="P203" i="10"/>
  <c r="M204" i="10"/>
  <c r="N204" i="10"/>
  <c r="O204" i="10"/>
  <c r="P204" i="10"/>
  <c r="M205" i="10"/>
  <c r="N205" i="10"/>
  <c r="O205" i="10"/>
  <c r="P205" i="10"/>
  <c r="M206" i="10"/>
  <c r="N206" i="10"/>
  <c r="O206" i="10"/>
  <c r="P206" i="10"/>
  <c r="M207" i="10"/>
  <c r="N207" i="10"/>
  <c r="O207" i="10"/>
  <c r="P207" i="10"/>
  <c r="M208" i="10"/>
  <c r="N208" i="10"/>
  <c r="O208" i="10"/>
  <c r="P208" i="10"/>
  <c r="M209" i="10"/>
  <c r="N209" i="10"/>
  <c r="O209" i="10"/>
  <c r="P209" i="10"/>
  <c r="M210" i="10"/>
  <c r="N210" i="10"/>
  <c r="O210" i="10"/>
  <c r="P210" i="10"/>
  <c r="M211" i="10"/>
  <c r="N211" i="10"/>
  <c r="O211" i="10"/>
  <c r="P211" i="10"/>
  <c r="M212" i="10"/>
  <c r="N212" i="10"/>
  <c r="O212" i="10"/>
  <c r="P212" i="10"/>
  <c r="M213" i="10"/>
  <c r="N213" i="10"/>
  <c r="O213" i="10"/>
  <c r="P213" i="10"/>
  <c r="M214" i="10"/>
  <c r="N214" i="10"/>
  <c r="O214" i="10"/>
  <c r="P214" i="10"/>
  <c r="M215" i="10"/>
  <c r="N215" i="10"/>
  <c r="O215" i="10"/>
  <c r="P215" i="10"/>
  <c r="M216" i="10"/>
  <c r="N216" i="10"/>
  <c r="O216" i="10"/>
  <c r="P216" i="10"/>
  <c r="M217" i="10"/>
  <c r="N217" i="10"/>
  <c r="O217" i="10"/>
  <c r="P217" i="10"/>
  <c r="M218" i="10"/>
  <c r="N218" i="10"/>
  <c r="O218" i="10"/>
  <c r="P218" i="10"/>
  <c r="M219" i="10"/>
  <c r="N219" i="10"/>
  <c r="O219" i="10"/>
  <c r="P219" i="10"/>
  <c r="M220" i="10"/>
  <c r="N220" i="10"/>
  <c r="O220" i="10"/>
  <c r="P220" i="10"/>
  <c r="M221" i="10"/>
  <c r="N221" i="10"/>
  <c r="O221" i="10"/>
  <c r="P221" i="10"/>
  <c r="M222" i="10"/>
  <c r="N222" i="10"/>
  <c r="O222" i="10"/>
  <c r="P222" i="10"/>
  <c r="M223" i="10"/>
  <c r="N223" i="10"/>
  <c r="O223" i="10"/>
  <c r="P223" i="10"/>
  <c r="M224" i="10"/>
  <c r="N224" i="10"/>
  <c r="O224" i="10"/>
  <c r="P224" i="10"/>
  <c r="M225" i="10"/>
  <c r="N225" i="10"/>
  <c r="O225" i="10"/>
  <c r="P225" i="10"/>
  <c r="M226" i="10"/>
  <c r="N226" i="10"/>
  <c r="O226" i="10"/>
  <c r="P226" i="10"/>
  <c r="M227" i="10"/>
  <c r="N227" i="10"/>
  <c r="O227" i="10"/>
  <c r="P227" i="10"/>
  <c r="M228" i="10"/>
  <c r="N228" i="10"/>
  <c r="O228" i="10"/>
  <c r="P228" i="10"/>
  <c r="M229" i="10"/>
  <c r="N229" i="10"/>
  <c r="O229" i="10"/>
  <c r="P229" i="10"/>
  <c r="M230" i="10"/>
  <c r="N230" i="10"/>
  <c r="O230" i="10"/>
  <c r="P230" i="10"/>
  <c r="M231" i="10"/>
  <c r="N231" i="10"/>
  <c r="O231" i="10"/>
  <c r="P231" i="10"/>
  <c r="M232" i="10"/>
  <c r="N232" i="10"/>
  <c r="O232" i="10"/>
  <c r="P232" i="10"/>
  <c r="M233" i="10"/>
  <c r="N233" i="10"/>
  <c r="O233" i="10"/>
  <c r="P233" i="10"/>
  <c r="M234" i="10"/>
  <c r="N234" i="10"/>
  <c r="O234" i="10"/>
  <c r="P234" i="10"/>
  <c r="M235" i="10"/>
  <c r="N235" i="10"/>
  <c r="O235" i="10"/>
  <c r="P235" i="10"/>
  <c r="M236" i="10"/>
  <c r="N236" i="10"/>
  <c r="O236" i="10"/>
  <c r="P236" i="10"/>
  <c r="M237" i="10"/>
  <c r="N237" i="10"/>
  <c r="O237" i="10"/>
  <c r="P237" i="10"/>
  <c r="M238" i="10"/>
  <c r="N238" i="10"/>
  <c r="O238" i="10"/>
  <c r="P238" i="10"/>
  <c r="M239" i="10"/>
  <c r="N239" i="10"/>
  <c r="O239" i="10"/>
  <c r="P239" i="10"/>
  <c r="M240" i="10"/>
  <c r="N240" i="10"/>
  <c r="O240" i="10"/>
  <c r="P240" i="10"/>
  <c r="M241" i="10"/>
  <c r="N241" i="10"/>
  <c r="O241" i="10"/>
  <c r="P241" i="10"/>
  <c r="M242" i="10"/>
  <c r="N242" i="10"/>
  <c r="O242" i="10"/>
  <c r="P242" i="10"/>
  <c r="M243" i="10"/>
  <c r="N243" i="10"/>
  <c r="O243" i="10"/>
  <c r="P243" i="10"/>
  <c r="M244" i="10"/>
  <c r="N244" i="10"/>
  <c r="O244" i="10"/>
  <c r="P244" i="10"/>
  <c r="M245" i="10"/>
  <c r="N245" i="10"/>
  <c r="O245" i="10"/>
  <c r="P245" i="10"/>
  <c r="M246" i="10"/>
  <c r="N246" i="10"/>
  <c r="O246" i="10"/>
  <c r="P246" i="10"/>
  <c r="M247" i="10"/>
  <c r="N247" i="10"/>
  <c r="O247" i="10"/>
  <c r="P247" i="10"/>
  <c r="M248" i="10"/>
  <c r="N248" i="10"/>
  <c r="O248" i="10"/>
  <c r="P248" i="10"/>
  <c r="M249" i="10"/>
  <c r="N249" i="10"/>
  <c r="O249" i="10"/>
  <c r="P249" i="10"/>
  <c r="M250" i="10"/>
  <c r="N250" i="10"/>
  <c r="O250" i="10"/>
  <c r="P250" i="10"/>
  <c r="M251" i="10"/>
  <c r="N251" i="10"/>
  <c r="O251" i="10"/>
  <c r="P251" i="10"/>
  <c r="M252" i="10"/>
  <c r="N252" i="10"/>
  <c r="O252" i="10"/>
  <c r="P252" i="10"/>
  <c r="M253" i="10"/>
  <c r="N253" i="10"/>
  <c r="O253" i="10"/>
  <c r="P253" i="10"/>
  <c r="M254" i="10"/>
  <c r="N254" i="10"/>
  <c r="O254" i="10"/>
  <c r="P254" i="10"/>
  <c r="M255" i="10"/>
  <c r="N255" i="10"/>
  <c r="O255" i="10"/>
  <c r="P255" i="10"/>
  <c r="M256" i="10"/>
  <c r="N256" i="10"/>
  <c r="O256" i="10"/>
  <c r="P256" i="10"/>
  <c r="M257" i="10"/>
  <c r="N257" i="10"/>
  <c r="O257" i="10"/>
  <c r="P257" i="10"/>
  <c r="M258" i="10"/>
  <c r="N258" i="10"/>
  <c r="O258" i="10"/>
  <c r="P258" i="10"/>
  <c r="M259" i="10"/>
  <c r="N259" i="10"/>
  <c r="O259" i="10"/>
  <c r="P259" i="10"/>
  <c r="M260" i="10"/>
  <c r="N260" i="10"/>
  <c r="O260" i="10"/>
  <c r="P260" i="10"/>
  <c r="M261" i="10"/>
  <c r="N261" i="10"/>
  <c r="O261" i="10"/>
  <c r="P261" i="10"/>
  <c r="M262" i="10"/>
  <c r="N262" i="10"/>
  <c r="O262" i="10"/>
  <c r="P262" i="10"/>
  <c r="M263" i="10"/>
  <c r="N263" i="10"/>
  <c r="O263" i="10"/>
  <c r="P263" i="10"/>
  <c r="M264" i="10"/>
  <c r="N264" i="10"/>
  <c r="O264" i="10"/>
  <c r="P264" i="10"/>
  <c r="M265" i="10"/>
  <c r="N265" i="10"/>
  <c r="O265" i="10"/>
  <c r="P265" i="10"/>
  <c r="M266" i="10"/>
  <c r="N266" i="10"/>
  <c r="O266" i="10"/>
  <c r="P266" i="10"/>
  <c r="M267" i="10"/>
  <c r="N267" i="10"/>
  <c r="O267" i="10"/>
  <c r="P267" i="10"/>
  <c r="M268" i="10"/>
  <c r="N268" i="10"/>
  <c r="O268" i="10"/>
  <c r="P268" i="10"/>
  <c r="M269" i="10"/>
  <c r="N269" i="10"/>
  <c r="O269" i="10"/>
  <c r="P269" i="10"/>
  <c r="M270" i="10"/>
  <c r="N270" i="10"/>
  <c r="O270" i="10"/>
  <c r="P270" i="10"/>
  <c r="M271" i="10"/>
  <c r="N271" i="10"/>
  <c r="O271" i="10"/>
  <c r="P271" i="10"/>
  <c r="M272" i="10"/>
  <c r="N272" i="10"/>
  <c r="O272" i="10"/>
  <c r="P272" i="10"/>
  <c r="M273" i="10"/>
  <c r="N273" i="10"/>
  <c r="O273" i="10"/>
  <c r="P273" i="10"/>
  <c r="M274" i="10"/>
  <c r="N274" i="10"/>
  <c r="O274" i="10"/>
  <c r="P274" i="10"/>
  <c r="M275" i="10"/>
  <c r="N275" i="10"/>
  <c r="O275" i="10"/>
  <c r="P275" i="10"/>
  <c r="M276" i="10"/>
  <c r="N276" i="10"/>
  <c r="O276" i="10"/>
  <c r="P276" i="10"/>
  <c r="M277" i="10"/>
  <c r="N277" i="10"/>
  <c r="O277" i="10"/>
  <c r="P277" i="10"/>
  <c r="M278" i="10"/>
  <c r="N278" i="10"/>
  <c r="O278" i="10"/>
  <c r="P278" i="10"/>
  <c r="M279" i="10"/>
  <c r="N279" i="10"/>
  <c r="O279" i="10"/>
  <c r="P279" i="10"/>
  <c r="M280" i="10"/>
  <c r="N280" i="10"/>
  <c r="O280" i="10"/>
  <c r="P280" i="10"/>
  <c r="M281" i="10"/>
  <c r="N281" i="10"/>
  <c r="O281" i="10"/>
  <c r="P281" i="10"/>
  <c r="M282" i="10"/>
  <c r="N282" i="10"/>
  <c r="O282" i="10"/>
  <c r="P282" i="10"/>
  <c r="M283" i="10"/>
  <c r="N283" i="10"/>
  <c r="O283" i="10"/>
  <c r="P283" i="10"/>
  <c r="M284" i="10"/>
  <c r="N284" i="10"/>
  <c r="O284" i="10"/>
  <c r="P284" i="10"/>
  <c r="M285" i="10"/>
  <c r="N285" i="10"/>
  <c r="O285" i="10"/>
  <c r="P285" i="10"/>
  <c r="M286" i="10"/>
  <c r="N286" i="10"/>
  <c r="O286" i="10"/>
  <c r="P286" i="10"/>
  <c r="M287" i="10"/>
  <c r="N287" i="10"/>
  <c r="O287" i="10"/>
  <c r="P287" i="10"/>
  <c r="M288" i="10"/>
  <c r="N288" i="10"/>
  <c r="O288" i="10"/>
  <c r="P288" i="10"/>
  <c r="M289" i="10"/>
  <c r="N289" i="10"/>
  <c r="O289" i="10"/>
  <c r="P289" i="10"/>
  <c r="M290" i="10"/>
  <c r="N290" i="10"/>
  <c r="O290" i="10"/>
  <c r="P290" i="10"/>
  <c r="M291" i="10"/>
  <c r="N291" i="10"/>
  <c r="O291" i="10"/>
  <c r="P291" i="10"/>
  <c r="M292" i="10"/>
  <c r="N292" i="10"/>
  <c r="O292" i="10"/>
  <c r="P292" i="10"/>
  <c r="M293" i="10"/>
  <c r="N293" i="10"/>
  <c r="O293" i="10"/>
  <c r="P293" i="10"/>
  <c r="M294" i="10"/>
  <c r="N294" i="10"/>
  <c r="O294" i="10"/>
  <c r="P294" i="10"/>
  <c r="M295" i="10"/>
  <c r="N295" i="10"/>
  <c r="O295" i="10"/>
  <c r="P295" i="10"/>
  <c r="M296" i="10"/>
  <c r="N296" i="10"/>
  <c r="O296" i="10"/>
  <c r="P296" i="10"/>
  <c r="M297" i="10"/>
  <c r="N297" i="10"/>
  <c r="O297" i="10"/>
  <c r="P297" i="10"/>
  <c r="M298" i="10"/>
  <c r="N298" i="10"/>
  <c r="O298" i="10"/>
  <c r="P298" i="10"/>
  <c r="M299" i="10"/>
  <c r="N299" i="10"/>
  <c r="O299" i="10"/>
  <c r="P299" i="10"/>
  <c r="M300" i="10"/>
  <c r="N300" i="10"/>
  <c r="O300" i="10"/>
  <c r="P300" i="10"/>
  <c r="M301" i="10"/>
  <c r="N301" i="10"/>
  <c r="O301" i="10"/>
  <c r="P301" i="10"/>
  <c r="M302" i="10"/>
  <c r="N302" i="10"/>
  <c r="O302" i="10"/>
  <c r="P302" i="10"/>
  <c r="M303" i="10"/>
  <c r="N303" i="10"/>
  <c r="O303" i="10"/>
  <c r="P303" i="10"/>
  <c r="M304" i="10"/>
  <c r="N304" i="10"/>
  <c r="O304" i="10"/>
  <c r="P304" i="10"/>
  <c r="M305" i="10"/>
  <c r="N305" i="10"/>
  <c r="O305" i="10"/>
  <c r="P305" i="10"/>
  <c r="M306" i="10"/>
  <c r="N306" i="10"/>
  <c r="O306" i="10"/>
  <c r="P306" i="10"/>
  <c r="M307" i="10"/>
  <c r="N307" i="10"/>
  <c r="O307" i="10"/>
  <c r="P307" i="10"/>
  <c r="M308" i="10"/>
  <c r="N308" i="10"/>
  <c r="O308" i="10"/>
  <c r="P308" i="10"/>
  <c r="M309" i="10"/>
  <c r="N309" i="10"/>
  <c r="O309" i="10"/>
  <c r="P309" i="10"/>
  <c r="M310" i="10"/>
  <c r="N310" i="10"/>
  <c r="O310" i="10"/>
  <c r="P310" i="10"/>
  <c r="M311" i="10"/>
  <c r="N311" i="10"/>
  <c r="O311" i="10"/>
  <c r="P311" i="10"/>
  <c r="M312" i="10"/>
  <c r="N312" i="10"/>
  <c r="O312" i="10"/>
  <c r="P312" i="10"/>
  <c r="M313" i="10"/>
  <c r="N313" i="10"/>
  <c r="O313" i="10"/>
  <c r="P313" i="10"/>
  <c r="M314" i="10"/>
  <c r="N314" i="10"/>
  <c r="O314" i="10"/>
  <c r="P314" i="10"/>
  <c r="M315" i="10"/>
  <c r="N315" i="10"/>
  <c r="O315" i="10"/>
  <c r="P315" i="10"/>
  <c r="M316" i="10"/>
  <c r="N316" i="10"/>
  <c r="O316" i="10"/>
  <c r="P316" i="10"/>
  <c r="M317" i="10"/>
  <c r="N317" i="10"/>
  <c r="O317" i="10"/>
  <c r="P317" i="10"/>
  <c r="M318" i="10"/>
  <c r="N318" i="10"/>
  <c r="O318" i="10"/>
  <c r="P318" i="10"/>
  <c r="M319" i="10"/>
  <c r="N319" i="10"/>
  <c r="O319" i="10"/>
  <c r="P319" i="10"/>
  <c r="M320" i="10"/>
  <c r="N320" i="10"/>
  <c r="O320" i="10"/>
  <c r="P320" i="10"/>
  <c r="M321" i="10"/>
  <c r="N321" i="10"/>
  <c r="O321" i="10"/>
  <c r="P321" i="10"/>
  <c r="M322" i="10"/>
  <c r="N322" i="10"/>
  <c r="O322" i="10"/>
  <c r="P322" i="10"/>
  <c r="M323" i="10"/>
  <c r="N323" i="10"/>
  <c r="O323" i="10"/>
  <c r="P323" i="10"/>
  <c r="M324" i="10"/>
  <c r="N324" i="10"/>
  <c r="O324" i="10"/>
  <c r="P324" i="10"/>
  <c r="M325" i="10"/>
  <c r="N325" i="10"/>
  <c r="O325" i="10"/>
  <c r="P325" i="10"/>
  <c r="M326" i="10"/>
  <c r="N326" i="10"/>
  <c r="O326" i="10"/>
  <c r="P326" i="10"/>
  <c r="M327" i="10"/>
  <c r="N327" i="10"/>
  <c r="O327" i="10"/>
  <c r="P327" i="10"/>
  <c r="M328" i="10"/>
  <c r="N328" i="10"/>
  <c r="O328" i="10"/>
  <c r="P328" i="10"/>
  <c r="M329" i="10"/>
  <c r="N329" i="10"/>
  <c r="O329" i="10"/>
  <c r="P329" i="10"/>
  <c r="M330" i="10"/>
  <c r="N330" i="10"/>
  <c r="O330" i="10"/>
  <c r="P330" i="10"/>
  <c r="M331" i="10"/>
  <c r="N331" i="10"/>
  <c r="O331" i="10"/>
  <c r="P331" i="10"/>
  <c r="M332" i="10"/>
  <c r="N332" i="10"/>
  <c r="O332" i="10"/>
  <c r="P332" i="10"/>
  <c r="M333" i="10"/>
  <c r="N333" i="10"/>
  <c r="O333" i="10"/>
  <c r="P333" i="10"/>
  <c r="M334" i="10"/>
  <c r="N334" i="10"/>
  <c r="O334" i="10"/>
  <c r="P334" i="10"/>
  <c r="M335" i="10"/>
  <c r="N335" i="10"/>
  <c r="O335" i="10"/>
  <c r="P335" i="10"/>
  <c r="M336" i="10"/>
  <c r="N336" i="10"/>
  <c r="O336" i="10"/>
  <c r="P336" i="10"/>
  <c r="M337" i="10"/>
  <c r="N337" i="10"/>
  <c r="O337" i="10"/>
  <c r="P337" i="10"/>
  <c r="M338" i="10"/>
  <c r="N338" i="10"/>
  <c r="O338" i="10"/>
  <c r="P338" i="10"/>
  <c r="M339" i="10"/>
  <c r="N339" i="10"/>
  <c r="O339" i="10"/>
  <c r="P339" i="10"/>
  <c r="M340" i="10"/>
  <c r="N340" i="10"/>
  <c r="O340" i="10"/>
  <c r="P340" i="10"/>
  <c r="M341" i="10"/>
  <c r="N341" i="10"/>
  <c r="O341" i="10"/>
  <c r="P341" i="10"/>
  <c r="M342" i="10"/>
  <c r="N342" i="10"/>
  <c r="O342" i="10"/>
  <c r="P342" i="10"/>
  <c r="M343" i="10"/>
  <c r="N343" i="10"/>
  <c r="O343" i="10"/>
  <c r="P343" i="10"/>
  <c r="M344" i="10"/>
  <c r="N344" i="10"/>
  <c r="O344" i="10"/>
  <c r="P344" i="10"/>
  <c r="M345" i="10"/>
  <c r="N345" i="10"/>
  <c r="O345" i="10"/>
  <c r="P345" i="10"/>
  <c r="M346" i="10"/>
  <c r="N346" i="10"/>
  <c r="O346" i="10"/>
  <c r="P346" i="10"/>
  <c r="M347" i="10"/>
  <c r="N347" i="10"/>
  <c r="O347" i="10"/>
  <c r="P347" i="10"/>
  <c r="M348" i="10"/>
  <c r="N348" i="10"/>
  <c r="O348" i="10"/>
  <c r="P348" i="10"/>
  <c r="M349" i="10"/>
  <c r="N349" i="10"/>
  <c r="O349" i="10"/>
  <c r="P349" i="10"/>
  <c r="M350" i="10"/>
  <c r="N350" i="10"/>
  <c r="O350" i="10"/>
  <c r="P350" i="10"/>
  <c r="M351" i="10"/>
  <c r="N351" i="10"/>
  <c r="O351" i="10"/>
  <c r="P351" i="10"/>
  <c r="M352" i="10"/>
  <c r="N352" i="10"/>
  <c r="O352" i="10"/>
  <c r="P352" i="10"/>
  <c r="M353" i="10"/>
  <c r="N353" i="10"/>
  <c r="O353" i="10"/>
  <c r="P353" i="10"/>
  <c r="M354" i="10"/>
  <c r="N354" i="10"/>
  <c r="O354" i="10"/>
  <c r="P354" i="10"/>
  <c r="M355" i="10"/>
  <c r="N355" i="10"/>
  <c r="O355" i="10"/>
  <c r="P355" i="10"/>
  <c r="M356" i="10"/>
  <c r="N356" i="10"/>
  <c r="O356" i="10"/>
  <c r="P356" i="10"/>
  <c r="M357" i="10"/>
  <c r="N357" i="10"/>
  <c r="O357" i="10"/>
  <c r="P357" i="10"/>
  <c r="M358" i="10"/>
  <c r="N358" i="10"/>
  <c r="O358" i="10"/>
  <c r="P358" i="10"/>
  <c r="M359" i="10"/>
  <c r="N359" i="10"/>
  <c r="O359" i="10"/>
  <c r="P359" i="10"/>
  <c r="M360" i="10"/>
  <c r="N360" i="10"/>
  <c r="O360" i="10"/>
  <c r="P360" i="10"/>
  <c r="M361" i="10"/>
  <c r="N361" i="10"/>
  <c r="O361" i="10"/>
  <c r="P361" i="10"/>
  <c r="M362" i="10"/>
  <c r="N362" i="10"/>
  <c r="O362" i="10"/>
  <c r="P362" i="10"/>
  <c r="M363" i="10"/>
  <c r="N363" i="10"/>
  <c r="O363" i="10"/>
  <c r="P363" i="10"/>
  <c r="M364" i="10"/>
  <c r="N364" i="10"/>
  <c r="O364" i="10"/>
  <c r="P364" i="10"/>
  <c r="M365" i="10"/>
  <c r="N365" i="10"/>
  <c r="O365" i="10"/>
  <c r="P365" i="10"/>
  <c r="M366" i="10"/>
  <c r="N366" i="10"/>
  <c r="O366" i="10"/>
  <c r="P366" i="10"/>
  <c r="M367" i="10"/>
  <c r="N367" i="10"/>
  <c r="O367" i="10"/>
  <c r="P367" i="10"/>
  <c r="M368" i="10"/>
  <c r="N368" i="10"/>
  <c r="O368" i="10"/>
  <c r="P368" i="10"/>
  <c r="M369" i="10"/>
  <c r="N369" i="10"/>
  <c r="O369" i="10"/>
  <c r="P369" i="10"/>
  <c r="M370" i="10"/>
  <c r="N370" i="10"/>
  <c r="O370" i="10"/>
  <c r="P370" i="10"/>
  <c r="M371" i="10"/>
  <c r="N371" i="10"/>
  <c r="O371" i="10"/>
  <c r="P371" i="10"/>
  <c r="M372" i="10"/>
  <c r="N372" i="10"/>
  <c r="O372" i="10"/>
  <c r="P372" i="10"/>
  <c r="M373" i="10"/>
  <c r="N373" i="10"/>
  <c r="O373" i="10"/>
  <c r="P373" i="10"/>
  <c r="M374" i="10"/>
  <c r="N374" i="10"/>
  <c r="O374" i="10"/>
  <c r="P374" i="10"/>
  <c r="M375" i="10"/>
  <c r="N375" i="10"/>
  <c r="O375" i="10"/>
  <c r="P375" i="10"/>
  <c r="M376" i="10"/>
  <c r="N376" i="10"/>
  <c r="O376" i="10"/>
  <c r="P376" i="10"/>
  <c r="M377" i="10"/>
  <c r="N377" i="10"/>
  <c r="O377" i="10"/>
  <c r="P377" i="10"/>
  <c r="M378" i="10"/>
  <c r="N378" i="10"/>
  <c r="O378" i="10"/>
  <c r="P378" i="10"/>
  <c r="M379" i="10"/>
  <c r="N379" i="10"/>
  <c r="O379" i="10"/>
  <c r="P379" i="10"/>
  <c r="M380" i="10"/>
  <c r="N380" i="10"/>
  <c r="O380" i="10"/>
  <c r="P380" i="10"/>
  <c r="M381" i="10"/>
  <c r="N381" i="10"/>
  <c r="O381" i="10"/>
  <c r="P381" i="10"/>
  <c r="M382" i="10"/>
  <c r="N382" i="10"/>
  <c r="O382" i="10"/>
  <c r="P382" i="10"/>
  <c r="M383" i="10"/>
  <c r="N383" i="10"/>
  <c r="O383" i="10"/>
  <c r="P383" i="10"/>
  <c r="M384" i="10"/>
  <c r="N384" i="10"/>
  <c r="O384" i="10"/>
  <c r="P384" i="10"/>
  <c r="M385" i="10"/>
  <c r="N385" i="10"/>
  <c r="O385" i="10"/>
  <c r="P385" i="10"/>
  <c r="M386" i="10"/>
  <c r="N386" i="10"/>
  <c r="O386" i="10"/>
  <c r="P386" i="10"/>
  <c r="M387" i="10"/>
  <c r="N387" i="10"/>
  <c r="O387" i="10"/>
  <c r="P387" i="10"/>
  <c r="M388" i="10"/>
  <c r="N388" i="10"/>
  <c r="O388" i="10"/>
  <c r="P388" i="10"/>
  <c r="M389" i="10"/>
  <c r="N389" i="10"/>
  <c r="O389" i="10"/>
  <c r="P389" i="10"/>
  <c r="M390" i="10"/>
  <c r="N390" i="10"/>
  <c r="O390" i="10"/>
  <c r="P390" i="10"/>
  <c r="M391" i="10"/>
  <c r="N391" i="10"/>
  <c r="O391" i="10"/>
  <c r="P391" i="10"/>
  <c r="M392" i="10"/>
  <c r="N392" i="10"/>
  <c r="O392" i="10"/>
  <c r="P392" i="10"/>
  <c r="M393" i="10"/>
  <c r="N393" i="10"/>
  <c r="O393" i="10"/>
  <c r="P393" i="10"/>
  <c r="M394" i="10"/>
  <c r="N394" i="10"/>
  <c r="O394" i="10"/>
  <c r="P394" i="10"/>
  <c r="M395" i="10"/>
  <c r="N395" i="10"/>
  <c r="O395" i="10"/>
  <c r="P395" i="10"/>
  <c r="M396" i="10"/>
  <c r="N396" i="10"/>
  <c r="O396" i="10"/>
  <c r="P396" i="10"/>
  <c r="M397" i="10"/>
  <c r="N397" i="10"/>
  <c r="O397" i="10"/>
  <c r="P397" i="10"/>
  <c r="M398" i="10"/>
  <c r="N398" i="10"/>
  <c r="O398" i="10"/>
  <c r="P398" i="10"/>
  <c r="M399" i="10"/>
  <c r="N399" i="10"/>
  <c r="O399" i="10"/>
  <c r="P399" i="10"/>
  <c r="M400" i="10"/>
  <c r="N400" i="10"/>
  <c r="O400" i="10"/>
  <c r="P400" i="10"/>
  <c r="M401" i="10"/>
  <c r="N401" i="10"/>
  <c r="O401" i="10"/>
  <c r="P401" i="10"/>
  <c r="M402" i="10"/>
  <c r="N402" i="10"/>
  <c r="O402" i="10"/>
  <c r="P402" i="10"/>
  <c r="M403" i="10"/>
  <c r="N403" i="10"/>
  <c r="O403" i="10"/>
  <c r="P403" i="10"/>
  <c r="M404" i="10"/>
  <c r="N404" i="10"/>
  <c r="O404" i="10"/>
  <c r="P404" i="10"/>
  <c r="M405" i="10"/>
  <c r="N405" i="10"/>
  <c r="O405" i="10"/>
  <c r="P405" i="10"/>
  <c r="M406" i="10"/>
  <c r="N406" i="10"/>
  <c r="O406" i="10"/>
  <c r="P406" i="10"/>
  <c r="M407" i="10"/>
  <c r="N407" i="10"/>
  <c r="O407" i="10"/>
  <c r="P407" i="10"/>
  <c r="M408" i="10"/>
  <c r="N408" i="10"/>
  <c r="O408" i="10"/>
  <c r="P408" i="10"/>
  <c r="M409" i="10"/>
  <c r="N409" i="10"/>
  <c r="O409" i="10"/>
  <c r="P409" i="10"/>
  <c r="M410" i="10"/>
  <c r="N410" i="10"/>
  <c r="O410" i="10"/>
  <c r="P410" i="10"/>
  <c r="M411" i="10"/>
  <c r="N411" i="10"/>
  <c r="O411" i="10"/>
  <c r="P411" i="10"/>
  <c r="M412" i="10"/>
  <c r="N412" i="10"/>
  <c r="O412" i="10"/>
  <c r="P412" i="10"/>
  <c r="M413" i="10"/>
  <c r="N413" i="10"/>
  <c r="O413" i="10"/>
  <c r="P413" i="10"/>
  <c r="M414" i="10"/>
  <c r="N414" i="10"/>
  <c r="O414" i="10"/>
  <c r="P414" i="10"/>
  <c r="M415" i="10"/>
  <c r="N415" i="10"/>
  <c r="O415" i="10"/>
  <c r="P415" i="10"/>
  <c r="M416" i="10"/>
  <c r="N416" i="10"/>
  <c r="O416" i="10"/>
  <c r="P416" i="10"/>
  <c r="M417" i="10"/>
  <c r="N417" i="10"/>
  <c r="O417" i="10"/>
  <c r="P417" i="10"/>
  <c r="M418" i="10"/>
  <c r="N418" i="10"/>
  <c r="O418" i="10"/>
  <c r="P418" i="10"/>
  <c r="M419" i="10"/>
  <c r="N419" i="10"/>
  <c r="O419" i="10"/>
  <c r="P419" i="10"/>
  <c r="M420" i="10"/>
  <c r="N420" i="10"/>
  <c r="O420" i="10"/>
  <c r="P420" i="10"/>
  <c r="M421" i="10"/>
  <c r="N421" i="10"/>
  <c r="O421" i="10"/>
  <c r="P421" i="10"/>
  <c r="M422" i="10"/>
  <c r="N422" i="10"/>
  <c r="O422" i="10"/>
  <c r="P422" i="10"/>
  <c r="M423" i="10"/>
  <c r="N423" i="10"/>
  <c r="O423" i="10"/>
  <c r="P423" i="10"/>
  <c r="M424" i="10"/>
  <c r="N424" i="10"/>
  <c r="O424" i="10"/>
  <c r="P424" i="10"/>
  <c r="M425" i="10"/>
  <c r="N425" i="10"/>
  <c r="O425" i="10"/>
  <c r="P425" i="10"/>
  <c r="M426" i="10"/>
  <c r="N426" i="10"/>
  <c r="O426" i="10"/>
  <c r="P426" i="10"/>
  <c r="M427" i="10"/>
  <c r="N427" i="10"/>
  <c r="O427" i="10"/>
  <c r="P427" i="10"/>
  <c r="M428" i="10"/>
  <c r="N428" i="10"/>
  <c r="O428" i="10"/>
  <c r="P428" i="10"/>
  <c r="M429" i="10"/>
  <c r="N429" i="10"/>
  <c r="O429" i="10"/>
  <c r="P429" i="10"/>
  <c r="M430" i="10"/>
  <c r="N430" i="10"/>
  <c r="O430" i="10"/>
  <c r="P430" i="10"/>
  <c r="M431" i="10"/>
  <c r="N431" i="10"/>
  <c r="O431" i="10"/>
  <c r="P431" i="10"/>
  <c r="M432" i="10"/>
  <c r="N432" i="10"/>
  <c r="O432" i="10"/>
  <c r="P432" i="10"/>
  <c r="M433" i="10"/>
  <c r="N433" i="10"/>
  <c r="O433" i="10"/>
  <c r="P433" i="10"/>
  <c r="M434" i="10"/>
  <c r="N434" i="10"/>
  <c r="O434" i="10"/>
  <c r="P434" i="10"/>
  <c r="M435" i="10"/>
  <c r="N435" i="10"/>
  <c r="O435" i="10"/>
  <c r="P435" i="10"/>
  <c r="M436" i="10"/>
  <c r="N436" i="10"/>
  <c r="O436" i="10"/>
  <c r="P436" i="10"/>
  <c r="M437" i="10"/>
  <c r="N437" i="10"/>
  <c r="O437" i="10"/>
  <c r="P437" i="10"/>
  <c r="M438" i="10"/>
  <c r="N438" i="10"/>
  <c r="O438" i="10"/>
  <c r="P438" i="10"/>
  <c r="M439" i="10"/>
  <c r="N439" i="10"/>
  <c r="O439" i="10"/>
  <c r="P439" i="10"/>
  <c r="M440" i="10"/>
  <c r="N440" i="10"/>
  <c r="O440" i="10"/>
  <c r="P440" i="10"/>
  <c r="M441" i="10"/>
  <c r="N441" i="10"/>
  <c r="O441" i="10"/>
  <c r="P441" i="10"/>
  <c r="M442" i="10"/>
  <c r="N442" i="10"/>
  <c r="O442" i="10"/>
  <c r="P442" i="10"/>
  <c r="M443" i="10"/>
  <c r="N443" i="10"/>
  <c r="O443" i="10"/>
  <c r="P443" i="10"/>
  <c r="M444" i="10"/>
  <c r="N444" i="10"/>
  <c r="O444" i="10"/>
  <c r="P444" i="10"/>
  <c r="M445" i="10"/>
  <c r="N445" i="10"/>
  <c r="O445" i="10"/>
  <c r="P445" i="10"/>
  <c r="M446" i="10"/>
  <c r="N446" i="10"/>
  <c r="O446" i="10"/>
  <c r="P446" i="10"/>
  <c r="M447" i="10"/>
  <c r="N447" i="10"/>
  <c r="O447" i="10"/>
  <c r="P447" i="10"/>
  <c r="M448" i="10"/>
  <c r="N448" i="10"/>
  <c r="O448" i="10"/>
  <c r="P448" i="10"/>
  <c r="M449" i="10"/>
  <c r="N449" i="10"/>
  <c r="O449" i="10"/>
  <c r="P449" i="10"/>
  <c r="M450" i="10"/>
  <c r="N450" i="10"/>
  <c r="O450" i="10"/>
  <c r="P450" i="10"/>
  <c r="M451" i="10"/>
  <c r="N451" i="10"/>
  <c r="O451" i="10"/>
  <c r="P451" i="10"/>
  <c r="M452" i="10"/>
  <c r="N452" i="10"/>
  <c r="O452" i="10"/>
  <c r="P452" i="10"/>
  <c r="M453" i="10"/>
  <c r="N453" i="10"/>
  <c r="O453" i="10"/>
  <c r="P453" i="10"/>
  <c r="M454" i="10"/>
  <c r="N454" i="10"/>
  <c r="O454" i="10"/>
  <c r="P454" i="10"/>
  <c r="M455" i="10"/>
  <c r="N455" i="10"/>
  <c r="O455" i="10"/>
  <c r="P455" i="10"/>
  <c r="M456" i="10"/>
  <c r="N456" i="10"/>
  <c r="O456" i="10"/>
  <c r="P456" i="10"/>
  <c r="M457" i="10"/>
  <c r="N457" i="10"/>
  <c r="O457" i="10"/>
  <c r="P457" i="10"/>
  <c r="M458" i="10"/>
  <c r="N458" i="10"/>
  <c r="O458" i="10"/>
  <c r="P458" i="10"/>
  <c r="M459" i="10"/>
  <c r="N459" i="10"/>
  <c r="O459" i="10"/>
  <c r="P459" i="10"/>
  <c r="M460" i="10"/>
  <c r="N460" i="10"/>
  <c r="O460" i="10"/>
  <c r="P460" i="10"/>
  <c r="M461" i="10"/>
  <c r="N461" i="10"/>
  <c r="O461" i="10"/>
  <c r="P461" i="10"/>
  <c r="M462" i="10"/>
  <c r="N462" i="10"/>
  <c r="O462" i="10"/>
  <c r="P462" i="10"/>
  <c r="M463" i="10"/>
  <c r="N463" i="10"/>
  <c r="O463" i="10"/>
  <c r="P463" i="10"/>
  <c r="M464" i="10"/>
  <c r="N464" i="10"/>
  <c r="O464" i="10"/>
  <c r="P464" i="10"/>
  <c r="M465" i="10"/>
  <c r="N465" i="10"/>
  <c r="O465" i="10"/>
  <c r="P465" i="10"/>
  <c r="M466" i="10"/>
  <c r="N466" i="10"/>
  <c r="O466" i="10"/>
  <c r="P466" i="10"/>
  <c r="M467" i="10"/>
  <c r="N467" i="10"/>
  <c r="O467" i="10"/>
  <c r="P467" i="10"/>
  <c r="M468" i="10"/>
  <c r="N468" i="10"/>
  <c r="O468" i="10"/>
  <c r="P468" i="10"/>
  <c r="M469" i="10"/>
  <c r="N469" i="10"/>
  <c r="O469" i="10"/>
  <c r="P469" i="10"/>
  <c r="M470" i="10"/>
  <c r="N470" i="10"/>
  <c r="O470" i="10"/>
  <c r="P470" i="10"/>
  <c r="M471" i="10"/>
  <c r="N471" i="10"/>
  <c r="O471" i="10"/>
  <c r="P471" i="10"/>
  <c r="M472" i="10"/>
  <c r="N472" i="10"/>
  <c r="O472" i="10"/>
  <c r="P472" i="10"/>
  <c r="M473" i="10"/>
  <c r="N473" i="10"/>
  <c r="O473" i="10"/>
  <c r="P473" i="10"/>
  <c r="M474" i="10"/>
  <c r="N474" i="10"/>
  <c r="O474" i="10"/>
  <c r="P474" i="10"/>
  <c r="M475" i="10"/>
  <c r="N475" i="10"/>
  <c r="O475" i="10"/>
  <c r="P475" i="10"/>
  <c r="M476" i="10"/>
  <c r="N476" i="10"/>
  <c r="O476" i="10"/>
  <c r="P476" i="10"/>
  <c r="M477" i="10"/>
  <c r="N477" i="10"/>
  <c r="O477" i="10"/>
  <c r="P477" i="10"/>
  <c r="M478" i="10"/>
  <c r="N478" i="10"/>
  <c r="O478" i="10"/>
  <c r="P478" i="10"/>
  <c r="M479" i="10"/>
  <c r="N479" i="10"/>
  <c r="O479" i="10"/>
  <c r="P479" i="10"/>
  <c r="M480" i="10"/>
  <c r="N480" i="10"/>
  <c r="O480" i="10"/>
  <c r="P480" i="10"/>
  <c r="M481" i="10"/>
  <c r="N481" i="10"/>
  <c r="O481" i="10"/>
  <c r="P481" i="10"/>
  <c r="M482" i="10"/>
  <c r="N482" i="10"/>
  <c r="O482" i="10"/>
  <c r="P482" i="10"/>
  <c r="M483" i="10"/>
  <c r="N483" i="10"/>
  <c r="O483" i="10"/>
  <c r="P483" i="10"/>
  <c r="M484" i="10"/>
  <c r="N484" i="10"/>
  <c r="O484" i="10"/>
  <c r="P484" i="10"/>
  <c r="M485" i="10"/>
  <c r="N485" i="10"/>
  <c r="O485" i="10"/>
  <c r="P485" i="10"/>
  <c r="M486" i="10"/>
  <c r="N486" i="10"/>
  <c r="O486" i="10"/>
  <c r="P486" i="10"/>
  <c r="M487" i="10"/>
  <c r="N487" i="10"/>
  <c r="O487" i="10"/>
  <c r="P487" i="10"/>
  <c r="M488" i="10"/>
  <c r="N488" i="10"/>
  <c r="O488" i="10"/>
  <c r="P488" i="10"/>
  <c r="M489" i="10"/>
  <c r="N489" i="10"/>
  <c r="O489" i="10"/>
  <c r="P489" i="10"/>
  <c r="M490" i="10"/>
  <c r="N490" i="10"/>
  <c r="O490" i="10"/>
  <c r="P490" i="10"/>
  <c r="M491" i="10"/>
  <c r="N491" i="10"/>
  <c r="O491" i="10"/>
  <c r="P491" i="10"/>
  <c r="M492" i="10"/>
  <c r="N492" i="10"/>
  <c r="O492" i="10"/>
  <c r="P492" i="10"/>
  <c r="M493" i="10"/>
  <c r="N493" i="10"/>
  <c r="O493" i="10"/>
  <c r="P493" i="10"/>
  <c r="M494" i="10"/>
  <c r="N494" i="10"/>
  <c r="O494" i="10"/>
  <c r="P494" i="10"/>
  <c r="M495" i="10"/>
  <c r="N495" i="10"/>
  <c r="O495" i="10"/>
  <c r="P495" i="10"/>
  <c r="M496" i="10"/>
  <c r="N496" i="10"/>
  <c r="O496" i="10"/>
  <c r="P496" i="10"/>
  <c r="M497" i="10"/>
  <c r="N497" i="10"/>
  <c r="O497" i="10"/>
  <c r="P497" i="10"/>
  <c r="M498" i="10"/>
  <c r="N498" i="10"/>
  <c r="O498" i="10"/>
  <c r="P498" i="10"/>
  <c r="M499" i="10"/>
  <c r="N499" i="10"/>
  <c r="O499" i="10"/>
  <c r="P499" i="10"/>
  <c r="M500" i="10"/>
  <c r="N500" i="10"/>
  <c r="O500" i="10"/>
  <c r="P500" i="10"/>
  <c r="M54" i="9"/>
  <c r="N54" i="9"/>
  <c r="O54" i="9"/>
  <c r="P54" i="9"/>
  <c r="M55" i="9"/>
  <c r="N55" i="9"/>
  <c r="O55" i="9"/>
  <c r="P55" i="9"/>
  <c r="M56" i="9"/>
  <c r="N56" i="9"/>
  <c r="O56" i="9"/>
  <c r="P56" i="9"/>
  <c r="M57" i="9"/>
  <c r="N57" i="9"/>
  <c r="O57" i="9"/>
  <c r="P57" i="9"/>
  <c r="M58" i="9"/>
  <c r="N58" i="9"/>
  <c r="O58" i="9"/>
  <c r="P58" i="9"/>
  <c r="M59" i="9"/>
  <c r="N59" i="9"/>
  <c r="O59" i="9"/>
  <c r="P59" i="9"/>
  <c r="M60" i="9"/>
  <c r="N60" i="9"/>
  <c r="O60" i="9"/>
  <c r="P60" i="9"/>
  <c r="M61" i="9"/>
  <c r="N61" i="9"/>
  <c r="O61" i="9"/>
  <c r="P61" i="9"/>
  <c r="M62" i="9"/>
  <c r="N62" i="9"/>
  <c r="O62" i="9"/>
  <c r="P62" i="9"/>
  <c r="M63" i="9"/>
  <c r="N63" i="9"/>
  <c r="O63" i="9"/>
  <c r="P63" i="9"/>
  <c r="M64" i="9"/>
  <c r="N64" i="9"/>
  <c r="O64" i="9"/>
  <c r="P64" i="9"/>
  <c r="M65" i="9"/>
  <c r="N65" i="9"/>
  <c r="O65" i="9"/>
  <c r="P65" i="9"/>
  <c r="M66" i="9"/>
  <c r="N66" i="9"/>
  <c r="O66" i="9"/>
  <c r="P66" i="9"/>
  <c r="M67" i="9"/>
  <c r="N67" i="9"/>
  <c r="O67" i="9"/>
  <c r="P67" i="9"/>
  <c r="M68" i="9"/>
  <c r="N68" i="9"/>
  <c r="O68" i="9"/>
  <c r="P68" i="9"/>
  <c r="M69" i="9"/>
  <c r="N69" i="9"/>
  <c r="O69" i="9"/>
  <c r="P69" i="9"/>
  <c r="M70" i="9"/>
  <c r="N70" i="9"/>
  <c r="O70" i="9"/>
  <c r="P70" i="9"/>
  <c r="M71" i="9"/>
  <c r="N71" i="9"/>
  <c r="O71" i="9"/>
  <c r="P71" i="9"/>
  <c r="M72" i="9"/>
  <c r="N72" i="9"/>
  <c r="O72" i="9"/>
  <c r="P72" i="9"/>
  <c r="M73" i="9"/>
  <c r="N73" i="9"/>
  <c r="O73" i="9"/>
  <c r="P73" i="9"/>
  <c r="M74" i="9"/>
  <c r="N74" i="9"/>
  <c r="O74" i="9"/>
  <c r="P74" i="9"/>
  <c r="M75" i="9"/>
  <c r="N75" i="9"/>
  <c r="O75" i="9"/>
  <c r="P75" i="9"/>
  <c r="M76" i="9"/>
  <c r="N76" i="9"/>
  <c r="O76" i="9"/>
  <c r="P76" i="9"/>
  <c r="M77" i="9"/>
  <c r="N77" i="9"/>
  <c r="O77" i="9"/>
  <c r="P77" i="9"/>
  <c r="M78" i="9"/>
  <c r="N78" i="9"/>
  <c r="O78" i="9"/>
  <c r="P78" i="9"/>
  <c r="M79" i="9"/>
  <c r="N79" i="9"/>
  <c r="O79" i="9"/>
  <c r="P79" i="9"/>
  <c r="M80" i="9"/>
  <c r="N80" i="9"/>
  <c r="O80" i="9"/>
  <c r="P80" i="9"/>
  <c r="M81" i="9"/>
  <c r="N81" i="9"/>
  <c r="O81" i="9"/>
  <c r="P81" i="9"/>
  <c r="M82" i="9"/>
  <c r="N82" i="9"/>
  <c r="O82" i="9"/>
  <c r="P82" i="9"/>
  <c r="M83" i="9"/>
  <c r="N83" i="9"/>
  <c r="O83" i="9"/>
  <c r="P83" i="9"/>
  <c r="M84" i="9"/>
  <c r="N84" i="9"/>
  <c r="O84" i="9"/>
  <c r="P84" i="9"/>
  <c r="M85" i="9"/>
  <c r="N85" i="9"/>
  <c r="O85" i="9"/>
  <c r="P85" i="9"/>
  <c r="M86" i="9"/>
  <c r="N86" i="9"/>
  <c r="O86" i="9"/>
  <c r="P86" i="9"/>
  <c r="M87" i="9"/>
  <c r="N87" i="9"/>
  <c r="O87" i="9"/>
  <c r="P87" i="9"/>
  <c r="M88" i="9"/>
  <c r="N88" i="9"/>
  <c r="O88" i="9"/>
  <c r="P88" i="9"/>
  <c r="M89" i="9"/>
  <c r="N89" i="9"/>
  <c r="O89" i="9"/>
  <c r="P89" i="9"/>
  <c r="M90" i="9"/>
  <c r="N90" i="9"/>
  <c r="O90" i="9"/>
  <c r="P90" i="9"/>
  <c r="M91" i="9"/>
  <c r="N91" i="9"/>
  <c r="O91" i="9"/>
  <c r="P91" i="9"/>
  <c r="M92" i="9"/>
  <c r="N92" i="9"/>
  <c r="O92" i="9"/>
  <c r="P92" i="9"/>
  <c r="M93" i="9"/>
  <c r="N93" i="9"/>
  <c r="O93" i="9"/>
  <c r="P93" i="9"/>
  <c r="M94" i="9"/>
  <c r="N94" i="9"/>
  <c r="O94" i="9"/>
  <c r="P94" i="9"/>
  <c r="M95" i="9"/>
  <c r="N95" i="9"/>
  <c r="O95" i="9"/>
  <c r="P95" i="9"/>
  <c r="M96" i="9"/>
  <c r="N96" i="9"/>
  <c r="O96" i="9"/>
  <c r="P96" i="9"/>
  <c r="M97" i="9"/>
  <c r="N97" i="9"/>
  <c r="O97" i="9"/>
  <c r="P97" i="9"/>
  <c r="M98" i="9"/>
  <c r="N98" i="9"/>
  <c r="O98" i="9"/>
  <c r="P98" i="9"/>
  <c r="M99" i="9"/>
  <c r="N99" i="9"/>
  <c r="O99" i="9"/>
  <c r="P99" i="9"/>
  <c r="M100" i="9"/>
  <c r="N100" i="9"/>
  <c r="O100" i="9"/>
  <c r="P100" i="9"/>
  <c r="M101" i="9"/>
  <c r="N101" i="9"/>
  <c r="O101" i="9"/>
  <c r="P101" i="9"/>
  <c r="M102" i="9"/>
  <c r="N102" i="9"/>
  <c r="O102" i="9"/>
  <c r="P102" i="9"/>
  <c r="M103" i="9"/>
  <c r="N103" i="9"/>
  <c r="O103" i="9"/>
  <c r="P103" i="9"/>
  <c r="M104" i="9"/>
  <c r="N104" i="9"/>
  <c r="O104" i="9"/>
  <c r="P104" i="9"/>
  <c r="M105" i="9"/>
  <c r="N105" i="9"/>
  <c r="O105" i="9"/>
  <c r="P105" i="9"/>
  <c r="M106" i="9"/>
  <c r="N106" i="9"/>
  <c r="O106" i="9"/>
  <c r="P106" i="9"/>
  <c r="M107" i="9"/>
  <c r="N107" i="9"/>
  <c r="O107" i="9"/>
  <c r="P107" i="9"/>
  <c r="M108" i="9"/>
  <c r="N108" i="9"/>
  <c r="O108" i="9"/>
  <c r="P108" i="9"/>
  <c r="M109" i="9"/>
  <c r="N109" i="9"/>
  <c r="O109" i="9"/>
  <c r="P109" i="9"/>
  <c r="M110" i="9"/>
  <c r="N110" i="9"/>
  <c r="O110" i="9"/>
  <c r="P110" i="9"/>
  <c r="M111" i="9"/>
  <c r="N111" i="9"/>
  <c r="O111" i="9"/>
  <c r="P111" i="9"/>
  <c r="M112" i="9"/>
  <c r="N112" i="9"/>
  <c r="O112" i="9"/>
  <c r="P112" i="9"/>
  <c r="M113" i="9"/>
  <c r="N113" i="9"/>
  <c r="O113" i="9"/>
  <c r="P113" i="9"/>
  <c r="M114" i="9"/>
  <c r="N114" i="9"/>
  <c r="O114" i="9"/>
  <c r="P114" i="9"/>
  <c r="M115" i="9"/>
  <c r="N115" i="9"/>
  <c r="O115" i="9"/>
  <c r="P115" i="9"/>
  <c r="M116" i="9"/>
  <c r="N116" i="9"/>
  <c r="O116" i="9"/>
  <c r="P116" i="9"/>
  <c r="M117" i="9"/>
  <c r="N117" i="9"/>
  <c r="O117" i="9"/>
  <c r="P117" i="9"/>
  <c r="M118" i="9"/>
  <c r="N118" i="9"/>
  <c r="O118" i="9"/>
  <c r="P118" i="9"/>
  <c r="M119" i="9"/>
  <c r="N119" i="9"/>
  <c r="O119" i="9"/>
  <c r="P119" i="9"/>
  <c r="M120" i="9"/>
  <c r="N120" i="9"/>
  <c r="O120" i="9"/>
  <c r="P120" i="9"/>
  <c r="M121" i="9"/>
  <c r="N121" i="9"/>
  <c r="O121" i="9"/>
  <c r="P121" i="9"/>
  <c r="M122" i="9"/>
  <c r="N122" i="9"/>
  <c r="O122" i="9"/>
  <c r="P122" i="9"/>
  <c r="M123" i="9"/>
  <c r="N123" i="9"/>
  <c r="O123" i="9"/>
  <c r="P123" i="9"/>
  <c r="M124" i="9"/>
  <c r="N124" i="9"/>
  <c r="O124" i="9"/>
  <c r="P124" i="9"/>
  <c r="M125" i="9"/>
  <c r="N125" i="9"/>
  <c r="O125" i="9"/>
  <c r="P125" i="9"/>
  <c r="M126" i="9"/>
  <c r="N126" i="9"/>
  <c r="O126" i="9"/>
  <c r="P126" i="9"/>
  <c r="M127" i="9"/>
  <c r="N127" i="9"/>
  <c r="O127" i="9"/>
  <c r="P127" i="9"/>
  <c r="M128" i="9"/>
  <c r="N128" i="9"/>
  <c r="O128" i="9"/>
  <c r="P128" i="9"/>
  <c r="M129" i="9"/>
  <c r="N129" i="9"/>
  <c r="O129" i="9"/>
  <c r="P129" i="9"/>
  <c r="M130" i="9"/>
  <c r="N130" i="9"/>
  <c r="O130" i="9"/>
  <c r="P130" i="9"/>
  <c r="M131" i="9"/>
  <c r="N131" i="9"/>
  <c r="O131" i="9"/>
  <c r="P131" i="9"/>
  <c r="M132" i="9"/>
  <c r="N132" i="9"/>
  <c r="O132" i="9"/>
  <c r="P132" i="9"/>
  <c r="M133" i="9"/>
  <c r="N133" i="9"/>
  <c r="O133" i="9"/>
  <c r="P133" i="9"/>
  <c r="M134" i="9"/>
  <c r="N134" i="9"/>
  <c r="O134" i="9"/>
  <c r="P134" i="9"/>
  <c r="M135" i="9"/>
  <c r="N135" i="9"/>
  <c r="O135" i="9"/>
  <c r="P135" i="9"/>
  <c r="M136" i="9"/>
  <c r="N136" i="9"/>
  <c r="O136" i="9"/>
  <c r="P136" i="9"/>
  <c r="M137" i="9"/>
  <c r="N137" i="9"/>
  <c r="O137" i="9"/>
  <c r="P137" i="9"/>
  <c r="M138" i="9"/>
  <c r="N138" i="9"/>
  <c r="O138" i="9"/>
  <c r="P138" i="9"/>
  <c r="M139" i="9"/>
  <c r="N139" i="9"/>
  <c r="O139" i="9"/>
  <c r="P139" i="9"/>
  <c r="M140" i="9"/>
  <c r="N140" i="9"/>
  <c r="O140" i="9"/>
  <c r="P140" i="9"/>
  <c r="M141" i="9"/>
  <c r="N141" i="9"/>
  <c r="O141" i="9"/>
  <c r="P141" i="9"/>
  <c r="M142" i="9"/>
  <c r="N142" i="9"/>
  <c r="O142" i="9"/>
  <c r="P142" i="9"/>
  <c r="M143" i="9"/>
  <c r="N143" i="9"/>
  <c r="O143" i="9"/>
  <c r="P143" i="9"/>
  <c r="M144" i="9"/>
  <c r="N144" i="9"/>
  <c r="O144" i="9"/>
  <c r="P144" i="9"/>
  <c r="M145" i="9"/>
  <c r="N145" i="9"/>
  <c r="O145" i="9"/>
  <c r="P145" i="9"/>
  <c r="M146" i="9"/>
  <c r="N146" i="9"/>
  <c r="O146" i="9"/>
  <c r="P146" i="9"/>
  <c r="M147" i="9"/>
  <c r="N147" i="9"/>
  <c r="O147" i="9"/>
  <c r="P147" i="9"/>
  <c r="M148" i="9"/>
  <c r="N148" i="9"/>
  <c r="O148" i="9"/>
  <c r="P148" i="9"/>
  <c r="M149" i="9"/>
  <c r="N149" i="9"/>
  <c r="O149" i="9"/>
  <c r="P149" i="9"/>
  <c r="M150" i="9"/>
  <c r="N150" i="9"/>
  <c r="O150" i="9"/>
  <c r="P150" i="9"/>
  <c r="M151" i="9"/>
  <c r="N151" i="9"/>
  <c r="O151" i="9"/>
  <c r="P151" i="9"/>
  <c r="M152" i="9"/>
  <c r="N152" i="9"/>
  <c r="O152" i="9"/>
  <c r="P152" i="9"/>
  <c r="M153" i="9"/>
  <c r="N153" i="9"/>
  <c r="O153" i="9"/>
  <c r="P153" i="9"/>
  <c r="M154" i="9"/>
  <c r="N154" i="9"/>
  <c r="O154" i="9"/>
  <c r="P154" i="9"/>
  <c r="M155" i="9"/>
  <c r="N155" i="9"/>
  <c r="O155" i="9"/>
  <c r="P155" i="9"/>
  <c r="M156" i="9"/>
  <c r="N156" i="9"/>
  <c r="O156" i="9"/>
  <c r="P156" i="9"/>
  <c r="M157" i="9"/>
  <c r="N157" i="9"/>
  <c r="O157" i="9"/>
  <c r="P157" i="9"/>
  <c r="M158" i="9"/>
  <c r="N158" i="9"/>
  <c r="O158" i="9"/>
  <c r="P158" i="9"/>
  <c r="M159" i="9"/>
  <c r="N159" i="9"/>
  <c r="O159" i="9"/>
  <c r="P159" i="9"/>
  <c r="M160" i="9"/>
  <c r="N160" i="9"/>
  <c r="O160" i="9"/>
  <c r="P160" i="9"/>
  <c r="M161" i="9"/>
  <c r="N161" i="9"/>
  <c r="O161" i="9"/>
  <c r="P161" i="9"/>
  <c r="M162" i="9"/>
  <c r="N162" i="9"/>
  <c r="O162" i="9"/>
  <c r="P162" i="9"/>
  <c r="M163" i="9"/>
  <c r="N163" i="9"/>
  <c r="O163" i="9"/>
  <c r="P163" i="9"/>
  <c r="M164" i="9"/>
  <c r="N164" i="9"/>
  <c r="O164" i="9"/>
  <c r="P164" i="9"/>
  <c r="M165" i="9"/>
  <c r="N165" i="9"/>
  <c r="O165" i="9"/>
  <c r="P165" i="9"/>
  <c r="M166" i="9"/>
  <c r="N166" i="9"/>
  <c r="O166" i="9"/>
  <c r="P166" i="9"/>
  <c r="M167" i="9"/>
  <c r="N167" i="9"/>
  <c r="O167" i="9"/>
  <c r="P167" i="9"/>
  <c r="M168" i="9"/>
  <c r="N168" i="9"/>
  <c r="O168" i="9"/>
  <c r="P168" i="9"/>
  <c r="M169" i="9"/>
  <c r="N169" i="9"/>
  <c r="O169" i="9"/>
  <c r="P169" i="9"/>
  <c r="M170" i="9"/>
  <c r="N170" i="9"/>
  <c r="O170" i="9"/>
  <c r="P170" i="9"/>
  <c r="M171" i="9"/>
  <c r="N171" i="9"/>
  <c r="O171" i="9"/>
  <c r="P171" i="9"/>
  <c r="M172" i="9"/>
  <c r="N172" i="9"/>
  <c r="O172" i="9"/>
  <c r="P172" i="9"/>
  <c r="M173" i="9"/>
  <c r="N173" i="9"/>
  <c r="O173" i="9"/>
  <c r="P173" i="9"/>
  <c r="M174" i="9"/>
  <c r="N174" i="9"/>
  <c r="O174" i="9"/>
  <c r="P174" i="9"/>
  <c r="M175" i="9"/>
  <c r="N175" i="9"/>
  <c r="O175" i="9"/>
  <c r="P175" i="9"/>
  <c r="M176" i="9"/>
  <c r="N176" i="9"/>
  <c r="O176" i="9"/>
  <c r="P176" i="9"/>
  <c r="M177" i="9"/>
  <c r="N177" i="9"/>
  <c r="O177" i="9"/>
  <c r="P177" i="9"/>
  <c r="M178" i="9"/>
  <c r="N178" i="9"/>
  <c r="O178" i="9"/>
  <c r="P178" i="9"/>
  <c r="M179" i="9"/>
  <c r="N179" i="9"/>
  <c r="O179" i="9"/>
  <c r="P179" i="9"/>
  <c r="M180" i="9"/>
  <c r="N180" i="9"/>
  <c r="O180" i="9"/>
  <c r="P180" i="9"/>
  <c r="M181" i="9"/>
  <c r="N181" i="9"/>
  <c r="O181" i="9"/>
  <c r="P181" i="9"/>
  <c r="M182" i="9"/>
  <c r="N182" i="9"/>
  <c r="O182" i="9"/>
  <c r="P182" i="9"/>
  <c r="M183" i="9"/>
  <c r="N183" i="9"/>
  <c r="O183" i="9"/>
  <c r="P183" i="9"/>
  <c r="M184" i="9"/>
  <c r="N184" i="9"/>
  <c r="O184" i="9"/>
  <c r="P184" i="9"/>
  <c r="M185" i="9"/>
  <c r="N185" i="9"/>
  <c r="O185" i="9"/>
  <c r="P185" i="9"/>
  <c r="M186" i="9"/>
  <c r="N186" i="9"/>
  <c r="O186" i="9"/>
  <c r="P186" i="9"/>
  <c r="M187" i="9"/>
  <c r="N187" i="9"/>
  <c r="O187" i="9"/>
  <c r="P187" i="9"/>
  <c r="M188" i="9"/>
  <c r="N188" i="9"/>
  <c r="O188" i="9"/>
  <c r="P188" i="9"/>
  <c r="M189" i="9"/>
  <c r="N189" i="9"/>
  <c r="O189" i="9"/>
  <c r="P189" i="9"/>
  <c r="M190" i="9"/>
  <c r="N190" i="9"/>
  <c r="O190" i="9"/>
  <c r="P190" i="9"/>
  <c r="M191" i="9"/>
  <c r="N191" i="9"/>
  <c r="O191" i="9"/>
  <c r="P191" i="9"/>
  <c r="M192" i="9"/>
  <c r="N192" i="9"/>
  <c r="O192" i="9"/>
  <c r="P192" i="9"/>
  <c r="M193" i="9"/>
  <c r="N193" i="9"/>
  <c r="O193" i="9"/>
  <c r="P193" i="9"/>
  <c r="M194" i="9"/>
  <c r="N194" i="9"/>
  <c r="O194" i="9"/>
  <c r="P194" i="9"/>
  <c r="M195" i="9"/>
  <c r="N195" i="9"/>
  <c r="O195" i="9"/>
  <c r="P195" i="9"/>
  <c r="M196" i="9"/>
  <c r="N196" i="9"/>
  <c r="O196" i="9"/>
  <c r="P196" i="9"/>
  <c r="M197" i="9"/>
  <c r="N197" i="9"/>
  <c r="O197" i="9"/>
  <c r="P197" i="9"/>
  <c r="M198" i="9"/>
  <c r="N198" i="9"/>
  <c r="O198" i="9"/>
  <c r="P198" i="9"/>
  <c r="M199" i="9"/>
  <c r="N199" i="9"/>
  <c r="O199" i="9"/>
  <c r="P199" i="9"/>
  <c r="M200" i="9"/>
  <c r="N200" i="9"/>
  <c r="O200" i="9"/>
  <c r="P200" i="9"/>
  <c r="M201" i="9"/>
  <c r="N201" i="9"/>
  <c r="O201" i="9"/>
  <c r="P201" i="9"/>
  <c r="M202" i="9"/>
  <c r="N202" i="9"/>
  <c r="O202" i="9"/>
  <c r="P202" i="9"/>
  <c r="M203" i="9"/>
  <c r="N203" i="9"/>
  <c r="O203" i="9"/>
  <c r="P203" i="9"/>
  <c r="M204" i="9"/>
  <c r="N204" i="9"/>
  <c r="O204" i="9"/>
  <c r="P204" i="9"/>
  <c r="M205" i="9"/>
  <c r="N205" i="9"/>
  <c r="O205" i="9"/>
  <c r="P205" i="9"/>
  <c r="M206" i="9"/>
  <c r="N206" i="9"/>
  <c r="O206" i="9"/>
  <c r="P206" i="9"/>
  <c r="M207" i="9"/>
  <c r="N207" i="9"/>
  <c r="O207" i="9"/>
  <c r="P207" i="9"/>
  <c r="M208" i="9"/>
  <c r="N208" i="9"/>
  <c r="O208" i="9"/>
  <c r="P208" i="9"/>
  <c r="M209" i="9"/>
  <c r="N209" i="9"/>
  <c r="O209" i="9"/>
  <c r="P209" i="9"/>
  <c r="M210" i="9"/>
  <c r="N210" i="9"/>
  <c r="O210" i="9"/>
  <c r="P210" i="9"/>
  <c r="M211" i="9"/>
  <c r="N211" i="9"/>
  <c r="O211" i="9"/>
  <c r="P211" i="9"/>
  <c r="M212" i="9"/>
  <c r="N212" i="9"/>
  <c r="O212" i="9"/>
  <c r="P212" i="9"/>
  <c r="M213" i="9"/>
  <c r="N213" i="9"/>
  <c r="O213" i="9"/>
  <c r="P213" i="9"/>
  <c r="M214" i="9"/>
  <c r="N214" i="9"/>
  <c r="O214" i="9"/>
  <c r="P214" i="9"/>
  <c r="M215" i="9"/>
  <c r="N215" i="9"/>
  <c r="O215" i="9"/>
  <c r="P215" i="9"/>
  <c r="M216" i="9"/>
  <c r="N216" i="9"/>
  <c r="O216" i="9"/>
  <c r="P216" i="9"/>
  <c r="M217" i="9"/>
  <c r="N217" i="9"/>
  <c r="O217" i="9"/>
  <c r="P217" i="9"/>
  <c r="M218" i="9"/>
  <c r="N218" i="9"/>
  <c r="O218" i="9"/>
  <c r="P218" i="9"/>
  <c r="M219" i="9"/>
  <c r="N219" i="9"/>
  <c r="O219" i="9"/>
  <c r="P219" i="9"/>
  <c r="M220" i="9"/>
  <c r="N220" i="9"/>
  <c r="O220" i="9"/>
  <c r="P220" i="9"/>
  <c r="M221" i="9"/>
  <c r="N221" i="9"/>
  <c r="O221" i="9"/>
  <c r="P221" i="9"/>
  <c r="M222" i="9"/>
  <c r="N222" i="9"/>
  <c r="O222" i="9"/>
  <c r="P222" i="9"/>
  <c r="M223" i="9"/>
  <c r="N223" i="9"/>
  <c r="O223" i="9"/>
  <c r="P223" i="9"/>
  <c r="M224" i="9"/>
  <c r="N224" i="9"/>
  <c r="O224" i="9"/>
  <c r="P224" i="9"/>
  <c r="M225" i="9"/>
  <c r="N225" i="9"/>
  <c r="O225" i="9"/>
  <c r="P225" i="9"/>
  <c r="M226" i="9"/>
  <c r="N226" i="9"/>
  <c r="O226" i="9"/>
  <c r="P226" i="9"/>
  <c r="M227" i="9"/>
  <c r="N227" i="9"/>
  <c r="O227" i="9"/>
  <c r="P227" i="9"/>
  <c r="M228" i="9"/>
  <c r="N228" i="9"/>
  <c r="O228" i="9"/>
  <c r="P228" i="9"/>
  <c r="M229" i="9"/>
  <c r="N229" i="9"/>
  <c r="O229" i="9"/>
  <c r="P229" i="9"/>
  <c r="M230" i="9"/>
  <c r="N230" i="9"/>
  <c r="O230" i="9"/>
  <c r="P230" i="9"/>
  <c r="M231" i="9"/>
  <c r="N231" i="9"/>
  <c r="O231" i="9"/>
  <c r="P231" i="9"/>
  <c r="M232" i="9"/>
  <c r="N232" i="9"/>
  <c r="O232" i="9"/>
  <c r="P232" i="9"/>
  <c r="M233" i="9"/>
  <c r="N233" i="9"/>
  <c r="O233" i="9"/>
  <c r="P233" i="9"/>
  <c r="M234" i="9"/>
  <c r="N234" i="9"/>
  <c r="O234" i="9"/>
  <c r="P234" i="9"/>
  <c r="M235" i="9"/>
  <c r="N235" i="9"/>
  <c r="O235" i="9"/>
  <c r="P235" i="9"/>
  <c r="M236" i="9"/>
  <c r="N236" i="9"/>
  <c r="O236" i="9"/>
  <c r="P236" i="9"/>
  <c r="M237" i="9"/>
  <c r="N237" i="9"/>
  <c r="O237" i="9"/>
  <c r="P237" i="9"/>
  <c r="M238" i="9"/>
  <c r="N238" i="9"/>
  <c r="O238" i="9"/>
  <c r="P238" i="9"/>
  <c r="M239" i="9"/>
  <c r="N239" i="9"/>
  <c r="O239" i="9"/>
  <c r="P239" i="9"/>
  <c r="M240" i="9"/>
  <c r="N240" i="9"/>
  <c r="O240" i="9"/>
  <c r="P240" i="9"/>
  <c r="M241" i="9"/>
  <c r="N241" i="9"/>
  <c r="O241" i="9"/>
  <c r="P241" i="9"/>
  <c r="M242" i="9"/>
  <c r="N242" i="9"/>
  <c r="O242" i="9"/>
  <c r="P242" i="9"/>
  <c r="M243" i="9"/>
  <c r="N243" i="9"/>
  <c r="O243" i="9"/>
  <c r="P243" i="9"/>
  <c r="M244" i="9"/>
  <c r="N244" i="9"/>
  <c r="O244" i="9"/>
  <c r="P244" i="9"/>
  <c r="M245" i="9"/>
  <c r="N245" i="9"/>
  <c r="O245" i="9"/>
  <c r="P245" i="9"/>
  <c r="M246" i="9"/>
  <c r="N246" i="9"/>
  <c r="O246" i="9"/>
  <c r="P246" i="9"/>
  <c r="M247" i="9"/>
  <c r="N247" i="9"/>
  <c r="O247" i="9"/>
  <c r="P247" i="9"/>
  <c r="M248" i="9"/>
  <c r="N248" i="9"/>
  <c r="O248" i="9"/>
  <c r="P248" i="9"/>
  <c r="M249" i="9"/>
  <c r="N249" i="9"/>
  <c r="O249" i="9"/>
  <c r="P249" i="9"/>
  <c r="M250" i="9"/>
  <c r="N250" i="9"/>
  <c r="O250" i="9"/>
  <c r="P250" i="9"/>
  <c r="M251" i="9"/>
  <c r="N251" i="9"/>
  <c r="O251" i="9"/>
  <c r="P251" i="9"/>
  <c r="M252" i="9"/>
  <c r="N252" i="9"/>
  <c r="O252" i="9"/>
  <c r="P252" i="9"/>
  <c r="M253" i="9"/>
  <c r="N253" i="9"/>
  <c r="O253" i="9"/>
  <c r="P253" i="9"/>
  <c r="M254" i="9"/>
  <c r="N254" i="9"/>
  <c r="O254" i="9"/>
  <c r="P254" i="9"/>
  <c r="M255" i="9"/>
  <c r="N255" i="9"/>
  <c r="O255" i="9"/>
  <c r="P255" i="9"/>
  <c r="M256" i="9"/>
  <c r="N256" i="9"/>
  <c r="O256" i="9"/>
  <c r="P256" i="9"/>
  <c r="M257" i="9"/>
  <c r="N257" i="9"/>
  <c r="O257" i="9"/>
  <c r="P257" i="9"/>
  <c r="M258" i="9"/>
  <c r="N258" i="9"/>
  <c r="O258" i="9"/>
  <c r="P258" i="9"/>
  <c r="M259" i="9"/>
  <c r="N259" i="9"/>
  <c r="O259" i="9"/>
  <c r="P259" i="9"/>
  <c r="M260" i="9"/>
  <c r="N260" i="9"/>
  <c r="O260" i="9"/>
  <c r="P260" i="9"/>
  <c r="M261" i="9"/>
  <c r="N261" i="9"/>
  <c r="O261" i="9"/>
  <c r="P261" i="9"/>
  <c r="M262" i="9"/>
  <c r="N262" i="9"/>
  <c r="O262" i="9"/>
  <c r="P262" i="9"/>
  <c r="M263" i="9"/>
  <c r="N263" i="9"/>
  <c r="O263" i="9"/>
  <c r="P263" i="9"/>
  <c r="M264" i="9"/>
  <c r="N264" i="9"/>
  <c r="O264" i="9"/>
  <c r="P264" i="9"/>
  <c r="M265" i="9"/>
  <c r="N265" i="9"/>
  <c r="O265" i="9"/>
  <c r="P265" i="9"/>
  <c r="M266" i="9"/>
  <c r="N266" i="9"/>
  <c r="O266" i="9"/>
  <c r="P266" i="9"/>
  <c r="M267" i="9"/>
  <c r="N267" i="9"/>
  <c r="O267" i="9"/>
  <c r="P267" i="9"/>
  <c r="M268" i="9"/>
  <c r="N268" i="9"/>
  <c r="O268" i="9"/>
  <c r="P268" i="9"/>
  <c r="M269" i="9"/>
  <c r="N269" i="9"/>
  <c r="O269" i="9"/>
  <c r="P269" i="9"/>
  <c r="M270" i="9"/>
  <c r="N270" i="9"/>
  <c r="O270" i="9"/>
  <c r="P270" i="9"/>
  <c r="M271" i="9"/>
  <c r="N271" i="9"/>
  <c r="O271" i="9"/>
  <c r="P271" i="9"/>
  <c r="M272" i="9"/>
  <c r="N272" i="9"/>
  <c r="O272" i="9"/>
  <c r="P272" i="9"/>
  <c r="M273" i="9"/>
  <c r="N273" i="9"/>
  <c r="O273" i="9"/>
  <c r="P273" i="9"/>
  <c r="M274" i="9"/>
  <c r="N274" i="9"/>
  <c r="O274" i="9"/>
  <c r="P274" i="9"/>
  <c r="M275" i="9"/>
  <c r="N275" i="9"/>
  <c r="O275" i="9"/>
  <c r="P275" i="9"/>
  <c r="M276" i="9"/>
  <c r="N276" i="9"/>
  <c r="O276" i="9"/>
  <c r="P276" i="9"/>
  <c r="M277" i="9"/>
  <c r="N277" i="9"/>
  <c r="O277" i="9"/>
  <c r="P277" i="9"/>
  <c r="M278" i="9"/>
  <c r="N278" i="9"/>
  <c r="O278" i="9"/>
  <c r="P278" i="9"/>
  <c r="M279" i="9"/>
  <c r="N279" i="9"/>
  <c r="O279" i="9"/>
  <c r="P279" i="9"/>
  <c r="M280" i="9"/>
  <c r="N280" i="9"/>
  <c r="O280" i="9"/>
  <c r="P280" i="9"/>
  <c r="M281" i="9"/>
  <c r="N281" i="9"/>
  <c r="O281" i="9"/>
  <c r="P281" i="9"/>
  <c r="M282" i="9"/>
  <c r="N282" i="9"/>
  <c r="O282" i="9"/>
  <c r="P282" i="9"/>
  <c r="M283" i="9"/>
  <c r="N283" i="9"/>
  <c r="O283" i="9"/>
  <c r="P283" i="9"/>
  <c r="M284" i="9"/>
  <c r="N284" i="9"/>
  <c r="O284" i="9"/>
  <c r="P284" i="9"/>
  <c r="M285" i="9"/>
  <c r="N285" i="9"/>
  <c r="O285" i="9"/>
  <c r="P285" i="9"/>
  <c r="M286" i="9"/>
  <c r="N286" i="9"/>
  <c r="O286" i="9"/>
  <c r="P286" i="9"/>
  <c r="M287" i="9"/>
  <c r="N287" i="9"/>
  <c r="O287" i="9"/>
  <c r="P287" i="9"/>
  <c r="M288" i="9"/>
  <c r="N288" i="9"/>
  <c r="O288" i="9"/>
  <c r="P288" i="9"/>
  <c r="M289" i="9"/>
  <c r="N289" i="9"/>
  <c r="O289" i="9"/>
  <c r="P289" i="9"/>
  <c r="M290" i="9"/>
  <c r="N290" i="9"/>
  <c r="O290" i="9"/>
  <c r="P290" i="9"/>
  <c r="M291" i="9"/>
  <c r="N291" i="9"/>
  <c r="O291" i="9"/>
  <c r="P291" i="9"/>
  <c r="M292" i="9"/>
  <c r="N292" i="9"/>
  <c r="O292" i="9"/>
  <c r="P292" i="9"/>
  <c r="M293" i="9"/>
  <c r="N293" i="9"/>
  <c r="O293" i="9"/>
  <c r="P293" i="9"/>
  <c r="M294" i="9"/>
  <c r="N294" i="9"/>
  <c r="O294" i="9"/>
  <c r="P294" i="9"/>
  <c r="M295" i="9"/>
  <c r="N295" i="9"/>
  <c r="O295" i="9"/>
  <c r="P295" i="9"/>
  <c r="M296" i="9"/>
  <c r="N296" i="9"/>
  <c r="O296" i="9"/>
  <c r="P296" i="9"/>
  <c r="M297" i="9"/>
  <c r="N297" i="9"/>
  <c r="O297" i="9"/>
  <c r="P297" i="9"/>
  <c r="M298" i="9"/>
  <c r="N298" i="9"/>
  <c r="O298" i="9"/>
  <c r="P298" i="9"/>
  <c r="M299" i="9"/>
  <c r="N299" i="9"/>
  <c r="O299" i="9"/>
  <c r="P299" i="9"/>
  <c r="M300" i="9"/>
  <c r="N300" i="9"/>
  <c r="O300" i="9"/>
  <c r="P300" i="9"/>
  <c r="M301" i="9"/>
  <c r="N301" i="9"/>
  <c r="O301" i="9"/>
  <c r="P301" i="9"/>
  <c r="M302" i="9"/>
  <c r="N302" i="9"/>
  <c r="O302" i="9"/>
  <c r="P302" i="9"/>
  <c r="M303" i="9"/>
  <c r="N303" i="9"/>
  <c r="O303" i="9"/>
  <c r="P303" i="9"/>
  <c r="M304" i="9"/>
  <c r="N304" i="9"/>
  <c r="O304" i="9"/>
  <c r="P304" i="9"/>
  <c r="M305" i="9"/>
  <c r="N305" i="9"/>
  <c r="O305" i="9"/>
  <c r="P305" i="9"/>
  <c r="M306" i="9"/>
  <c r="N306" i="9"/>
  <c r="O306" i="9"/>
  <c r="P306" i="9"/>
  <c r="M307" i="9"/>
  <c r="N307" i="9"/>
  <c r="O307" i="9"/>
  <c r="P307" i="9"/>
  <c r="M308" i="9"/>
  <c r="N308" i="9"/>
  <c r="O308" i="9"/>
  <c r="P308" i="9"/>
  <c r="M309" i="9"/>
  <c r="N309" i="9"/>
  <c r="O309" i="9"/>
  <c r="P309" i="9"/>
  <c r="M310" i="9"/>
  <c r="N310" i="9"/>
  <c r="O310" i="9"/>
  <c r="P310" i="9"/>
  <c r="M311" i="9"/>
  <c r="N311" i="9"/>
  <c r="O311" i="9"/>
  <c r="P311" i="9"/>
  <c r="M312" i="9"/>
  <c r="N312" i="9"/>
  <c r="O312" i="9"/>
  <c r="P312" i="9"/>
  <c r="M313" i="9"/>
  <c r="N313" i="9"/>
  <c r="O313" i="9"/>
  <c r="P313" i="9"/>
  <c r="M314" i="9"/>
  <c r="N314" i="9"/>
  <c r="O314" i="9"/>
  <c r="P314" i="9"/>
  <c r="M315" i="9"/>
  <c r="N315" i="9"/>
  <c r="O315" i="9"/>
  <c r="P315" i="9"/>
  <c r="M316" i="9"/>
  <c r="N316" i="9"/>
  <c r="O316" i="9"/>
  <c r="P316" i="9"/>
  <c r="M317" i="9"/>
  <c r="N317" i="9"/>
  <c r="O317" i="9"/>
  <c r="P317" i="9"/>
  <c r="M318" i="9"/>
  <c r="N318" i="9"/>
  <c r="O318" i="9"/>
  <c r="P318" i="9"/>
  <c r="M319" i="9"/>
  <c r="N319" i="9"/>
  <c r="O319" i="9"/>
  <c r="P319" i="9"/>
  <c r="M320" i="9"/>
  <c r="N320" i="9"/>
  <c r="O320" i="9"/>
  <c r="P320" i="9"/>
  <c r="M321" i="9"/>
  <c r="N321" i="9"/>
  <c r="O321" i="9"/>
  <c r="P321" i="9"/>
  <c r="M322" i="9"/>
  <c r="N322" i="9"/>
  <c r="O322" i="9"/>
  <c r="P322" i="9"/>
  <c r="M323" i="9"/>
  <c r="N323" i="9"/>
  <c r="O323" i="9"/>
  <c r="P323" i="9"/>
  <c r="M324" i="9"/>
  <c r="N324" i="9"/>
  <c r="O324" i="9"/>
  <c r="P324" i="9"/>
  <c r="M325" i="9"/>
  <c r="N325" i="9"/>
  <c r="O325" i="9"/>
  <c r="P325" i="9"/>
  <c r="M326" i="9"/>
  <c r="N326" i="9"/>
  <c r="O326" i="9"/>
  <c r="P326" i="9"/>
  <c r="M327" i="9"/>
  <c r="N327" i="9"/>
  <c r="O327" i="9"/>
  <c r="P327" i="9"/>
  <c r="M328" i="9"/>
  <c r="N328" i="9"/>
  <c r="O328" i="9"/>
  <c r="P328" i="9"/>
  <c r="M329" i="9"/>
  <c r="N329" i="9"/>
  <c r="O329" i="9"/>
  <c r="P329" i="9"/>
  <c r="M330" i="9"/>
  <c r="N330" i="9"/>
  <c r="O330" i="9"/>
  <c r="P330" i="9"/>
  <c r="M331" i="9"/>
  <c r="N331" i="9"/>
  <c r="O331" i="9"/>
  <c r="P331" i="9"/>
  <c r="M332" i="9"/>
  <c r="N332" i="9"/>
  <c r="O332" i="9"/>
  <c r="P332" i="9"/>
  <c r="M333" i="9"/>
  <c r="N333" i="9"/>
  <c r="O333" i="9"/>
  <c r="P333" i="9"/>
  <c r="M334" i="9"/>
  <c r="N334" i="9"/>
  <c r="O334" i="9"/>
  <c r="P334" i="9"/>
  <c r="M335" i="9"/>
  <c r="N335" i="9"/>
  <c r="O335" i="9"/>
  <c r="P335" i="9"/>
  <c r="M336" i="9"/>
  <c r="N336" i="9"/>
  <c r="O336" i="9"/>
  <c r="P336" i="9"/>
  <c r="M337" i="9"/>
  <c r="N337" i="9"/>
  <c r="O337" i="9"/>
  <c r="P337" i="9"/>
  <c r="M338" i="9"/>
  <c r="N338" i="9"/>
  <c r="O338" i="9"/>
  <c r="P338" i="9"/>
  <c r="M339" i="9"/>
  <c r="N339" i="9"/>
  <c r="O339" i="9"/>
  <c r="P339" i="9"/>
  <c r="M340" i="9"/>
  <c r="N340" i="9"/>
  <c r="O340" i="9"/>
  <c r="P340" i="9"/>
  <c r="M341" i="9"/>
  <c r="N341" i="9"/>
  <c r="O341" i="9"/>
  <c r="P341" i="9"/>
  <c r="M342" i="9"/>
  <c r="N342" i="9"/>
  <c r="O342" i="9"/>
  <c r="P342" i="9"/>
  <c r="M343" i="9"/>
  <c r="N343" i="9"/>
  <c r="O343" i="9"/>
  <c r="P343" i="9"/>
  <c r="M344" i="9"/>
  <c r="N344" i="9"/>
  <c r="O344" i="9"/>
  <c r="P344" i="9"/>
  <c r="M345" i="9"/>
  <c r="N345" i="9"/>
  <c r="O345" i="9"/>
  <c r="P345" i="9"/>
  <c r="M346" i="9"/>
  <c r="N346" i="9"/>
  <c r="O346" i="9"/>
  <c r="P346" i="9"/>
  <c r="M347" i="9"/>
  <c r="N347" i="9"/>
  <c r="O347" i="9"/>
  <c r="P347" i="9"/>
  <c r="M348" i="9"/>
  <c r="N348" i="9"/>
  <c r="O348" i="9"/>
  <c r="P348" i="9"/>
  <c r="M349" i="9"/>
  <c r="N349" i="9"/>
  <c r="O349" i="9"/>
  <c r="P349" i="9"/>
  <c r="M350" i="9"/>
  <c r="N350" i="9"/>
  <c r="O350" i="9"/>
  <c r="P350" i="9"/>
  <c r="M351" i="9"/>
  <c r="N351" i="9"/>
  <c r="O351" i="9"/>
  <c r="P351" i="9"/>
  <c r="M352" i="9"/>
  <c r="N352" i="9"/>
  <c r="O352" i="9"/>
  <c r="P352" i="9"/>
  <c r="M353" i="9"/>
  <c r="N353" i="9"/>
  <c r="O353" i="9"/>
  <c r="P353" i="9"/>
  <c r="M354" i="9"/>
  <c r="N354" i="9"/>
  <c r="O354" i="9"/>
  <c r="P354" i="9"/>
  <c r="M355" i="9"/>
  <c r="N355" i="9"/>
  <c r="O355" i="9"/>
  <c r="P355" i="9"/>
  <c r="M356" i="9"/>
  <c r="N356" i="9"/>
  <c r="O356" i="9"/>
  <c r="P356" i="9"/>
  <c r="M357" i="9"/>
  <c r="N357" i="9"/>
  <c r="O357" i="9"/>
  <c r="P357" i="9"/>
  <c r="M358" i="9"/>
  <c r="N358" i="9"/>
  <c r="O358" i="9"/>
  <c r="P358" i="9"/>
  <c r="M359" i="9"/>
  <c r="N359" i="9"/>
  <c r="O359" i="9"/>
  <c r="P359" i="9"/>
  <c r="M360" i="9"/>
  <c r="N360" i="9"/>
  <c r="O360" i="9"/>
  <c r="P360" i="9"/>
  <c r="M361" i="9"/>
  <c r="N361" i="9"/>
  <c r="O361" i="9"/>
  <c r="P361" i="9"/>
  <c r="M362" i="9"/>
  <c r="N362" i="9"/>
  <c r="O362" i="9"/>
  <c r="P362" i="9"/>
  <c r="M363" i="9"/>
  <c r="N363" i="9"/>
  <c r="O363" i="9"/>
  <c r="P363" i="9"/>
  <c r="M364" i="9"/>
  <c r="N364" i="9"/>
  <c r="O364" i="9"/>
  <c r="P364" i="9"/>
  <c r="M365" i="9"/>
  <c r="N365" i="9"/>
  <c r="O365" i="9"/>
  <c r="P365" i="9"/>
  <c r="M366" i="9"/>
  <c r="N366" i="9"/>
  <c r="O366" i="9"/>
  <c r="P366" i="9"/>
  <c r="M367" i="9"/>
  <c r="N367" i="9"/>
  <c r="O367" i="9"/>
  <c r="P367" i="9"/>
  <c r="M368" i="9"/>
  <c r="N368" i="9"/>
  <c r="O368" i="9"/>
  <c r="P368" i="9"/>
  <c r="M369" i="9"/>
  <c r="N369" i="9"/>
  <c r="O369" i="9"/>
  <c r="P369" i="9"/>
  <c r="M370" i="9"/>
  <c r="N370" i="9"/>
  <c r="O370" i="9"/>
  <c r="P370" i="9"/>
  <c r="M371" i="9"/>
  <c r="N371" i="9"/>
  <c r="O371" i="9"/>
  <c r="P371" i="9"/>
  <c r="M372" i="9"/>
  <c r="N372" i="9"/>
  <c r="O372" i="9"/>
  <c r="P372" i="9"/>
  <c r="M373" i="9"/>
  <c r="N373" i="9"/>
  <c r="O373" i="9"/>
  <c r="P373" i="9"/>
  <c r="M374" i="9"/>
  <c r="N374" i="9"/>
  <c r="O374" i="9"/>
  <c r="P374" i="9"/>
  <c r="M375" i="9"/>
  <c r="N375" i="9"/>
  <c r="O375" i="9"/>
  <c r="P375" i="9"/>
  <c r="M376" i="9"/>
  <c r="N376" i="9"/>
  <c r="O376" i="9"/>
  <c r="P376" i="9"/>
  <c r="M377" i="9"/>
  <c r="N377" i="9"/>
  <c r="O377" i="9"/>
  <c r="P377" i="9"/>
  <c r="M378" i="9"/>
  <c r="N378" i="9"/>
  <c r="O378" i="9"/>
  <c r="P378" i="9"/>
  <c r="M379" i="9"/>
  <c r="N379" i="9"/>
  <c r="O379" i="9"/>
  <c r="P379" i="9"/>
  <c r="M380" i="9"/>
  <c r="N380" i="9"/>
  <c r="O380" i="9"/>
  <c r="P380" i="9"/>
  <c r="M381" i="9"/>
  <c r="N381" i="9"/>
  <c r="O381" i="9"/>
  <c r="P381" i="9"/>
  <c r="M382" i="9"/>
  <c r="N382" i="9"/>
  <c r="O382" i="9"/>
  <c r="P382" i="9"/>
  <c r="M383" i="9"/>
  <c r="N383" i="9"/>
  <c r="O383" i="9"/>
  <c r="P383" i="9"/>
  <c r="M384" i="9"/>
  <c r="N384" i="9"/>
  <c r="O384" i="9"/>
  <c r="P384" i="9"/>
  <c r="M385" i="9"/>
  <c r="N385" i="9"/>
  <c r="O385" i="9"/>
  <c r="P385" i="9"/>
  <c r="M386" i="9"/>
  <c r="N386" i="9"/>
  <c r="O386" i="9"/>
  <c r="P386" i="9"/>
  <c r="M387" i="9"/>
  <c r="N387" i="9"/>
  <c r="O387" i="9"/>
  <c r="P387" i="9"/>
  <c r="M388" i="9"/>
  <c r="N388" i="9"/>
  <c r="O388" i="9"/>
  <c r="P388" i="9"/>
  <c r="M389" i="9"/>
  <c r="N389" i="9"/>
  <c r="O389" i="9"/>
  <c r="P389" i="9"/>
  <c r="M390" i="9"/>
  <c r="N390" i="9"/>
  <c r="O390" i="9"/>
  <c r="P390" i="9"/>
  <c r="M391" i="9"/>
  <c r="N391" i="9"/>
  <c r="O391" i="9"/>
  <c r="P391" i="9"/>
  <c r="M392" i="9"/>
  <c r="N392" i="9"/>
  <c r="O392" i="9"/>
  <c r="P392" i="9"/>
  <c r="M393" i="9"/>
  <c r="N393" i="9"/>
  <c r="O393" i="9"/>
  <c r="P393" i="9"/>
  <c r="M394" i="9"/>
  <c r="N394" i="9"/>
  <c r="O394" i="9"/>
  <c r="P394" i="9"/>
  <c r="M395" i="9"/>
  <c r="N395" i="9"/>
  <c r="O395" i="9"/>
  <c r="P395" i="9"/>
  <c r="M396" i="9"/>
  <c r="N396" i="9"/>
  <c r="O396" i="9"/>
  <c r="P396" i="9"/>
  <c r="M397" i="9"/>
  <c r="N397" i="9"/>
  <c r="O397" i="9"/>
  <c r="P397" i="9"/>
  <c r="M398" i="9"/>
  <c r="N398" i="9"/>
  <c r="O398" i="9"/>
  <c r="P398" i="9"/>
  <c r="M399" i="9"/>
  <c r="N399" i="9"/>
  <c r="O399" i="9"/>
  <c r="P399" i="9"/>
  <c r="M400" i="9"/>
  <c r="N400" i="9"/>
  <c r="O400" i="9"/>
  <c r="P400" i="9"/>
  <c r="M401" i="9"/>
  <c r="N401" i="9"/>
  <c r="O401" i="9"/>
  <c r="P401" i="9"/>
  <c r="M402" i="9"/>
  <c r="N402" i="9"/>
  <c r="O402" i="9"/>
  <c r="P402" i="9"/>
  <c r="M403" i="9"/>
  <c r="N403" i="9"/>
  <c r="O403" i="9"/>
  <c r="P403" i="9"/>
  <c r="M404" i="9"/>
  <c r="N404" i="9"/>
  <c r="O404" i="9"/>
  <c r="P404" i="9"/>
  <c r="M405" i="9"/>
  <c r="N405" i="9"/>
  <c r="O405" i="9"/>
  <c r="P405" i="9"/>
  <c r="M406" i="9"/>
  <c r="N406" i="9"/>
  <c r="O406" i="9"/>
  <c r="P406" i="9"/>
  <c r="M407" i="9"/>
  <c r="N407" i="9"/>
  <c r="O407" i="9"/>
  <c r="P407" i="9"/>
  <c r="M408" i="9"/>
  <c r="N408" i="9"/>
  <c r="O408" i="9"/>
  <c r="P408" i="9"/>
  <c r="M409" i="9"/>
  <c r="N409" i="9"/>
  <c r="O409" i="9"/>
  <c r="P409" i="9"/>
  <c r="M410" i="9"/>
  <c r="N410" i="9"/>
  <c r="O410" i="9"/>
  <c r="P410" i="9"/>
  <c r="M411" i="9"/>
  <c r="N411" i="9"/>
  <c r="O411" i="9"/>
  <c r="P411" i="9"/>
  <c r="M412" i="9"/>
  <c r="N412" i="9"/>
  <c r="O412" i="9"/>
  <c r="P412" i="9"/>
  <c r="M413" i="9"/>
  <c r="N413" i="9"/>
  <c r="O413" i="9"/>
  <c r="P413" i="9"/>
  <c r="M414" i="9"/>
  <c r="N414" i="9"/>
  <c r="O414" i="9"/>
  <c r="P414" i="9"/>
  <c r="M415" i="9"/>
  <c r="N415" i="9"/>
  <c r="O415" i="9"/>
  <c r="P415" i="9"/>
  <c r="M416" i="9"/>
  <c r="N416" i="9"/>
  <c r="O416" i="9"/>
  <c r="P416" i="9"/>
  <c r="M417" i="9"/>
  <c r="N417" i="9"/>
  <c r="O417" i="9"/>
  <c r="P417" i="9"/>
  <c r="M418" i="9"/>
  <c r="N418" i="9"/>
  <c r="O418" i="9"/>
  <c r="P418" i="9"/>
  <c r="M419" i="9"/>
  <c r="N419" i="9"/>
  <c r="O419" i="9"/>
  <c r="P419" i="9"/>
  <c r="M420" i="9"/>
  <c r="N420" i="9"/>
  <c r="O420" i="9"/>
  <c r="P420" i="9"/>
  <c r="M421" i="9"/>
  <c r="N421" i="9"/>
  <c r="O421" i="9"/>
  <c r="P421" i="9"/>
  <c r="M422" i="9"/>
  <c r="N422" i="9"/>
  <c r="O422" i="9"/>
  <c r="P422" i="9"/>
  <c r="M423" i="9"/>
  <c r="N423" i="9"/>
  <c r="O423" i="9"/>
  <c r="P423" i="9"/>
  <c r="M424" i="9"/>
  <c r="N424" i="9"/>
  <c r="O424" i="9"/>
  <c r="P424" i="9"/>
  <c r="M425" i="9"/>
  <c r="N425" i="9"/>
  <c r="O425" i="9"/>
  <c r="P425" i="9"/>
  <c r="M426" i="9"/>
  <c r="N426" i="9"/>
  <c r="O426" i="9"/>
  <c r="P426" i="9"/>
  <c r="M427" i="9"/>
  <c r="N427" i="9"/>
  <c r="O427" i="9"/>
  <c r="P427" i="9"/>
  <c r="M428" i="9"/>
  <c r="N428" i="9"/>
  <c r="O428" i="9"/>
  <c r="P428" i="9"/>
  <c r="M429" i="9"/>
  <c r="N429" i="9"/>
  <c r="O429" i="9"/>
  <c r="P429" i="9"/>
  <c r="M430" i="9"/>
  <c r="N430" i="9"/>
  <c r="O430" i="9"/>
  <c r="P430" i="9"/>
  <c r="M431" i="9"/>
  <c r="N431" i="9"/>
  <c r="O431" i="9"/>
  <c r="P431" i="9"/>
  <c r="M432" i="9"/>
  <c r="N432" i="9"/>
  <c r="O432" i="9"/>
  <c r="P432" i="9"/>
  <c r="M433" i="9"/>
  <c r="N433" i="9"/>
  <c r="O433" i="9"/>
  <c r="P433" i="9"/>
  <c r="M434" i="9"/>
  <c r="N434" i="9"/>
  <c r="O434" i="9"/>
  <c r="P434" i="9"/>
  <c r="M435" i="9"/>
  <c r="N435" i="9"/>
  <c r="O435" i="9"/>
  <c r="P435" i="9"/>
  <c r="M436" i="9"/>
  <c r="N436" i="9"/>
  <c r="O436" i="9"/>
  <c r="P436" i="9"/>
  <c r="M437" i="9"/>
  <c r="N437" i="9"/>
  <c r="O437" i="9"/>
  <c r="P437" i="9"/>
  <c r="M438" i="9"/>
  <c r="N438" i="9"/>
  <c r="O438" i="9"/>
  <c r="P438" i="9"/>
  <c r="M439" i="9"/>
  <c r="N439" i="9"/>
  <c r="O439" i="9"/>
  <c r="P439" i="9"/>
  <c r="M440" i="9"/>
  <c r="N440" i="9"/>
  <c r="O440" i="9"/>
  <c r="P440" i="9"/>
  <c r="M441" i="9"/>
  <c r="N441" i="9"/>
  <c r="O441" i="9"/>
  <c r="P441" i="9"/>
  <c r="M442" i="9"/>
  <c r="N442" i="9"/>
  <c r="O442" i="9"/>
  <c r="P442" i="9"/>
  <c r="M443" i="9"/>
  <c r="N443" i="9"/>
  <c r="O443" i="9"/>
  <c r="P443" i="9"/>
  <c r="M444" i="9"/>
  <c r="N444" i="9"/>
  <c r="O444" i="9"/>
  <c r="P444" i="9"/>
  <c r="M445" i="9"/>
  <c r="N445" i="9"/>
  <c r="O445" i="9"/>
  <c r="P445" i="9"/>
  <c r="M446" i="9"/>
  <c r="N446" i="9"/>
  <c r="O446" i="9"/>
  <c r="P446" i="9"/>
  <c r="M447" i="9"/>
  <c r="N447" i="9"/>
  <c r="O447" i="9"/>
  <c r="P447" i="9"/>
  <c r="M448" i="9"/>
  <c r="N448" i="9"/>
  <c r="O448" i="9"/>
  <c r="P448" i="9"/>
  <c r="M449" i="9"/>
  <c r="N449" i="9"/>
  <c r="O449" i="9"/>
  <c r="P449" i="9"/>
  <c r="M450" i="9"/>
  <c r="N450" i="9"/>
  <c r="O450" i="9"/>
  <c r="P450" i="9"/>
  <c r="M451" i="9"/>
  <c r="N451" i="9"/>
  <c r="O451" i="9"/>
  <c r="P451" i="9"/>
  <c r="M452" i="9"/>
  <c r="N452" i="9"/>
  <c r="O452" i="9"/>
  <c r="P452" i="9"/>
  <c r="M453" i="9"/>
  <c r="N453" i="9"/>
  <c r="O453" i="9"/>
  <c r="P453" i="9"/>
  <c r="M454" i="9"/>
  <c r="N454" i="9"/>
  <c r="O454" i="9"/>
  <c r="P454" i="9"/>
  <c r="M455" i="9"/>
  <c r="N455" i="9"/>
  <c r="O455" i="9"/>
  <c r="P455" i="9"/>
  <c r="M456" i="9"/>
  <c r="N456" i="9"/>
  <c r="O456" i="9"/>
  <c r="P456" i="9"/>
  <c r="M457" i="9"/>
  <c r="N457" i="9"/>
  <c r="O457" i="9"/>
  <c r="P457" i="9"/>
  <c r="M458" i="9"/>
  <c r="N458" i="9"/>
  <c r="O458" i="9"/>
  <c r="P458" i="9"/>
  <c r="M459" i="9"/>
  <c r="N459" i="9"/>
  <c r="O459" i="9"/>
  <c r="P459" i="9"/>
  <c r="M460" i="9"/>
  <c r="N460" i="9"/>
  <c r="O460" i="9"/>
  <c r="P460" i="9"/>
  <c r="M461" i="9"/>
  <c r="N461" i="9"/>
  <c r="O461" i="9"/>
  <c r="P461" i="9"/>
  <c r="M462" i="9"/>
  <c r="N462" i="9"/>
  <c r="O462" i="9"/>
  <c r="P462" i="9"/>
  <c r="M463" i="9"/>
  <c r="N463" i="9"/>
  <c r="O463" i="9"/>
  <c r="P463" i="9"/>
  <c r="M464" i="9"/>
  <c r="N464" i="9"/>
  <c r="O464" i="9"/>
  <c r="P464" i="9"/>
  <c r="M465" i="9"/>
  <c r="N465" i="9"/>
  <c r="O465" i="9"/>
  <c r="P465" i="9"/>
  <c r="M466" i="9"/>
  <c r="N466" i="9"/>
  <c r="O466" i="9"/>
  <c r="P466" i="9"/>
  <c r="M467" i="9"/>
  <c r="N467" i="9"/>
  <c r="O467" i="9"/>
  <c r="P467" i="9"/>
  <c r="M468" i="9"/>
  <c r="N468" i="9"/>
  <c r="O468" i="9"/>
  <c r="P468" i="9"/>
  <c r="M469" i="9"/>
  <c r="N469" i="9"/>
  <c r="O469" i="9"/>
  <c r="P469" i="9"/>
  <c r="M470" i="9"/>
  <c r="N470" i="9"/>
  <c r="O470" i="9"/>
  <c r="P470" i="9"/>
  <c r="M471" i="9"/>
  <c r="N471" i="9"/>
  <c r="O471" i="9"/>
  <c r="P471" i="9"/>
  <c r="M472" i="9"/>
  <c r="N472" i="9"/>
  <c r="O472" i="9"/>
  <c r="P472" i="9"/>
  <c r="M473" i="9"/>
  <c r="N473" i="9"/>
  <c r="O473" i="9"/>
  <c r="P473" i="9"/>
  <c r="M474" i="9"/>
  <c r="N474" i="9"/>
  <c r="O474" i="9"/>
  <c r="P474" i="9"/>
  <c r="M475" i="9"/>
  <c r="N475" i="9"/>
  <c r="O475" i="9"/>
  <c r="P475" i="9"/>
  <c r="M476" i="9"/>
  <c r="N476" i="9"/>
  <c r="O476" i="9"/>
  <c r="P476" i="9"/>
  <c r="M477" i="9"/>
  <c r="N477" i="9"/>
  <c r="O477" i="9"/>
  <c r="P477" i="9"/>
  <c r="M478" i="9"/>
  <c r="N478" i="9"/>
  <c r="O478" i="9"/>
  <c r="P478" i="9"/>
  <c r="M479" i="9"/>
  <c r="N479" i="9"/>
  <c r="O479" i="9"/>
  <c r="P479" i="9"/>
  <c r="M480" i="9"/>
  <c r="N480" i="9"/>
  <c r="O480" i="9"/>
  <c r="P480" i="9"/>
  <c r="M481" i="9"/>
  <c r="N481" i="9"/>
  <c r="O481" i="9"/>
  <c r="P481" i="9"/>
  <c r="M482" i="9"/>
  <c r="N482" i="9"/>
  <c r="O482" i="9"/>
  <c r="P482" i="9"/>
  <c r="M483" i="9"/>
  <c r="N483" i="9"/>
  <c r="O483" i="9"/>
  <c r="P483" i="9"/>
  <c r="M484" i="9"/>
  <c r="N484" i="9"/>
  <c r="O484" i="9"/>
  <c r="P484" i="9"/>
  <c r="M485" i="9"/>
  <c r="N485" i="9"/>
  <c r="O485" i="9"/>
  <c r="P485" i="9"/>
  <c r="M486" i="9"/>
  <c r="N486" i="9"/>
  <c r="O486" i="9"/>
  <c r="P486" i="9"/>
  <c r="M487" i="9"/>
  <c r="N487" i="9"/>
  <c r="O487" i="9"/>
  <c r="P487" i="9"/>
  <c r="M488" i="9"/>
  <c r="N488" i="9"/>
  <c r="O488" i="9"/>
  <c r="P488" i="9"/>
  <c r="M489" i="9"/>
  <c r="N489" i="9"/>
  <c r="O489" i="9"/>
  <c r="P489" i="9"/>
  <c r="M490" i="9"/>
  <c r="N490" i="9"/>
  <c r="O490" i="9"/>
  <c r="P490" i="9"/>
  <c r="M491" i="9"/>
  <c r="N491" i="9"/>
  <c r="O491" i="9"/>
  <c r="P491" i="9"/>
  <c r="M492" i="9"/>
  <c r="N492" i="9"/>
  <c r="O492" i="9"/>
  <c r="P492" i="9"/>
  <c r="M493" i="9"/>
  <c r="N493" i="9"/>
  <c r="O493" i="9"/>
  <c r="P493" i="9"/>
  <c r="M494" i="9"/>
  <c r="N494" i="9"/>
  <c r="O494" i="9"/>
  <c r="P494" i="9"/>
  <c r="M495" i="9"/>
  <c r="N495" i="9"/>
  <c r="O495" i="9"/>
  <c r="P495" i="9"/>
  <c r="M496" i="9"/>
  <c r="N496" i="9"/>
  <c r="O496" i="9"/>
  <c r="P496" i="9"/>
  <c r="M497" i="9"/>
  <c r="N497" i="9"/>
  <c r="O497" i="9"/>
  <c r="P497" i="9"/>
  <c r="M498" i="9"/>
  <c r="N498" i="9"/>
  <c r="O498" i="9"/>
  <c r="P498" i="9"/>
  <c r="M499" i="9"/>
  <c r="N499" i="9"/>
  <c r="O499" i="9"/>
  <c r="P499" i="9"/>
  <c r="M500" i="9"/>
  <c r="N500" i="9"/>
  <c r="O500" i="9"/>
  <c r="P500" i="9"/>
  <c r="M485" i="7"/>
  <c r="N485" i="7"/>
  <c r="O485" i="7"/>
  <c r="P485" i="7"/>
  <c r="M486" i="7"/>
  <c r="N486" i="7"/>
  <c r="O486" i="7"/>
  <c r="P486" i="7"/>
  <c r="M487" i="7"/>
  <c r="N487" i="7"/>
  <c r="O487" i="7"/>
  <c r="P487" i="7"/>
  <c r="M488" i="7"/>
  <c r="N488" i="7"/>
  <c r="O488" i="7"/>
  <c r="P488" i="7"/>
  <c r="M489" i="7"/>
  <c r="N489" i="7"/>
  <c r="O489" i="7"/>
  <c r="P489" i="7"/>
  <c r="M490" i="7"/>
  <c r="N490" i="7"/>
  <c r="O490" i="7"/>
  <c r="P490" i="7"/>
  <c r="M491" i="7"/>
  <c r="N491" i="7"/>
  <c r="O491" i="7"/>
  <c r="P491" i="7"/>
  <c r="M492" i="7"/>
  <c r="N492" i="7"/>
  <c r="O492" i="7"/>
  <c r="P492" i="7"/>
  <c r="M493" i="7"/>
  <c r="N493" i="7"/>
  <c r="O493" i="7"/>
  <c r="P493" i="7"/>
  <c r="M494" i="7"/>
  <c r="N494" i="7"/>
  <c r="O494" i="7"/>
  <c r="P494" i="7"/>
  <c r="M495" i="7"/>
  <c r="N495" i="7"/>
  <c r="O495" i="7"/>
  <c r="P495" i="7"/>
  <c r="M496" i="7"/>
  <c r="N496" i="7"/>
  <c r="O496" i="7"/>
  <c r="P496" i="7"/>
  <c r="M497" i="7"/>
  <c r="N497" i="7"/>
  <c r="O497" i="7"/>
  <c r="P497" i="7"/>
  <c r="M498" i="7"/>
  <c r="N498" i="7"/>
  <c r="O498" i="7"/>
  <c r="P498" i="7"/>
  <c r="M499" i="7"/>
  <c r="N499" i="7"/>
  <c r="O499" i="7"/>
  <c r="P499" i="7"/>
  <c r="M500" i="7"/>
  <c r="N500" i="7"/>
  <c r="O500" i="7"/>
  <c r="P500" i="7"/>
  <c r="M54" i="8"/>
  <c r="N54" i="8"/>
  <c r="O54" i="8"/>
  <c r="P54" i="8"/>
  <c r="M55" i="8"/>
  <c r="N55" i="8"/>
  <c r="O55" i="8"/>
  <c r="P55" i="8"/>
  <c r="M56" i="8"/>
  <c r="N56" i="8"/>
  <c r="O56" i="8"/>
  <c r="P56" i="8"/>
  <c r="M57" i="8"/>
  <c r="N57" i="8"/>
  <c r="O57" i="8"/>
  <c r="P57" i="8"/>
  <c r="M58" i="8"/>
  <c r="N58" i="8"/>
  <c r="O58" i="8"/>
  <c r="P58" i="8"/>
  <c r="M59" i="8"/>
  <c r="N59" i="8"/>
  <c r="O59" i="8"/>
  <c r="P59" i="8"/>
  <c r="M60" i="8"/>
  <c r="N60" i="8"/>
  <c r="O60" i="8"/>
  <c r="P60" i="8"/>
  <c r="M61" i="8"/>
  <c r="N61" i="8"/>
  <c r="O61" i="8"/>
  <c r="P61" i="8"/>
  <c r="M62" i="8"/>
  <c r="N62" i="8"/>
  <c r="O62" i="8"/>
  <c r="P62" i="8"/>
  <c r="M63" i="8"/>
  <c r="N63" i="8"/>
  <c r="O63" i="8"/>
  <c r="P63" i="8"/>
  <c r="M64" i="8"/>
  <c r="N64" i="8"/>
  <c r="O64" i="8"/>
  <c r="P64" i="8"/>
  <c r="M65" i="8"/>
  <c r="N65" i="8"/>
  <c r="O65" i="8"/>
  <c r="P65" i="8"/>
  <c r="M66" i="8"/>
  <c r="N66" i="8"/>
  <c r="O66" i="8"/>
  <c r="P66" i="8"/>
  <c r="M67" i="8"/>
  <c r="N67" i="8"/>
  <c r="O67" i="8"/>
  <c r="P67" i="8"/>
  <c r="M68" i="8"/>
  <c r="N68" i="8"/>
  <c r="O68" i="8"/>
  <c r="P68" i="8"/>
  <c r="M69" i="8"/>
  <c r="N69" i="8"/>
  <c r="O69" i="8"/>
  <c r="P69" i="8"/>
  <c r="M70" i="8"/>
  <c r="N70" i="8"/>
  <c r="O70" i="8"/>
  <c r="P70" i="8"/>
  <c r="M71" i="8"/>
  <c r="N71" i="8"/>
  <c r="O71" i="8"/>
  <c r="P71" i="8"/>
  <c r="M72" i="8"/>
  <c r="N72" i="8"/>
  <c r="O72" i="8"/>
  <c r="P72" i="8"/>
  <c r="M73" i="8"/>
  <c r="N73" i="8"/>
  <c r="O73" i="8"/>
  <c r="P73" i="8"/>
  <c r="M74" i="8"/>
  <c r="N74" i="8"/>
  <c r="O74" i="8"/>
  <c r="P74" i="8"/>
  <c r="M75" i="8"/>
  <c r="N75" i="8"/>
  <c r="O75" i="8"/>
  <c r="P75" i="8"/>
  <c r="M76" i="8"/>
  <c r="N76" i="8"/>
  <c r="O76" i="8"/>
  <c r="P76" i="8"/>
  <c r="M77" i="8"/>
  <c r="N77" i="8"/>
  <c r="O77" i="8"/>
  <c r="P77" i="8"/>
  <c r="M78" i="8"/>
  <c r="N78" i="8"/>
  <c r="O78" i="8"/>
  <c r="P78" i="8"/>
  <c r="M79" i="8"/>
  <c r="N79" i="8"/>
  <c r="O79" i="8"/>
  <c r="P79" i="8"/>
  <c r="M80" i="8"/>
  <c r="N80" i="8"/>
  <c r="O80" i="8"/>
  <c r="P80" i="8"/>
  <c r="M81" i="8"/>
  <c r="N81" i="8"/>
  <c r="O81" i="8"/>
  <c r="P81" i="8"/>
  <c r="M82" i="8"/>
  <c r="N82" i="8"/>
  <c r="O82" i="8"/>
  <c r="P82" i="8"/>
  <c r="M83" i="8"/>
  <c r="N83" i="8"/>
  <c r="O83" i="8"/>
  <c r="P83" i="8"/>
  <c r="M84" i="8"/>
  <c r="N84" i="8"/>
  <c r="O84" i="8"/>
  <c r="P84" i="8"/>
  <c r="M85" i="8"/>
  <c r="N85" i="8"/>
  <c r="O85" i="8"/>
  <c r="P85" i="8"/>
  <c r="M86" i="8"/>
  <c r="N86" i="8"/>
  <c r="O86" i="8"/>
  <c r="P86" i="8"/>
  <c r="M87" i="8"/>
  <c r="N87" i="8"/>
  <c r="O87" i="8"/>
  <c r="P87" i="8"/>
  <c r="M88" i="8"/>
  <c r="N88" i="8"/>
  <c r="O88" i="8"/>
  <c r="P88" i="8"/>
  <c r="M89" i="8"/>
  <c r="N89" i="8"/>
  <c r="O89" i="8"/>
  <c r="P89" i="8"/>
  <c r="M90" i="8"/>
  <c r="N90" i="8"/>
  <c r="O90" i="8"/>
  <c r="P90" i="8"/>
  <c r="M91" i="8"/>
  <c r="N91" i="8"/>
  <c r="O91" i="8"/>
  <c r="P91" i="8"/>
  <c r="M92" i="8"/>
  <c r="N92" i="8"/>
  <c r="O92" i="8"/>
  <c r="P92" i="8"/>
  <c r="M93" i="8"/>
  <c r="N93" i="8"/>
  <c r="O93" i="8"/>
  <c r="P93" i="8"/>
  <c r="M94" i="8"/>
  <c r="N94" i="8"/>
  <c r="O94" i="8"/>
  <c r="P94" i="8"/>
  <c r="M95" i="8"/>
  <c r="N95" i="8"/>
  <c r="O95" i="8"/>
  <c r="P95" i="8"/>
  <c r="M96" i="8"/>
  <c r="N96" i="8"/>
  <c r="O96" i="8"/>
  <c r="P96" i="8"/>
  <c r="M97" i="8"/>
  <c r="N97" i="8"/>
  <c r="O97" i="8"/>
  <c r="P97" i="8"/>
  <c r="M98" i="8"/>
  <c r="N98" i="8"/>
  <c r="O98" i="8"/>
  <c r="P98" i="8"/>
  <c r="M99" i="8"/>
  <c r="N99" i="8"/>
  <c r="O99" i="8"/>
  <c r="P99" i="8"/>
  <c r="M100" i="8"/>
  <c r="N100" i="8"/>
  <c r="O100" i="8"/>
  <c r="P100" i="8"/>
  <c r="M101" i="8"/>
  <c r="N101" i="8"/>
  <c r="O101" i="8"/>
  <c r="P101" i="8"/>
  <c r="M102" i="8"/>
  <c r="N102" i="8"/>
  <c r="O102" i="8"/>
  <c r="P102" i="8"/>
  <c r="M103" i="8"/>
  <c r="N103" i="8"/>
  <c r="O103" i="8"/>
  <c r="P103" i="8"/>
  <c r="M104" i="8"/>
  <c r="N104" i="8"/>
  <c r="O104" i="8"/>
  <c r="P104" i="8"/>
  <c r="M105" i="8"/>
  <c r="N105" i="8"/>
  <c r="O105" i="8"/>
  <c r="P105" i="8"/>
  <c r="M106" i="8"/>
  <c r="N106" i="8"/>
  <c r="O106" i="8"/>
  <c r="P106" i="8"/>
  <c r="M107" i="8"/>
  <c r="N107" i="8"/>
  <c r="O107" i="8"/>
  <c r="P107" i="8"/>
  <c r="M108" i="8"/>
  <c r="N108" i="8"/>
  <c r="O108" i="8"/>
  <c r="P108" i="8"/>
  <c r="M109" i="8"/>
  <c r="N109" i="8"/>
  <c r="O109" i="8"/>
  <c r="P109" i="8"/>
  <c r="M110" i="8"/>
  <c r="N110" i="8"/>
  <c r="O110" i="8"/>
  <c r="P110" i="8"/>
  <c r="M111" i="8"/>
  <c r="N111" i="8"/>
  <c r="O111" i="8"/>
  <c r="P111" i="8"/>
  <c r="M112" i="8"/>
  <c r="N112" i="8"/>
  <c r="O112" i="8"/>
  <c r="P112" i="8"/>
  <c r="M113" i="8"/>
  <c r="N113" i="8"/>
  <c r="O113" i="8"/>
  <c r="P113" i="8"/>
  <c r="M114" i="8"/>
  <c r="N114" i="8"/>
  <c r="O114" i="8"/>
  <c r="P114" i="8"/>
  <c r="M115" i="8"/>
  <c r="N115" i="8"/>
  <c r="O115" i="8"/>
  <c r="P115" i="8"/>
  <c r="M116" i="8"/>
  <c r="N116" i="8"/>
  <c r="O116" i="8"/>
  <c r="P116" i="8"/>
  <c r="M117" i="8"/>
  <c r="N117" i="8"/>
  <c r="O117" i="8"/>
  <c r="P117" i="8"/>
  <c r="M118" i="8"/>
  <c r="N118" i="8"/>
  <c r="O118" i="8"/>
  <c r="P118" i="8"/>
  <c r="M119" i="8"/>
  <c r="N119" i="8"/>
  <c r="O119" i="8"/>
  <c r="P119" i="8"/>
  <c r="M120" i="8"/>
  <c r="N120" i="8"/>
  <c r="O120" i="8"/>
  <c r="P120" i="8"/>
  <c r="M121" i="8"/>
  <c r="N121" i="8"/>
  <c r="O121" i="8"/>
  <c r="P121" i="8"/>
  <c r="M122" i="8"/>
  <c r="N122" i="8"/>
  <c r="O122" i="8"/>
  <c r="P122" i="8"/>
  <c r="M123" i="8"/>
  <c r="N123" i="8"/>
  <c r="O123" i="8"/>
  <c r="P123" i="8"/>
  <c r="M124" i="8"/>
  <c r="N124" i="8"/>
  <c r="O124" i="8"/>
  <c r="P124" i="8"/>
  <c r="M125" i="8"/>
  <c r="N125" i="8"/>
  <c r="O125" i="8"/>
  <c r="P125" i="8"/>
  <c r="M126" i="8"/>
  <c r="N126" i="8"/>
  <c r="O126" i="8"/>
  <c r="P126" i="8"/>
  <c r="M127" i="8"/>
  <c r="N127" i="8"/>
  <c r="O127" i="8"/>
  <c r="P127" i="8"/>
  <c r="M128" i="8"/>
  <c r="N128" i="8"/>
  <c r="O128" i="8"/>
  <c r="P128" i="8"/>
  <c r="M129" i="8"/>
  <c r="N129" i="8"/>
  <c r="O129" i="8"/>
  <c r="P129" i="8"/>
  <c r="M130" i="8"/>
  <c r="N130" i="8"/>
  <c r="O130" i="8"/>
  <c r="P130" i="8"/>
  <c r="M131" i="8"/>
  <c r="N131" i="8"/>
  <c r="O131" i="8"/>
  <c r="P131" i="8"/>
  <c r="M132" i="8"/>
  <c r="N132" i="8"/>
  <c r="O132" i="8"/>
  <c r="P132" i="8"/>
  <c r="M133" i="8"/>
  <c r="N133" i="8"/>
  <c r="O133" i="8"/>
  <c r="P133" i="8"/>
  <c r="M134" i="8"/>
  <c r="N134" i="8"/>
  <c r="O134" i="8"/>
  <c r="P134" i="8"/>
  <c r="M135" i="8"/>
  <c r="N135" i="8"/>
  <c r="O135" i="8"/>
  <c r="P135" i="8"/>
  <c r="M136" i="8"/>
  <c r="N136" i="8"/>
  <c r="O136" i="8"/>
  <c r="P136" i="8"/>
  <c r="M137" i="8"/>
  <c r="N137" i="8"/>
  <c r="O137" i="8"/>
  <c r="P137" i="8"/>
  <c r="M138" i="8"/>
  <c r="N138" i="8"/>
  <c r="O138" i="8"/>
  <c r="P138" i="8"/>
  <c r="M139" i="8"/>
  <c r="N139" i="8"/>
  <c r="O139" i="8"/>
  <c r="P139" i="8"/>
  <c r="M140" i="8"/>
  <c r="N140" i="8"/>
  <c r="O140" i="8"/>
  <c r="P140" i="8"/>
  <c r="M141" i="8"/>
  <c r="N141" i="8"/>
  <c r="O141" i="8"/>
  <c r="P141" i="8"/>
  <c r="M142" i="8"/>
  <c r="N142" i="8"/>
  <c r="O142" i="8"/>
  <c r="P142" i="8"/>
  <c r="M143" i="8"/>
  <c r="N143" i="8"/>
  <c r="O143" i="8"/>
  <c r="P143" i="8"/>
  <c r="M144" i="8"/>
  <c r="N144" i="8"/>
  <c r="O144" i="8"/>
  <c r="P144" i="8"/>
  <c r="M145" i="8"/>
  <c r="N145" i="8"/>
  <c r="O145" i="8"/>
  <c r="P145" i="8"/>
  <c r="M146" i="8"/>
  <c r="N146" i="8"/>
  <c r="O146" i="8"/>
  <c r="P146" i="8"/>
  <c r="M147" i="8"/>
  <c r="N147" i="8"/>
  <c r="O147" i="8"/>
  <c r="P147" i="8"/>
  <c r="M148" i="8"/>
  <c r="N148" i="8"/>
  <c r="O148" i="8"/>
  <c r="P148" i="8"/>
  <c r="M149" i="8"/>
  <c r="N149" i="8"/>
  <c r="O149" i="8"/>
  <c r="P149" i="8"/>
  <c r="M150" i="8"/>
  <c r="N150" i="8"/>
  <c r="O150" i="8"/>
  <c r="P150" i="8"/>
  <c r="M151" i="8"/>
  <c r="N151" i="8"/>
  <c r="O151" i="8"/>
  <c r="P151" i="8"/>
  <c r="M152" i="8"/>
  <c r="N152" i="8"/>
  <c r="O152" i="8"/>
  <c r="P152" i="8"/>
  <c r="M153" i="8"/>
  <c r="N153" i="8"/>
  <c r="O153" i="8"/>
  <c r="P153" i="8"/>
  <c r="M154" i="8"/>
  <c r="N154" i="8"/>
  <c r="O154" i="8"/>
  <c r="P154" i="8"/>
  <c r="M155" i="8"/>
  <c r="N155" i="8"/>
  <c r="O155" i="8"/>
  <c r="P155" i="8"/>
  <c r="M156" i="8"/>
  <c r="N156" i="8"/>
  <c r="O156" i="8"/>
  <c r="P156" i="8"/>
  <c r="M157" i="8"/>
  <c r="N157" i="8"/>
  <c r="O157" i="8"/>
  <c r="P157" i="8"/>
  <c r="M158" i="8"/>
  <c r="N158" i="8"/>
  <c r="O158" i="8"/>
  <c r="P158" i="8"/>
  <c r="M159" i="8"/>
  <c r="N159" i="8"/>
  <c r="O159" i="8"/>
  <c r="P159" i="8"/>
  <c r="M160" i="8"/>
  <c r="N160" i="8"/>
  <c r="O160" i="8"/>
  <c r="P160" i="8"/>
  <c r="M161" i="8"/>
  <c r="N161" i="8"/>
  <c r="O161" i="8"/>
  <c r="P161" i="8"/>
  <c r="M162" i="8"/>
  <c r="N162" i="8"/>
  <c r="O162" i="8"/>
  <c r="P162" i="8"/>
  <c r="M163" i="8"/>
  <c r="N163" i="8"/>
  <c r="O163" i="8"/>
  <c r="P163" i="8"/>
  <c r="M164" i="8"/>
  <c r="N164" i="8"/>
  <c r="O164" i="8"/>
  <c r="P164" i="8"/>
  <c r="M165" i="8"/>
  <c r="N165" i="8"/>
  <c r="O165" i="8"/>
  <c r="P165" i="8"/>
  <c r="M166" i="8"/>
  <c r="N166" i="8"/>
  <c r="O166" i="8"/>
  <c r="P166" i="8"/>
  <c r="M167" i="8"/>
  <c r="N167" i="8"/>
  <c r="O167" i="8"/>
  <c r="P167" i="8"/>
  <c r="M168" i="8"/>
  <c r="N168" i="8"/>
  <c r="O168" i="8"/>
  <c r="P168" i="8"/>
  <c r="M169" i="8"/>
  <c r="N169" i="8"/>
  <c r="O169" i="8"/>
  <c r="P169" i="8"/>
  <c r="M170" i="8"/>
  <c r="N170" i="8"/>
  <c r="O170" i="8"/>
  <c r="P170" i="8"/>
  <c r="M171" i="8"/>
  <c r="N171" i="8"/>
  <c r="O171" i="8"/>
  <c r="P171" i="8"/>
  <c r="M172" i="8"/>
  <c r="N172" i="8"/>
  <c r="O172" i="8"/>
  <c r="P172" i="8"/>
  <c r="M173" i="8"/>
  <c r="N173" i="8"/>
  <c r="O173" i="8"/>
  <c r="P173" i="8"/>
  <c r="M174" i="8"/>
  <c r="N174" i="8"/>
  <c r="O174" i="8"/>
  <c r="P174" i="8"/>
  <c r="M175" i="8"/>
  <c r="N175" i="8"/>
  <c r="O175" i="8"/>
  <c r="P175" i="8"/>
  <c r="M176" i="8"/>
  <c r="N176" i="8"/>
  <c r="O176" i="8"/>
  <c r="P176" i="8"/>
  <c r="M177" i="8"/>
  <c r="N177" i="8"/>
  <c r="O177" i="8"/>
  <c r="P177" i="8"/>
  <c r="M178" i="8"/>
  <c r="N178" i="8"/>
  <c r="O178" i="8"/>
  <c r="P178" i="8"/>
  <c r="M179" i="8"/>
  <c r="N179" i="8"/>
  <c r="O179" i="8"/>
  <c r="P179" i="8"/>
  <c r="M180" i="8"/>
  <c r="N180" i="8"/>
  <c r="O180" i="8"/>
  <c r="P180" i="8"/>
  <c r="M181" i="8"/>
  <c r="N181" i="8"/>
  <c r="O181" i="8"/>
  <c r="P181" i="8"/>
  <c r="M182" i="8"/>
  <c r="N182" i="8"/>
  <c r="O182" i="8"/>
  <c r="P182" i="8"/>
  <c r="M183" i="8"/>
  <c r="N183" i="8"/>
  <c r="O183" i="8"/>
  <c r="P183" i="8"/>
  <c r="M184" i="8"/>
  <c r="N184" i="8"/>
  <c r="O184" i="8"/>
  <c r="P184" i="8"/>
  <c r="M185" i="8"/>
  <c r="N185" i="8"/>
  <c r="O185" i="8"/>
  <c r="P185" i="8"/>
  <c r="M186" i="8"/>
  <c r="N186" i="8"/>
  <c r="O186" i="8"/>
  <c r="P186" i="8"/>
  <c r="M187" i="8"/>
  <c r="N187" i="8"/>
  <c r="O187" i="8"/>
  <c r="P187" i="8"/>
  <c r="M188" i="8"/>
  <c r="N188" i="8"/>
  <c r="O188" i="8"/>
  <c r="P188" i="8"/>
  <c r="M189" i="8"/>
  <c r="N189" i="8"/>
  <c r="O189" i="8"/>
  <c r="P189" i="8"/>
  <c r="M190" i="8"/>
  <c r="N190" i="8"/>
  <c r="O190" i="8"/>
  <c r="P190" i="8"/>
  <c r="M191" i="8"/>
  <c r="N191" i="8"/>
  <c r="O191" i="8"/>
  <c r="P191" i="8"/>
  <c r="M192" i="8"/>
  <c r="N192" i="8"/>
  <c r="O192" i="8"/>
  <c r="P192" i="8"/>
  <c r="M193" i="8"/>
  <c r="N193" i="8"/>
  <c r="O193" i="8"/>
  <c r="P193" i="8"/>
  <c r="M194" i="8"/>
  <c r="N194" i="8"/>
  <c r="O194" i="8"/>
  <c r="P194" i="8"/>
  <c r="M195" i="8"/>
  <c r="N195" i="8"/>
  <c r="O195" i="8"/>
  <c r="P195" i="8"/>
  <c r="M196" i="8"/>
  <c r="N196" i="8"/>
  <c r="O196" i="8"/>
  <c r="P196" i="8"/>
  <c r="M197" i="8"/>
  <c r="N197" i="8"/>
  <c r="O197" i="8"/>
  <c r="P197" i="8"/>
  <c r="M198" i="8"/>
  <c r="N198" i="8"/>
  <c r="O198" i="8"/>
  <c r="P198" i="8"/>
  <c r="M199" i="8"/>
  <c r="N199" i="8"/>
  <c r="O199" i="8"/>
  <c r="P199" i="8"/>
  <c r="M200" i="8"/>
  <c r="N200" i="8"/>
  <c r="O200" i="8"/>
  <c r="P200" i="8"/>
  <c r="M201" i="8"/>
  <c r="N201" i="8"/>
  <c r="O201" i="8"/>
  <c r="P201" i="8"/>
  <c r="M202" i="8"/>
  <c r="N202" i="8"/>
  <c r="O202" i="8"/>
  <c r="P202" i="8"/>
  <c r="M203" i="8"/>
  <c r="N203" i="8"/>
  <c r="O203" i="8"/>
  <c r="P203" i="8"/>
  <c r="M204" i="8"/>
  <c r="N204" i="8"/>
  <c r="O204" i="8"/>
  <c r="P204" i="8"/>
  <c r="M205" i="8"/>
  <c r="N205" i="8"/>
  <c r="O205" i="8"/>
  <c r="P205" i="8"/>
  <c r="M206" i="8"/>
  <c r="N206" i="8"/>
  <c r="O206" i="8"/>
  <c r="P206" i="8"/>
  <c r="M207" i="8"/>
  <c r="N207" i="8"/>
  <c r="O207" i="8"/>
  <c r="P207" i="8"/>
  <c r="M208" i="8"/>
  <c r="N208" i="8"/>
  <c r="O208" i="8"/>
  <c r="P208" i="8"/>
  <c r="M209" i="8"/>
  <c r="N209" i="8"/>
  <c r="O209" i="8"/>
  <c r="P209" i="8"/>
  <c r="M210" i="8"/>
  <c r="N210" i="8"/>
  <c r="O210" i="8"/>
  <c r="P210" i="8"/>
  <c r="M211" i="8"/>
  <c r="N211" i="8"/>
  <c r="O211" i="8"/>
  <c r="P211" i="8"/>
  <c r="M212" i="8"/>
  <c r="N212" i="8"/>
  <c r="O212" i="8"/>
  <c r="P212" i="8"/>
  <c r="M213" i="8"/>
  <c r="N213" i="8"/>
  <c r="O213" i="8"/>
  <c r="P213" i="8"/>
  <c r="M214" i="8"/>
  <c r="N214" i="8"/>
  <c r="O214" i="8"/>
  <c r="P214" i="8"/>
  <c r="M215" i="8"/>
  <c r="N215" i="8"/>
  <c r="O215" i="8"/>
  <c r="P215" i="8"/>
  <c r="M216" i="8"/>
  <c r="N216" i="8"/>
  <c r="O216" i="8"/>
  <c r="P216" i="8"/>
  <c r="M217" i="8"/>
  <c r="N217" i="8"/>
  <c r="O217" i="8"/>
  <c r="P217" i="8"/>
  <c r="M218" i="8"/>
  <c r="N218" i="8"/>
  <c r="O218" i="8"/>
  <c r="P218" i="8"/>
  <c r="M219" i="8"/>
  <c r="N219" i="8"/>
  <c r="O219" i="8"/>
  <c r="P219" i="8"/>
  <c r="M220" i="8"/>
  <c r="N220" i="8"/>
  <c r="O220" i="8"/>
  <c r="P220" i="8"/>
  <c r="M221" i="8"/>
  <c r="N221" i="8"/>
  <c r="O221" i="8"/>
  <c r="P221" i="8"/>
  <c r="M222" i="8"/>
  <c r="N222" i="8"/>
  <c r="O222" i="8"/>
  <c r="P222" i="8"/>
  <c r="M223" i="8"/>
  <c r="N223" i="8"/>
  <c r="O223" i="8"/>
  <c r="P223" i="8"/>
  <c r="M224" i="8"/>
  <c r="N224" i="8"/>
  <c r="O224" i="8"/>
  <c r="P224" i="8"/>
  <c r="M225" i="8"/>
  <c r="N225" i="8"/>
  <c r="O225" i="8"/>
  <c r="P225" i="8"/>
  <c r="M226" i="8"/>
  <c r="N226" i="8"/>
  <c r="O226" i="8"/>
  <c r="P226" i="8"/>
  <c r="M227" i="8"/>
  <c r="N227" i="8"/>
  <c r="O227" i="8"/>
  <c r="P227" i="8"/>
  <c r="M228" i="8"/>
  <c r="N228" i="8"/>
  <c r="O228" i="8"/>
  <c r="P228" i="8"/>
  <c r="M229" i="8"/>
  <c r="N229" i="8"/>
  <c r="O229" i="8"/>
  <c r="P229" i="8"/>
  <c r="M230" i="8"/>
  <c r="N230" i="8"/>
  <c r="O230" i="8"/>
  <c r="P230" i="8"/>
  <c r="M231" i="8"/>
  <c r="N231" i="8"/>
  <c r="O231" i="8"/>
  <c r="P231" i="8"/>
  <c r="M232" i="8"/>
  <c r="N232" i="8"/>
  <c r="O232" i="8"/>
  <c r="P232" i="8"/>
  <c r="M233" i="8"/>
  <c r="N233" i="8"/>
  <c r="O233" i="8"/>
  <c r="P233" i="8"/>
  <c r="M234" i="8"/>
  <c r="N234" i="8"/>
  <c r="O234" i="8"/>
  <c r="P234" i="8"/>
  <c r="M235" i="8"/>
  <c r="N235" i="8"/>
  <c r="O235" i="8"/>
  <c r="P235" i="8"/>
  <c r="M236" i="8"/>
  <c r="N236" i="8"/>
  <c r="O236" i="8"/>
  <c r="P236" i="8"/>
  <c r="M237" i="8"/>
  <c r="N237" i="8"/>
  <c r="O237" i="8"/>
  <c r="P237" i="8"/>
  <c r="M238" i="8"/>
  <c r="N238" i="8"/>
  <c r="O238" i="8"/>
  <c r="P238" i="8"/>
  <c r="M239" i="8"/>
  <c r="N239" i="8"/>
  <c r="O239" i="8"/>
  <c r="P239" i="8"/>
  <c r="M240" i="8"/>
  <c r="N240" i="8"/>
  <c r="O240" i="8"/>
  <c r="P240" i="8"/>
  <c r="M241" i="8"/>
  <c r="N241" i="8"/>
  <c r="O241" i="8"/>
  <c r="P241" i="8"/>
  <c r="M242" i="8"/>
  <c r="N242" i="8"/>
  <c r="O242" i="8"/>
  <c r="P242" i="8"/>
  <c r="M243" i="8"/>
  <c r="N243" i="8"/>
  <c r="O243" i="8"/>
  <c r="P243" i="8"/>
  <c r="M244" i="8"/>
  <c r="N244" i="8"/>
  <c r="O244" i="8"/>
  <c r="P244" i="8"/>
  <c r="M245" i="8"/>
  <c r="N245" i="8"/>
  <c r="O245" i="8"/>
  <c r="P245" i="8"/>
  <c r="M246" i="8"/>
  <c r="N246" i="8"/>
  <c r="O246" i="8"/>
  <c r="P246" i="8"/>
  <c r="M247" i="8"/>
  <c r="N247" i="8"/>
  <c r="O247" i="8"/>
  <c r="P247" i="8"/>
  <c r="M248" i="8"/>
  <c r="N248" i="8"/>
  <c r="O248" i="8"/>
  <c r="P248" i="8"/>
  <c r="M249" i="8"/>
  <c r="N249" i="8"/>
  <c r="O249" i="8"/>
  <c r="P249" i="8"/>
  <c r="M250" i="8"/>
  <c r="N250" i="8"/>
  <c r="O250" i="8"/>
  <c r="P250" i="8"/>
  <c r="M251" i="8"/>
  <c r="N251" i="8"/>
  <c r="O251" i="8"/>
  <c r="P251" i="8"/>
  <c r="M252" i="8"/>
  <c r="N252" i="8"/>
  <c r="O252" i="8"/>
  <c r="P252" i="8"/>
  <c r="M253" i="8"/>
  <c r="N253" i="8"/>
  <c r="O253" i="8"/>
  <c r="P253" i="8"/>
  <c r="M254" i="8"/>
  <c r="N254" i="8"/>
  <c r="O254" i="8"/>
  <c r="P254" i="8"/>
  <c r="M255" i="8"/>
  <c r="N255" i="8"/>
  <c r="O255" i="8"/>
  <c r="P255" i="8"/>
  <c r="M256" i="8"/>
  <c r="N256" i="8"/>
  <c r="O256" i="8"/>
  <c r="P256" i="8"/>
  <c r="M257" i="8"/>
  <c r="N257" i="8"/>
  <c r="O257" i="8"/>
  <c r="P257" i="8"/>
  <c r="M258" i="8"/>
  <c r="N258" i="8"/>
  <c r="O258" i="8"/>
  <c r="P258" i="8"/>
  <c r="M259" i="8"/>
  <c r="N259" i="8"/>
  <c r="O259" i="8"/>
  <c r="P259" i="8"/>
  <c r="M260" i="8"/>
  <c r="N260" i="8"/>
  <c r="O260" i="8"/>
  <c r="P260" i="8"/>
  <c r="M261" i="8"/>
  <c r="N261" i="8"/>
  <c r="O261" i="8"/>
  <c r="P261" i="8"/>
  <c r="M262" i="8"/>
  <c r="N262" i="8"/>
  <c r="O262" i="8"/>
  <c r="P262" i="8"/>
  <c r="M263" i="8"/>
  <c r="N263" i="8"/>
  <c r="O263" i="8"/>
  <c r="P263" i="8"/>
  <c r="M264" i="8"/>
  <c r="N264" i="8"/>
  <c r="O264" i="8"/>
  <c r="P264" i="8"/>
  <c r="M265" i="8"/>
  <c r="N265" i="8"/>
  <c r="O265" i="8"/>
  <c r="P265" i="8"/>
  <c r="M266" i="8"/>
  <c r="N266" i="8"/>
  <c r="O266" i="8"/>
  <c r="P266" i="8"/>
  <c r="M267" i="8"/>
  <c r="N267" i="8"/>
  <c r="O267" i="8"/>
  <c r="P267" i="8"/>
  <c r="M268" i="8"/>
  <c r="N268" i="8"/>
  <c r="O268" i="8"/>
  <c r="P268" i="8"/>
  <c r="M269" i="8"/>
  <c r="N269" i="8"/>
  <c r="O269" i="8"/>
  <c r="P269" i="8"/>
  <c r="M270" i="8"/>
  <c r="N270" i="8"/>
  <c r="O270" i="8"/>
  <c r="P270" i="8"/>
  <c r="M271" i="8"/>
  <c r="N271" i="8"/>
  <c r="O271" i="8"/>
  <c r="P271" i="8"/>
  <c r="M272" i="8"/>
  <c r="N272" i="8"/>
  <c r="O272" i="8"/>
  <c r="P272" i="8"/>
  <c r="M273" i="8"/>
  <c r="N273" i="8"/>
  <c r="O273" i="8"/>
  <c r="P273" i="8"/>
  <c r="M274" i="8"/>
  <c r="N274" i="8"/>
  <c r="O274" i="8"/>
  <c r="P274" i="8"/>
  <c r="M275" i="8"/>
  <c r="N275" i="8"/>
  <c r="O275" i="8"/>
  <c r="P275" i="8"/>
  <c r="M276" i="8"/>
  <c r="N276" i="8"/>
  <c r="O276" i="8"/>
  <c r="P276" i="8"/>
  <c r="M277" i="8"/>
  <c r="N277" i="8"/>
  <c r="O277" i="8"/>
  <c r="P277" i="8"/>
  <c r="M278" i="8"/>
  <c r="N278" i="8"/>
  <c r="O278" i="8"/>
  <c r="P278" i="8"/>
  <c r="M279" i="8"/>
  <c r="N279" i="8"/>
  <c r="O279" i="8"/>
  <c r="P279" i="8"/>
  <c r="M280" i="8"/>
  <c r="N280" i="8"/>
  <c r="O280" i="8"/>
  <c r="P280" i="8"/>
  <c r="M281" i="8"/>
  <c r="N281" i="8"/>
  <c r="O281" i="8"/>
  <c r="P281" i="8"/>
  <c r="M282" i="8"/>
  <c r="N282" i="8"/>
  <c r="O282" i="8"/>
  <c r="P282" i="8"/>
  <c r="M283" i="8"/>
  <c r="N283" i="8"/>
  <c r="O283" i="8"/>
  <c r="P283" i="8"/>
  <c r="M284" i="8"/>
  <c r="N284" i="8"/>
  <c r="O284" i="8"/>
  <c r="P284" i="8"/>
  <c r="M285" i="8"/>
  <c r="N285" i="8"/>
  <c r="O285" i="8"/>
  <c r="P285" i="8"/>
  <c r="M286" i="8"/>
  <c r="N286" i="8"/>
  <c r="O286" i="8"/>
  <c r="P286" i="8"/>
  <c r="M287" i="8"/>
  <c r="N287" i="8"/>
  <c r="O287" i="8"/>
  <c r="P287" i="8"/>
  <c r="M288" i="8"/>
  <c r="N288" i="8"/>
  <c r="O288" i="8"/>
  <c r="P288" i="8"/>
  <c r="M289" i="8"/>
  <c r="N289" i="8"/>
  <c r="O289" i="8"/>
  <c r="P289" i="8"/>
  <c r="M290" i="8"/>
  <c r="N290" i="8"/>
  <c r="O290" i="8"/>
  <c r="P290" i="8"/>
  <c r="M291" i="8"/>
  <c r="N291" i="8"/>
  <c r="O291" i="8"/>
  <c r="P291" i="8"/>
  <c r="M292" i="8"/>
  <c r="N292" i="8"/>
  <c r="O292" i="8"/>
  <c r="P292" i="8"/>
  <c r="M293" i="8"/>
  <c r="N293" i="8"/>
  <c r="O293" i="8"/>
  <c r="P293" i="8"/>
  <c r="M294" i="8"/>
  <c r="N294" i="8"/>
  <c r="O294" i="8"/>
  <c r="P294" i="8"/>
  <c r="M295" i="8"/>
  <c r="N295" i="8"/>
  <c r="O295" i="8"/>
  <c r="P295" i="8"/>
  <c r="M296" i="8"/>
  <c r="N296" i="8"/>
  <c r="O296" i="8"/>
  <c r="P296" i="8"/>
  <c r="M297" i="8"/>
  <c r="N297" i="8"/>
  <c r="O297" i="8"/>
  <c r="P297" i="8"/>
  <c r="M298" i="8"/>
  <c r="N298" i="8"/>
  <c r="O298" i="8"/>
  <c r="P298" i="8"/>
  <c r="M299" i="8"/>
  <c r="N299" i="8"/>
  <c r="O299" i="8"/>
  <c r="P299" i="8"/>
  <c r="M300" i="8"/>
  <c r="N300" i="8"/>
  <c r="O300" i="8"/>
  <c r="P300" i="8"/>
  <c r="M301" i="8"/>
  <c r="N301" i="8"/>
  <c r="O301" i="8"/>
  <c r="P301" i="8"/>
  <c r="M302" i="8"/>
  <c r="N302" i="8"/>
  <c r="O302" i="8"/>
  <c r="P302" i="8"/>
  <c r="M303" i="8"/>
  <c r="N303" i="8"/>
  <c r="O303" i="8"/>
  <c r="P303" i="8"/>
  <c r="M304" i="8"/>
  <c r="N304" i="8"/>
  <c r="O304" i="8"/>
  <c r="P304" i="8"/>
  <c r="M305" i="8"/>
  <c r="N305" i="8"/>
  <c r="O305" i="8"/>
  <c r="P305" i="8"/>
  <c r="M306" i="8"/>
  <c r="N306" i="8"/>
  <c r="O306" i="8"/>
  <c r="P306" i="8"/>
  <c r="M307" i="8"/>
  <c r="N307" i="8"/>
  <c r="O307" i="8"/>
  <c r="P307" i="8"/>
  <c r="M308" i="8"/>
  <c r="N308" i="8"/>
  <c r="O308" i="8"/>
  <c r="P308" i="8"/>
  <c r="M309" i="8"/>
  <c r="N309" i="8"/>
  <c r="O309" i="8"/>
  <c r="P309" i="8"/>
  <c r="M310" i="8"/>
  <c r="N310" i="8"/>
  <c r="O310" i="8"/>
  <c r="P310" i="8"/>
  <c r="M311" i="8"/>
  <c r="N311" i="8"/>
  <c r="O311" i="8"/>
  <c r="P311" i="8"/>
  <c r="M312" i="8"/>
  <c r="N312" i="8"/>
  <c r="O312" i="8"/>
  <c r="P312" i="8"/>
  <c r="M313" i="8"/>
  <c r="N313" i="8"/>
  <c r="O313" i="8"/>
  <c r="P313" i="8"/>
  <c r="M314" i="8"/>
  <c r="N314" i="8"/>
  <c r="O314" i="8"/>
  <c r="P314" i="8"/>
  <c r="M315" i="8"/>
  <c r="N315" i="8"/>
  <c r="O315" i="8"/>
  <c r="P315" i="8"/>
  <c r="M316" i="8"/>
  <c r="N316" i="8"/>
  <c r="O316" i="8"/>
  <c r="P316" i="8"/>
  <c r="M317" i="8"/>
  <c r="N317" i="8"/>
  <c r="O317" i="8"/>
  <c r="P317" i="8"/>
  <c r="M318" i="8"/>
  <c r="N318" i="8"/>
  <c r="O318" i="8"/>
  <c r="P318" i="8"/>
  <c r="M319" i="8"/>
  <c r="N319" i="8"/>
  <c r="O319" i="8"/>
  <c r="P319" i="8"/>
  <c r="M320" i="8"/>
  <c r="N320" i="8"/>
  <c r="O320" i="8"/>
  <c r="P320" i="8"/>
  <c r="M321" i="8"/>
  <c r="N321" i="8"/>
  <c r="O321" i="8"/>
  <c r="P321" i="8"/>
  <c r="M322" i="8"/>
  <c r="N322" i="8"/>
  <c r="O322" i="8"/>
  <c r="P322" i="8"/>
  <c r="M323" i="8"/>
  <c r="N323" i="8"/>
  <c r="O323" i="8"/>
  <c r="P323" i="8"/>
  <c r="M324" i="8"/>
  <c r="N324" i="8"/>
  <c r="O324" i="8"/>
  <c r="P324" i="8"/>
  <c r="M325" i="8"/>
  <c r="N325" i="8"/>
  <c r="O325" i="8"/>
  <c r="P325" i="8"/>
  <c r="M326" i="8"/>
  <c r="N326" i="8"/>
  <c r="O326" i="8"/>
  <c r="P326" i="8"/>
  <c r="M327" i="8"/>
  <c r="N327" i="8"/>
  <c r="O327" i="8"/>
  <c r="P327" i="8"/>
  <c r="M328" i="8"/>
  <c r="N328" i="8"/>
  <c r="O328" i="8"/>
  <c r="P328" i="8"/>
  <c r="M329" i="8"/>
  <c r="N329" i="8"/>
  <c r="O329" i="8"/>
  <c r="P329" i="8"/>
  <c r="M330" i="8"/>
  <c r="N330" i="8"/>
  <c r="O330" i="8"/>
  <c r="P330" i="8"/>
  <c r="M331" i="8"/>
  <c r="N331" i="8"/>
  <c r="O331" i="8"/>
  <c r="P331" i="8"/>
  <c r="M332" i="8"/>
  <c r="N332" i="8"/>
  <c r="O332" i="8"/>
  <c r="P332" i="8"/>
  <c r="M333" i="8"/>
  <c r="N333" i="8"/>
  <c r="O333" i="8"/>
  <c r="P333" i="8"/>
  <c r="M334" i="8"/>
  <c r="N334" i="8"/>
  <c r="O334" i="8"/>
  <c r="P334" i="8"/>
  <c r="M335" i="8"/>
  <c r="N335" i="8"/>
  <c r="O335" i="8"/>
  <c r="P335" i="8"/>
  <c r="M336" i="8"/>
  <c r="N336" i="8"/>
  <c r="O336" i="8"/>
  <c r="P336" i="8"/>
  <c r="M337" i="8"/>
  <c r="N337" i="8"/>
  <c r="O337" i="8"/>
  <c r="P337" i="8"/>
  <c r="M338" i="8"/>
  <c r="N338" i="8"/>
  <c r="O338" i="8"/>
  <c r="P338" i="8"/>
  <c r="M339" i="8"/>
  <c r="N339" i="8"/>
  <c r="O339" i="8"/>
  <c r="P339" i="8"/>
  <c r="M340" i="8"/>
  <c r="N340" i="8"/>
  <c r="O340" i="8"/>
  <c r="P340" i="8"/>
  <c r="M341" i="8"/>
  <c r="N341" i="8"/>
  <c r="O341" i="8"/>
  <c r="P341" i="8"/>
  <c r="M342" i="8"/>
  <c r="N342" i="8"/>
  <c r="O342" i="8"/>
  <c r="P342" i="8"/>
  <c r="M343" i="8"/>
  <c r="N343" i="8"/>
  <c r="O343" i="8"/>
  <c r="P343" i="8"/>
  <c r="M344" i="8"/>
  <c r="N344" i="8"/>
  <c r="O344" i="8"/>
  <c r="P344" i="8"/>
  <c r="M345" i="8"/>
  <c r="N345" i="8"/>
  <c r="O345" i="8"/>
  <c r="P345" i="8"/>
  <c r="M346" i="8"/>
  <c r="N346" i="8"/>
  <c r="O346" i="8"/>
  <c r="P346" i="8"/>
  <c r="M347" i="8"/>
  <c r="N347" i="8"/>
  <c r="O347" i="8"/>
  <c r="P347" i="8"/>
  <c r="M348" i="8"/>
  <c r="N348" i="8"/>
  <c r="O348" i="8"/>
  <c r="P348" i="8"/>
  <c r="M349" i="8"/>
  <c r="N349" i="8"/>
  <c r="O349" i="8"/>
  <c r="P349" i="8"/>
  <c r="M350" i="8"/>
  <c r="N350" i="8"/>
  <c r="O350" i="8"/>
  <c r="P350" i="8"/>
  <c r="M351" i="8"/>
  <c r="N351" i="8"/>
  <c r="O351" i="8"/>
  <c r="P351" i="8"/>
  <c r="M352" i="8"/>
  <c r="N352" i="8"/>
  <c r="O352" i="8"/>
  <c r="P352" i="8"/>
  <c r="M353" i="8"/>
  <c r="N353" i="8"/>
  <c r="O353" i="8"/>
  <c r="P353" i="8"/>
  <c r="M354" i="8"/>
  <c r="N354" i="8"/>
  <c r="O354" i="8"/>
  <c r="P354" i="8"/>
  <c r="M355" i="8"/>
  <c r="N355" i="8"/>
  <c r="O355" i="8"/>
  <c r="P355" i="8"/>
  <c r="M356" i="8"/>
  <c r="N356" i="8"/>
  <c r="O356" i="8"/>
  <c r="P356" i="8"/>
  <c r="M357" i="8"/>
  <c r="N357" i="8"/>
  <c r="O357" i="8"/>
  <c r="P357" i="8"/>
  <c r="M358" i="8"/>
  <c r="N358" i="8"/>
  <c r="O358" i="8"/>
  <c r="P358" i="8"/>
  <c r="M359" i="8"/>
  <c r="N359" i="8"/>
  <c r="O359" i="8"/>
  <c r="P359" i="8"/>
  <c r="M360" i="8"/>
  <c r="N360" i="8"/>
  <c r="O360" i="8"/>
  <c r="P360" i="8"/>
  <c r="M361" i="8"/>
  <c r="N361" i="8"/>
  <c r="O361" i="8"/>
  <c r="P361" i="8"/>
  <c r="M362" i="8"/>
  <c r="N362" i="8"/>
  <c r="O362" i="8"/>
  <c r="P362" i="8"/>
  <c r="M363" i="8"/>
  <c r="N363" i="8"/>
  <c r="O363" i="8"/>
  <c r="P363" i="8"/>
  <c r="M364" i="8"/>
  <c r="N364" i="8"/>
  <c r="O364" i="8"/>
  <c r="P364" i="8"/>
  <c r="M365" i="8"/>
  <c r="N365" i="8"/>
  <c r="O365" i="8"/>
  <c r="P365" i="8"/>
  <c r="M366" i="8"/>
  <c r="N366" i="8"/>
  <c r="O366" i="8"/>
  <c r="P366" i="8"/>
  <c r="M367" i="8"/>
  <c r="N367" i="8"/>
  <c r="O367" i="8"/>
  <c r="P367" i="8"/>
  <c r="M368" i="8"/>
  <c r="N368" i="8"/>
  <c r="O368" i="8"/>
  <c r="P368" i="8"/>
  <c r="M369" i="8"/>
  <c r="N369" i="8"/>
  <c r="O369" i="8"/>
  <c r="P369" i="8"/>
  <c r="M370" i="8"/>
  <c r="N370" i="8"/>
  <c r="O370" i="8"/>
  <c r="P370" i="8"/>
  <c r="M371" i="8"/>
  <c r="N371" i="8"/>
  <c r="O371" i="8"/>
  <c r="P371" i="8"/>
  <c r="M372" i="8"/>
  <c r="N372" i="8"/>
  <c r="O372" i="8"/>
  <c r="P372" i="8"/>
  <c r="M373" i="8"/>
  <c r="N373" i="8"/>
  <c r="O373" i="8"/>
  <c r="P373" i="8"/>
  <c r="M374" i="8"/>
  <c r="N374" i="8"/>
  <c r="O374" i="8"/>
  <c r="P374" i="8"/>
  <c r="M375" i="8"/>
  <c r="N375" i="8"/>
  <c r="O375" i="8"/>
  <c r="P375" i="8"/>
  <c r="M376" i="8"/>
  <c r="N376" i="8"/>
  <c r="O376" i="8"/>
  <c r="P376" i="8"/>
  <c r="M377" i="8"/>
  <c r="N377" i="8"/>
  <c r="O377" i="8"/>
  <c r="P377" i="8"/>
  <c r="M378" i="8"/>
  <c r="N378" i="8"/>
  <c r="O378" i="8"/>
  <c r="P378" i="8"/>
  <c r="M379" i="8"/>
  <c r="N379" i="8"/>
  <c r="O379" i="8"/>
  <c r="P379" i="8"/>
  <c r="M380" i="8"/>
  <c r="N380" i="8"/>
  <c r="O380" i="8"/>
  <c r="P380" i="8"/>
  <c r="M381" i="8"/>
  <c r="N381" i="8"/>
  <c r="O381" i="8"/>
  <c r="P381" i="8"/>
  <c r="M382" i="8"/>
  <c r="N382" i="8"/>
  <c r="O382" i="8"/>
  <c r="P382" i="8"/>
  <c r="M383" i="8"/>
  <c r="N383" i="8"/>
  <c r="O383" i="8"/>
  <c r="P383" i="8"/>
  <c r="M384" i="8"/>
  <c r="N384" i="8"/>
  <c r="O384" i="8"/>
  <c r="P384" i="8"/>
  <c r="M385" i="8"/>
  <c r="N385" i="8"/>
  <c r="O385" i="8"/>
  <c r="P385" i="8"/>
  <c r="M386" i="8"/>
  <c r="N386" i="8"/>
  <c r="O386" i="8"/>
  <c r="P386" i="8"/>
  <c r="M387" i="8"/>
  <c r="N387" i="8"/>
  <c r="O387" i="8"/>
  <c r="P387" i="8"/>
  <c r="M388" i="8"/>
  <c r="N388" i="8"/>
  <c r="O388" i="8"/>
  <c r="P388" i="8"/>
  <c r="M389" i="8"/>
  <c r="N389" i="8"/>
  <c r="O389" i="8"/>
  <c r="P389" i="8"/>
  <c r="M390" i="8"/>
  <c r="N390" i="8"/>
  <c r="O390" i="8"/>
  <c r="P390" i="8"/>
  <c r="M391" i="8"/>
  <c r="N391" i="8"/>
  <c r="O391" i="8"/>
  <c r="P391" i="8"/>
  <c r="M392" i="8"/>
  <c r="N392" i="8"/>
  <c r="O392" i="8"/>
  <c r="P392" i="8"/>
  <c r="M393" i="8"/>
  <c r="N393" i="8"/>
  <c r="O393" i="8"/>
  <c r="P393" i="8"/>
  <c r="M394" i="8"/>
  <c r="N394" i="8"/>
  <c r="O394" i="8"/>
  <c r="P394" i="8"/>
  <c r="M395" i="8"/>
  <c r="N395" i="8"/>
  <c r="O395" i="8"/>
  <c r="P395" i="8"/>
  <c r="M396" i="8"/>
  <c r="N396" i="8"/>
  <c r="O396" i="8"/>
  <c r="P396" i="8"/>
  <c r="M397" i="8"/>
  <c r="N397" i="8"/>
  <c r="O397" i="8"/>
  <c r="P397" i="8"/>
  <c r="M398" i="8"/>
  <c r="N398" i="8"/>
  <c r="O398" i="8"/>
  <c r="P398" i="8"/>
  <c r="M399" i="8"/>
  <c r="N399" i="8"/>
  <c r="O399" i="8"/>
  <c r="P399" i="8"/>
  <c r="M400" i="8"/>
  <c r="N400" i="8"/>
  <c r="O400" i="8"/>
  <c r="P400" i="8"/>
  <c r="M401" i="8"/>
  <c r="N401" i="8"/>
  <c r="O401" i="8"/>
  <c r="P401" i="8"/>
  <c r="M402" i="8"/>
  <c r="N402" i="8"/>
  <c r="O402" i="8"/>
  <c r="P402" i="8"/>
  <c r="M403" i="8"/>
  <c r="N403" i="8"/>
  <c r="O403" i="8"/>
  <c r="P403" i="8"/>
  <c r="M404" i="8"/>
  <c r="N404" i="8"/>
  <c r="O404" i="8"/>
  <c r="P404" i="8"/>
  <c r="M405" i="8"/>
  <c r="N405" i="8"/>
  <c r="O405" i="8"/>
  <c r="P405" i="8"/>
  <c r="M406" i="8"/>
  <c r="N406" i="8"/>
  <c r="O406" i="8"/>
  <c r="P406" i="8"/>
  <c r="M407" i="8"/>
  <c r="N407" i="8"/>
  <c r="O407" i="8"/>
  <c r="P407" i="8"/>
  <c r="M408" i="8"/>
  <c r="N408" i="8"/>
  <c r="O408" i="8"/>
  <c r="P408" i="8"/>
  <c r="M409" i="8"/>
  <c r="N409" i="8"/>
  <c r="O409" i="8"/>
  <c r="P409" i="8"/>
  <c r="M410" i="8"/>
  <c r="N410" i="8"/>
  <c r="O410" i="8"/>
  <c r="P410" i="8"/>
  <c r="M411" i="8"/>
  <c r="N411" i="8"/>
  <c r="O411" i="8"/>
  <c r="P411" i="8"/>
  <c r="M412" i="8"/>
  <c r="N412" i="8"/>
  <c r="O412" i="8"/>
  <c r="P412" i="8"/>
  <c r="M413" i="8"/>
  <c r="N413" i="8"/>
  <c r="O413" i="8"/>
  <c r="P413" i="8"/>
  <c r="M414" i="8"/>
  <c r="N414" i="8"/>
  <c r="O414" i="8"/>
  <c r="P414" i="8"/>
  <c r="M415" i="8"/>
  <c r="N415" i="8"/>
  <c r="O415" i="8"/>
  <c r="P415" i="8"/>
  <c r="M416" i="8"/>
  <c r="N416" i="8"/>
  <c r="O416" i="8"/>
  <c r="P416" i="8"/>
  <c r="M417" i="8"/>
  <c r="N417" i="8"/>
  <c r="O417" i="8"/>
  <c r="P417" i="8"/>
  <c r="M418" i="8"/>
  <c r="N418" i="8"/>
  <c r="O418" i="8"/>
  <c r="P418" i="8"/>
  <c r="M419" i="8"/>
  <c r="N419" i="8"/>
  <c r="O419" i="8"/>
  <c r="P419" i="8"/>
  <c r="M420" i="8"/>
  <c r="N420" i="8"/>
  <c r="O420" i="8"/>
  <c r="P420" i="8"/>
  <c r="M421" i="8"/>
  <c r="N421" i="8"/>
  <c r="O421" i="8"/>
  <c r="P421" i="8"/>
  <c r="M422" i="8"/>
  <c r="N422" i="8"/>
  <c r="O422" i="8"/>
  <c r="P422" i="8"/>
  <c r="M423" i="8"/>
  <c r="N423" i="8"/>
  <c r="O423" i="8"/>
  <c r="P423" i="8"/>
  <c r="M424" i="8"/>
  <c r="N424" i="8"/>
  <c r="O424" i="8"/>
  <c r="P424" i="8"/>
  <c r="M425" i="8"/>
  <c r="N425" i="8"/>
  <c r="O425" i="8"/>
  <c r="P425" i="8"/>
  <c r="M426" i="8"/>
  <c r="N426" i="8"/>
  <c r="O426" i="8"/>
  <c r="P426" i="8"/>
  <c r="M427" i="8"/>
  <c r="N427" i="8"/>
  <c r="O427" i="8"/>
  <c r="P427" i="8"/>
  <c r="M428" i="8"/>
  <c r="N428" i="8"/>
  <c r="O428" i="8"/>
  <c r="P428" i="8"/>
  <c r="M429" i="8"/>
  <c r="N429" i="8"/>
  <c r="O429" i="8"/>
  <c r="P429" i="8"/>
  <c r="M430" i="8"/>
  <c r="N430" i="8"/>
  <c r="O430" i="8"/>
  <c r="P430" i="8"/>
  <c r="M431" i="8"/>
  <c r="N431" i="8"/>
  <c r="O431" i="8"/>
  <c r="P431" i="8"/>
  <c r="M432" i="8"/>
  <c r="N432" i="8"/>
  <c r="O432" i="8"/>
  <c r="P432" i="8"/>
  <c r="M433" i="8"/>
  <c r="N433" i="8"/>
  <c r="O433" i="8"/>
  <c r="P433" i="8"/>
  <c r="M434" i="8"/>
  <c r="N434" i="8"/>
  <c r="O434" i="8"/>
  <c r="P434" i="8"/>
  <c r="M435" i="8"/>
  <c r="N435" i="8"/>
  <c r="O435" i="8"/>
  <c r="P435" i="8"/>
  <c r="M436" i="8"/>
  <c r="N436" i="8"/>
  <c r="O436" i="8"/>
  <c r="P436" i="8"/>
  <c r="M437" i="8"/>
  <c r="N437" i="8"/>
  <c r="O437" i="8"/>
  <c r="P437" i="8"/>
  <c r="M438" i="8"/>
  <c r="N438" i="8"/>
  <c r="O438" i="8"/>
  <c r="P438" i="8"/>
  <c r="M439" i="8"/>
  <c r="N439" i="8"/>
  <c r="O439" i="8"/>
  <c r="P439" i="8"/>
  <c r="M440" i="8"/>
  <c r="N440" i="8"/>
  <c r="O440" i="8"/>
  <c r="P440" i="8"/>
  <c r="M441" i="8"/>
  <c r="N441" i="8"/>
  <c r="O441" i="8"/>
  <c r="P441" i="8"/>
  <c r="M442" i="8"/>
  <c r="N442" i="8"/>
  <c r="O442" i="8"/>
  <c r="P442" i="8"/>
  <c r="M443" i="8"/>
  <c r="N443" i="8"/>
  <c r="O443" i="8"/>
  <c r="P443" i="8"/>
  <c r="M444" i="8"/>
  <c r="N444" i="8"/>
  <c r="O444" i="8"/>
  <c r="P444" i="8"/>
  <c r="M445" i="8"/>
  <c r="N445" i="8"/>
  <c r="O445" i="8"/>
  <c r="P445" i="8"/>
  <c r="M446" i="8"/>
  <c r="N446" i="8"/>
  <c r="O446" i="8"/>
  <c r="P446" i="8"/>
  <c r="M447" i="8"/>
  <c r="N447" i="8"/>
  <c r="O447" i="8"/>
  <c r="P447" i="8"/>
  <c r="M448" i="8"/>
  <c r="N448" i="8"/>
  <c r="O448" i="8"/>
  <c r="P448" i="8"/>
  <c r="M449" i="8"/>
  <c r="N449" i="8"/>
  <c r="O449" i="8"/>
  <c r="P449" i="8"/>
  <c r="M450" i="8"/>
  <c r="N450" i="8"/>
  <c r="O450" i="8"/>
  <c r="P450" i="8"/>
  <c r="M451" i="8"/>
  <c r="N451" i="8"/>
  <c r="O451" i="8"/>
  <c r="P451" i="8"/>
  <c r="M452" i="8"/>
  <c r="N452" i="8"/>
  <c r="O452" i="8"/>
  <c r="P452" i="8"/>
  <c r="M453" i="8"/>
  <c r="N453" i="8"/>
  <c r="O453" i="8"/>
  <c r="P453" i="8"/>
  <c r="M454" i="8"/>
  <c r="N454" i="8"/>
  <c r="O454" i="8"/>
  <c r="P454" i="8"/>
  <c r="M455" i="8"/>
  <c r="N455" i="8"/>
  <c r="O455" i="8"/>
  <c r="P455" i="8"/>
  <c r="M456" i="8"/>
  <c r="N456" i="8"/>
  <c r="O456" i="8"/>
  <c r="P456" i="8"/>
  <c r="M457" i="8"/>
  <c r="N457" i="8"/>
  <c r="O457" i="8"/>
  <c r="P457" i="8"/>
  <c r="M458" i="8"/>
  <c r="N458" i="8"/>
  <c r="O458" i="8"/>
  <c r="P458" i="8"/>
  <c r="M459" i="8"/>
  <c r="N459" i="8"/>
  <c r="O459" i="8"/>
  <c r="P459" i="8"/>
  <c r="M460" i="8"/>
  <c r="N460" i="8"/>
  <c r="O460" i="8"/>
  <c r="P460" i="8"/>
  <c r="M461" i="8"/>
  <c r="N461" i="8"/>
  <c r="O461" i="8"/>
  <c r="P461" i="8"/>
  <c r="M462" i="8"/>
  <c r="N462" i="8"/>
  <c r="O462" i="8"/>
  <c r="P462" i="8"/>
  <c r="M463" i="8"/>
  <c r="N463" i="8"/>
  <c r="O463" i="8"/>
  <c r="P463" i="8"/>
  <c r="M464" i="8"/>
  <c r="N464" i="8"/>
  <c r="O464" i="8"/>
  <c r="P464" i="8"/>
  <c r="M465" i="8"/>
  <c r="N465" i="8"/>
  <c r="O465" i="8"/>
  <c r="P465" i="8"/>
  <c r="M466" i="8"/>
  <c r="N466" i="8"/>
  <c r="O466" i="8"/>
  <c r="P466" i="8"/>
  <c r="M467" i="8"/>
  <c r="N467" i="8"/>
  <c r="O467" i="8"/>
  <c r="P467" i="8"/>
  <c r="M468" i="8"/>
  <c r="N468" i="8"/>
  <c r="O468" i="8"/>
  <c r="P468" i="8"/>
  <c r="M469" i="8"/>
  <c r="N469" i="8"/>
  <c r="O469" i="8"/>
  <c r="P469" i="8"/>
  <c r="M470" i="8"/>
  <c r="N470" i="8"/>
  <c r="O470" i="8"/>
  <c r="P470" i="8"/>
  <c r="M471" i="8"/>
  <c r="N471" i="8"/>
  <c r="O471" i="8"/>
  <c r="P471" i="8"/>
  <c r="M472" i="8"/>
  <c r="N472" i="8"/>
  <c r="O472" i="8"/>
  <c r="P472" i="8"/>
  <c r="M473" i="8"/>
  <c r="N473" i="8"/>
  <c r="O473" i="8"/>
  <c r="P473" i="8"/>
  <c r="M474" i="8"/>
  <c r="N474" i="8"/>
  <c r="O474" i="8"/>
  <c r="P474" i="8"/>
  <c r="M475" i="8"/>
  <c r="N475" i="8"/>
  <c r="O475" i="8"/>
  <c r="P475" i="8"/>
  <c r="M476" i="8"/>
  <c r="N476" i="8"/>
  <c r="O476" i="8"/>
  <c r="P476" i="8"/>
  <c r="M477" i="8"/>
  <c r="N477" i="8"/>
  <c r="O477" i="8"/>
  <c r="P477" i="8"/>
  <c r="M478" i="8"/>
  <c r="N478" i="8"/>
  <c r="O478" i="8"/>
  <c r="P478" i="8"/>
  <c r="M479" i="8"/>
  <c r="N479" i="8"/>
  <c r="O479" i="8"/>
  <c r="P479" i="8"/>
  <c r="M480" i="8"/>
  <c r="N480" i="8"/>
  <c r="O480" i="8"/>
  <c r="P480" i="8"/>
  <c r="M481" i="8"/>
  <c r="N481" i="8"/>
  <c r="O481" i="8"/>
  <c r="P481" i="8"/>
  <c r="M482" i="8"/>
  <c r="N482" i="8"/>
  <c r="O482" i="8"/>
  <c r="P482" i="8"/>
  <c r="M483" i="8"/>
  <c r="N483" i="8"/>
  <c r="O483" i="8"/>
  <c r="P483" i="8"/>
  <c r="M484" i="8"/>
  <c r="N484" i="8"/>
  <c r="O484" i="8"/>
  <c r="P484" i="8"/>
  <c r="M485" i="8"/>
  <c r="N485" i="8"/>
  <c r="O485" i="8"/>
  <c r="P485" i="8"/>
  <c r="M486" i="8"/>
  <c r="N486" i="8"/>
  <c r="O486" i="8"/>
  <c r="P486" i="8"/>
  <c r="M487" i="8"/>
  <c r="N487" i="8"/>
  <c r="O487" i="8"/>
  <c r="P487" i="8"/>
  <c r="M488" i="8"/>
  <c r="N488" i="8"/>
  <c r="O488" i="8"/>
  <c r="P488" i="8"/>
  <c r="M489" i="8"/>
  <c r="N489" i="8"/>
  <c r="O489" i="8"/>
  <c r="P489" i="8"/>
  <c r="M490" i="8"/>
  <c r="N490" i="8"/>
  <c r="O490" i="8"/>
  <c r="P490" i="8"/>
  <c r="M491" i="8"/>
  <c r="N491" i="8"/>
  <c r="O491" i="8"/>
  <c r="P491" i="8"/>
  <c r="M492" i="8"/>
  <c r="N492" i="8"/>
  <c r="O492" i="8"/>
  <c r="P492" i="8"/>
  <c r="M493" i="8"/>
  <c r="N493" i="8"/>
  <c r="O493" i="8"/>
  <c r="P493" i="8"/>
  <c r="M494" i="8"/>
  <c r="N494" i="8"/>
  <c r="O494" i="8"/>
  <c r="P494" i="8"/>
  <c r="M495" i="8"/>
  <c r="N495" i="8"/>
  <c r="O495" i="8"/>
  <c r="P495" i="8"/>
  <c r="M496" i="8"/>
  <c r="N496" i="8"/>
  <c r="O496" i="8"/>
  <c r="P496" i="8"/>
  <c r="M497" i="8"/>
  <c r="N497" i="8"/>
  <c r="O497" i="8"/>
  <c r="P497" i="8"/>
  <c r="M498" i="8"/>
  <c r="N498" i="8"/>
  <c r="O498" i="8"/>
  <c r="P498" i="8"/>
  <c r="M499" i="8"/>
  <c r="N499" i="8"/>
  <c r="O499" i="8"/>
  <c r="P499" i="8"/>
  <c r="M500" i="8"/>
  <c r="N500" i="8"/>
  <c r="O500" i="8"/>
  <c r="P500" i="8"/>
  <c r="M54" i="7"/>
  <c r="N54" i="7"/>
  <c r="O54" i="7"/>
  <c r="P54" i="7"/>
  <c r="M55" i="7"/>
  <c r="N55" i="7"/>
  <c r="O55" i="7"/>
  <c r="P55" i="7"/>
  <c r="M56" i="7"/>
  <c r="N56" i="7"/>
  <c r="O56" i="7"/>
  <c r="P56" i="7"/>
  <c r="M57" i="7"/>
  <c r="N57" i="7"/>
  <c r="O57" i="7"/>
  <c r="P57" i="7"/>
  <c r="M58" i="7"/>
  <c r="N58" i="7"/>
  <c r="O58" i="7"/>
  <c r="P58" i="7"/>
  <c r="M59" i="7"/>
  <c r="N59" i="7"/>
  <c r="O59" i="7"/>
  <c r="P59" i="7"/>
  <c r="M60" i="7"/>
  <c r="N60" i="7"/>
  <c r="O60" i="7"/>
  <c r="P60" i="7"/>
  <c r="M61" i="7"/>
  <c r="N61" i="7"/>
  <c r="O61" i="7"/>
  <c r="P61" i="7"/>
  <c r="M62" i="7"/>
  <c r="N62" i="7"/>
  <c r="O62" i="7"/>
  <c r="P62" i="7"/>
  <c r="M63" i="7"/>
  <c r="N63" i="7"/>
  <c r="O63" i="7"/>
  <c r="P63" i="7"/>
  <c r="M64" i="7"/>
  <c r="N64" i="7"/>
  <c r="O64" i="7"/>
  <c r="P64" i="7"/>
  <c r="M65" i="7"/>
  <c r="N65" i="7"/>
  <c r="O65" i="7"/>
  <c r="P65" i="7"/>
  <c r="M66" i="7"/>
  <c r="N66" i="7"/>
  <c r="O66" i="7"/>
  <c r="P66" i="7"/>
  <c r="M67" i="7"/>
  <c r="N67" i="7"/>
  <c r="O67" i="7"/>
  <c r="P67" i="7"/>
  <c r="M68" i="7"/>
  <c r="N68" i="7"/>
  <c r="O68" i="7"/>
  <c r="P68" i="7"/>
  <c r="M69" i="7"/>
  <c r="N69" i="7"/>
  <c r="O69" i="7"/>
  <c r="P69" i="7"/>
  <c r="M70" i="7"/>
  <c r="N70" i="7"/>
  <c r="O70" i="7"/>
  <c r="P70" i="7"/>
  <c r="M71" i="7"/>
  <c r="N71" i="7"/>
  <c r="O71" i="7"/>
  <c r="P71" i="7"/>
  <c r="M72" i="7"/>
  <c r="N72" i="7"/>
  <c r="O72" i="7"/>
  <c r="P72" i="7"/>
  <c r="M73" i="7"/>
  <c r="N73" i="7"/>
  <c r="O73" i="7"/>
  <c r="P73" i="7"/>
  <c r="M74" i="7"/>
  <c r="N74" i="7"/>
  <c r="O74" i="7"/>
  <c r="P74" i="7"/>
  <c r="M75" i="7"/>
  <c r="N75" i="7"/>
  <c r="O75" i="7"/>
  <c r="P75" i="7"/>
  <c r="M76" i="7"/>
  <c r="N76" i="7"/>
  <c r="O76" i="7"/>
  <c r="P76" i="7"/>
  <c r="M77" i="7"/>
  <c r="N77" i="7"/>
  <c r="O77" i="7"/>
  <c r="P77" i="7"/>
  <c r="M78" i="7"/>
  <c r="N78" i="7"/>
  <c r="O78" i="7"/>
  <c r="P78" i="7"/>
  <c r="M79" i="7"/>
  <c r="N79" i="7"/>
  <c r="O79" i="7"/>
  <c r="P79" i="7"/>
  <c r="M80" i="7"/>
  <c r="N80" i="7"/>
  <c r="O80" i="7"/>
  <c r="P80" i="7"/>
  <c r="M81" i="7"/>
  <c r="N81" i="7"/>
  <c r="O81" i="7"/>
  <c r="P81" i="7"/>
  <c r="M82" i="7"/>
  <c r="N82" i="7"/>
  <c r="O82" i="7"/>
  <c r="P82" i="7"/>
  <c r="M83" i="7"/>
  <c r="N83" i="7"/>
  <c r="O83" i="7"/>
  <c r="P83" i="7"/>
  <c r="M84" i="7"/>
  <c r="N84" i="7"/>
  <c r="O84" i="7"/>
  <c r="P84" i="7"/>
  <c r="M85" i="7"/>
  <c r="N85" i="7"/>
  <c r="O85" i="7"/>
  <c r="P85" i="7"/>
  <c r="M86" i="7"/>
  <c r="N86" i="7"/>
  <c r="O86" i="7"/>
  <c r="P86" i="7"/>
  <c r="M87" i="7"/>
  <c r="N87" i="7"/>
  <c r="O87" i="7"/>
  <c r="P87" i="7"/>
  <c r="M88" i="7"/>
  <c r="N88" i="7"/>
  <c r="O88" i="7"/>
  <c r="P88" i="7"/>
  <c r="M89" i="7"/>
  <c r="N89" i="7"/>
  <c r="O89" i="7"/>
  <c r="P89" i="7"/>
  <c r="M90" i="7"/>
  <c r="N90" i="7"/>
  <c r="O90" i="7"/>
  <c r="P90" i="7"/>
  <c r="M91" i="7"/>
  <c r="N91" i="7"/>
  <c r="O91" i="7"/>
  <c r="P91" i="7"/>
  <c r="M92" i="7"/>
  <c r="N92" i="7"/>
  <c r="O92" i="7"/>
  <c r="P92" i="7"/>
  <c r="M93" i="7"/>
  <c r="N93" i="7"/>
  <c r="O93" i="7"/>
  <c r="P93" i="7"/>
  <c r="M94" i="7"/>
  <c r="N94" i="7"/>
  <c r="O94" i="7"/>
  <c r="P94" i="7"/>
  <c r="M95" i="7"/>
  <c r="N95" i="7"/>
  <c r="O95" i="7"/>
  <c r="P95" i="7"/>
  <c r="M96" i="7"/>
  <c r="N96" i="7"/>
  <c r="O96" i="7"/>
  <c r="P96" i="7"/>
  <c r="M97" i="7"/>
  <c r="N97" i="7"/>
  <c r="O97" i="7"/>
  <c r="P97" i="7"/>
  <c r="M98" i="7"/>
  <c r="N98" i="7"/>
  <c r="O98" i="7"/>
  <c r="P98" i="7"/>
  <c r="M99" i="7"/>
  <c r="N99" i="7"/>
  <c r="O99" i="7"/>
  <c r="P99" i="7"/>
  <c r="M100" i="7"/>
  <c r="N100" i="7"/>
  <c r="O100" i="7"/>
  <c r="P100" i="7"/>
  <c r="M101" i="7"/>
  <c r="N101" i="7"/>
  <c r="O101" i="7"/>
  <c r="P101" i="7"/>
  <c r="M102" i="7"/>
  <c r="N102" i="7"/>
  <c r="O102" i="7"/>
  <c r="P102" i="7"/>
  <c r="M103" i="7"/>
  <c r="N103" i="7"/>
  <c r="O103" i="7"/>
  <c r="P103" i="7"/>
  <c r="M104" i="7"/>
  <c r="N104" i="7"/>
  <c r="O104" i="7"/>
  <c r="P104" i="7"/>
  <c r="M105" i="7"/>
  <c r="N105" i="7"/>
  <c r="O105" i="7"/>
  <c r="P105" i="7"/>
  <c r="M106" i="7"/>
  <c r="N106" i="7"/>
  <c r="O106" i="7"/>
  <c r="P106" i="7"/>
  <c r="M107" i="7"/>
  <c r="N107" i="7"/>
  <c r="O107" i="7"/>
  <c r="P107" i="7"/>
  <c r="M108" i="7"/>
  <c r="N108" i="7"/>
  <c r="O108" i="7"/>
  <c r="P108" i="7"/>
  <c r="M109" i="7"/>
  <c r="N109" i="7"/>
  <c r="O109" i="7"/>
  <c r="P109" i="7"/>
  <c r="M110" i="7"/>
  <c r="N110" i="7"/>
  <c r="O110" i="7"/>
  <c r="P110" i="7"/>
  <c r="M111" i="7"/>
  <c r="N111" i="7"/>
  <c r="O111" i="7"/>
  <c r="P111" i="7"/>
  <c r="M112" i="7"/>
  <c r="N112" i="7"/>
  <c r="O112" i="7"/>
  <c r="P112" i="7"/>
  <c r="M113" i="7"/>
  <c r="N113" i="7"/>
  <c r="O113" i="7"/>
  <c r="P113" i="7"/>
  <c r="M114" i="7"/>
  <c r="N114" i="7"/>
  <c r="O114" i="7"/>
  <c r="P114" i="7"/>
  <c r="M115" i="7"/>
  <c r="N115" i="7"/>
  <c r="O115" i="7"/>
  <c r="P115" i="7"/>
  <c r="M116" i="7"/>
  <c r="N116" i="7"/>
  <c r="O116" i="7"/>
  <c r="P116" i="7"/>
  <c r="M117" i="7"/>
  <c r="N117" i="7"/>
  <c r="O117" i="7"/>
  <c r="P117" i="7"/>
  <c r="M118" i="7"/>
  <c r="N118" i="7"/>
  <c r="O118" i="7"/>
  <c r="P118" i="7"/>
  <c r="M119" i="7"/>
  <c r="N119" i="7"/>
  <c r="O119" i="7"/>
  <c r="P119" i="7"/>
  <c r="M120" i="7"/>
  <c r="N120" i="7"/>
  <c r="O120" i="7"/>
  <c r="P120" i="7"/>
  <c r="M121" i="7"/>
  <c r="N121" i="7"/>
  <c r="O121" i="7"/>
  <c r="P121" i="7"/>
  <c r="M122" i="7"/>
  <c r="N122" i="7"/>
  <c r="O122" i="7"/>
  <c r="P122" i="7"/>
  <c r="M123" i="7"/>
  <c r="N123" i="7"/>
  <c r="O123" i="7"/>
  <c r="P123" i="7"/>
  <c r="M124" i="7"/>
  <c r="N124" i="7"/>
  <c r="O124" i="7"/>
  <c r="P124" i="7"/>
  <c r="M125" i="7"/>
  <c r="N125" i="7"/>
  <c r="O125" i="7"/>
  <c r="P125" i="7"/>
  <c r="M126" i="7"/>
  <c r="N126" i="7"/>
  <c r="O126" i="7"/>
  <c r="P126" i="7"/>
  <c r="M127" i="7"/>
  <c r="N127" i="7"/>
  <c r="O127" i="7"/>
  <c r="P127" i="7"/>
  <c r="M128" i="7"/>
  <c r="N128" i="7"/>
  <c r="O128" i="7"/>
  <c r="P128" i="7"/>
  <c r="M129" i="7"/>
  <c r="N129" i="7"/>
  <c r="O129" i="7"/>
  <c r="P129" i="7"/>
  <c r="M130" i="7"/>
  <c r="N130" i="7"/>
  <c r="O130" i="7"/>
  <c r="P130" i="7"/>
  <c r="M131" i="7"/>
  <c r="N131" i="7"/>
  <c r="O131" i="7"/>
  <c r="P131" i="7"/>
  <c r="M132" i="7"/>
  <c r="N132" i="7"/>
  <c r="O132" i="7"/>
  <c r="P132" i="7"/>
  <c r="M133" i="7"/>
  <c r="N133" i="7"/>
  <c r="O133" i="7"/>
  <c r="P133" i="7"/>
  <c r="M134" i="7"/>
  <c r="N134" i="7"/>
  <c r="O134" i="7"/>
  <c r="P134" i="7"/>
  <c r="M135" i="7"/>
  <c r="N135" i="7"/>
  <c r="O135" i="7"/>
  <c r="P135" i="7"/>
  <c r="M136" i="7"/>
  <c r="N136" i="7"/>
  <c r="O136" i="7"/>
  <c r="P136" i="7"/>
  <c r="M137" i="7"/>
  <c r="N137" i="7"/>
  <c r="O137" i="7"/>
  <c r="P137" i="7"/>
  <c r="M138" i="7"/>
  <c r="N138" i="7"/>
  <c r="O138" i="7"/>
  <c r="P138" i="7"/>
  <c r="M139" i="7"/>
  <c r="N139" i="7"/>
  <c r="O139" i="7"/>
  <c r="P139" i="7"/>
  <c r="M140" i="7"/>
  <c r="N140" i="7"/>
  <c r="O140" i="7"/>
  <c r="P140" i="7"/>
  <c r="M141" i="7"/>
  <c r="N141" i="7"/>
  <c r="O141" i="7"/>
  <c r="P141" i="7"/>
  <c r="M142" i="7"/>
  <c r="N142" i="7"/>
  <c r="O142" i="7"/>
  <c r="P142" i="7"/>
  <c r="M143" i="7"/>
  <c r="N143" i="7"/>
  <c r="O143" i="7"/>
  <c r="P143" i="7"/>
  <c r="M144" i="7"/>
  <c r="N144" i="7"/>
  <c r="O144" i="7"/>
  <c r="P144" i="7"/>
  <c r="M145" i="7"/>
  <c r="N145" i="7"/>
  <c r="O145" i="7"/>
  <c r="P145" i="7"/>
  <c r="M146" i="7"/>
  <c r="N146" i="7"/>
  <c r="O146" i="7"/>
  <c r="P146" i="7"/>
  <c r="M147" i="7"/>
  <c r="N147" i="7"/>
  <c r="O147" i="7"/>
  <c r="P147" i="7"/>
  <c r="M148" i="7"/>
  <c r="N148" i="7"/>
  <c r="O148" i="7"/>
  <c r="P148" i="7"/>
  <c r="M149" i="7"/>
  <c r="N149" i="7"/>
  <c r="O149" i="7"/>
  <c r="P149" i="7"/>
  <c r="M150" i="7"/>
  <c r="N150" i="7"/>
  <c r="O150" i="7"/>
  <c r="P150" i="7"/>
  <c r="M151" i="7"/>
  <c r="N151" i="7"/>
  <c r="O151" i="7"/>
  <c r="P151" i="7"/>
  <c r="M152" i="7"/>
  <c r="N152" i="7"/>
  <c r="O152" i="7"/>
  <c r="P152" i="7"/>
  <c r="M153" i="7"/>
  <c r="N153" i="7"/>
  <c r="O153" i="7"/>
  <c r="P153" i="7"/>
  <c r="M154" i="7"/>
  <c r="N154" i="7"/>
  <c r="O154" i="7"/>
  <c r="P154" i="7"/>
  <c r="M155" i="7"/>
  <c r="N155" i="7"/>
  <c r="O155" i="7"/>
  <c r="P155" i="7"/>
  <c r="M156" i="7"/>
  <c r="N156" i="7"/>
  <c r="O156" i="7"/>
  <c r="P156" i="7"/>
  <c r="M157" i="7"/>
  <c r="N157" i="7"/>
  <c r="O157" i="7"/>
  <c r="P157" i="7"/>
  <c r="M158" i="7"/>
  <c r="N158" i="7"/>
  <c r="O158" i="7"/>
  <c r="P158" i="7"/>
  <c r="M159" i="7"/>
  <c r="N159" i="7"/>
  <c r="O159" i="7"/>
  <c r="P159" i="7"/>
  <c r="M160" i="7"/>
  <c r="N160" i="7"/>
  <c r="O160" i="7"/>
  <c r="P160" i="7"/>
  <c r="M161" i="7"/>
  <c r="N161" i="7"/>
  <c r="O161" i="7"/>
  <c r="P161" i="7"/>
  <c r="M162" i="7"/>
  <c r="N162" i="7"/>
  <c r="O162" i="7"/>
  <c r="P162" i="7"/>
  <c r="M163" i="7"/>
  <c r="N163" i="7"/>
  <c r="O163" i="7"/>
  <c r="P163" i="7"/>
  <c r="M164" i="7"/>
  <c r="N164" i="7"/>
  <c r="O164" i="7"/>
  <c r="P164" i="7"/>
  <c r="M165" i="7"/>
  <c r="N165" i="7"/>
  <c r="O165" i="7"/>
  <c r="P165" i="7"/>
  <c r="M166" i="7"/>
  <c r="N166" i="7"/>
  <c r="O166" i="7"/>
  <c r="P166" i="7"/>
  <c r="M167" i="7"/>
  <c r="N167" i="7"/>
  <c r="O167" i="7"/>
  <c r="P167" i="7"/>
  <c r="M168" i="7"/>
  <c r="N168" i="7"/>
  <c r="O168" i="7"/>
  <c r="P168" i="7"/>
  <c r="M169" i="7"/>
  <c r="N169" i="7"/>
  <c r="O169" i="7"/>
  <c r="P169" i="7"/>
  <c r="M170" i="7"/>
  <c r="N170" i="7"/>
  <c r="O170" i="7"/>
  <c r="P170" i="7"/>
  <c r="M171" i="7"/>
  <c r="N171" i="7"/>
  <c r="O171" i="7"/>
  <c r="P171" i="7"/>
  <c r="M172" i="7"/>
  <c r="N172" i="7"/>
  <c r="O172" i="7"/>
  <c r="P172" i="7"/>
  <c r="M173" i="7"/>
  <c r="N173" i="7"/>
  <c r="O173" i="7"/>
  <c r="P173" i="7"/>
  <c r="M174" i="7"/>
  <c r="N174" i="7"/>
  <c r="O174" i="7"/>
  <c r="P174" i="7"/>
  <c r="M175" i="7"/>
  <c r="N175" i="7"/>
  <c r="O175" i="7"/>
  <c r="P175" i="7"/>
  <c r="M176" i="7"/>
  <c r="N176" i="7"/>
  <c r="O176" i="7"/>
  <c r="P176" i="7"/>
  <c r="M177" i="7"/>
  <c r="N177" i="7"/>
  <c r="O177" i="7"/>
  <c r="P177" i="7"/>
  <c r="M178" i="7"/>
  <c r="N178" i="7"/>
  <c r="O178" i="7"/>
  <c r="P178" i="7"/>
  <c r="M179" i="7"/>
  <c r="N179" i="7"/>
  <c r="O179" i="7"/>
  <c r="P179" i="7"/>
  <c r="M180" i="7"/>
  <c r="N180" i="7"/>
  <c r="O180" i="7"/>
  <c r="P180" i="7"/>
  <c r="M181" i="7"/>
  <c r="N181" i="7"/>
  <c r="O181" i="7"/>
  <c r="P181" i="7"/>
  <c r="M182" i="7"/>
  <c r="N182" i="7"/>
  <c r="O182" i="7"/>
  <c r="P182" i="7"/>
  <c r="M183" i="7"/>
  <c r="N183" i="7"/>
  <c r="O183" i="7"/>
  <c r="P183" i="7"/>
  <c r="M184" i="7"/>
  <c r="N184" i="7"/>
  <c r="O184" i="7"/>
  <c r="P184" i="7"/>
  <c r="M185" i="7"/>
  <c r="N185" i="7"/>
  <c r="O185" i="7"/>
  <c r="P185" i="7"/>
  <c r="M186" i="7"/>
  <c r="N186" i="7"/>
  <c r="O186" i="7"/>
  <c r="P186" i="7"/>
  <c r="M187" i="7"/>
  <c r="N187" i="7"/>
  <c r="O187" i="7"/>
  <c r="P187" i="7"/>
  <c r="M188" i="7"/>
  <c r="N188" i="7"/>
  <c r="O188" i="7"/>
  <c r="P188" i="7"/>
  <c r="M189" i="7"/>
  <c r="N189" i="7"/>
  <c r="O189" i="7"/>
  <c r="P189" i="7"/>
  <c r="M190" i="7"/>
  <c r="N190" i="7"/>
  <c r="O190" i="7"/>
  <c r="P190" i="7"/>
  <c r="M191" i="7"/>
  <c r="N191" i="7"/>
  <c r="O191" i="7"/>
  <c r="P191" i="7"/>
  <c r="M192" i="7"/>
  <c r="N192" i="7"/>
  <c r="O192" i="7"/>
  <c r="P192" i="7"/>
  <c r="M193" i="7"/>
  <c r="N193" i="7"/>
  <c r="O193" i="7"/>
  <c r="P193" i="7"/>
  <c r="M194" i="7"/>
  <c r="N194" i="7"/>
  <c r="O194" i="7"/>
  <c r="P194" i="7"/>
  <c r="M195" i="7"/>
  <c r="N195" i="7"/>
  <c r="O195" i="7"/>
  <c r="P195" i="7"/>
  <c r="M196" i="7"/>
  <c r="N196" i="7"/>
  <c r="O196" i="7"/>
  <c r="P196" i="7"/>
  <c r="M197" i="7"/>
  <c r="N197" i="7"/>
  <c r="O197" i="7"/>
  <c r="P197" i="7"/>
  <c r="M198" i="7"/>
  <c r="N198" i="7"/>
  <c r="O198" i="7"/>
  <c r="P198" i="7"/>
  <c r="M199" i="7"/>
  <c r="N199" i="7"/>
  <c r="O199" i="7"/>
  <c r="P199" i="7"/>
  <c r="M200" i="7"/>
  <c r="N200" i="7"/>
  <c r="O200" i="7"/>
  <c r="P200" i="7"/>
  <c r="M201" i="7"/>
  <c r="N201" i="7"/>
  <c r="O201" i="7"/>
  <c r="P201" i="7"/>
  <c r="M202" i="7"/>
  <c r="N202" i="7"/>
  <c r="O202" i="7"/>
  <c r="P202" i="7"/>
  <c r="M203" i="7"/>
  <c r="N203" i="7"/>
  <c r="O203" i="7"/>
  <c r="P203" i="7"/>
  <c r="M204" i="7"/>
  <c r="N204" i="7"/>
  <c r="O204" i="7"/>
  <c r="P204" i="7"/>
  <c r="M205" i="7"/>
  <c r="N205" i="7"/>
  <c r="O205" i="7"/>
  <c r="P205" i="7"/>
  <c r="M206" i="7"/>
  <c r="N206" i="7"/>
  <c r="O206" i="7"/>
  <c r="P206" i="7"/>
  <c r="M207" i="7"/>
  <c r="N207" i="7"/>
  <c r="O207" i="7"/>
  <c r="P207" i="7"/>
  <c r="M208" i="7"/>
  <c r="N208" i="7"/>
  <c r="O208" i="7"/>
  <c r="P208" i="7"/>
  <c r="M209" i="7"/>
  <c r="N209" i="7"/>
  <c r="O209" i="7"/>
  <c r="P209" i="7"/>
  <c r="M210" i="7"/>
  <c r="N210" i="7"/>
  <c r="O210" i="7"/>
  <c r="P210" i="7"/>
  <c r="M211" i="7"/>
  <c r="N211" i="7"/>
  <c r="O211" i="7"/>
  <c r="P211" i="7"/>
  <c r="M212" i="7"/>
  <c r="N212" i="7"/>
  <c r="O212" i="7"/>
  <c r="P212" i="7"/>
  <c r="M213" i="7"/>
  <c r="N213" i="7"/>
  <c r="O213" i="7"/>
  <c r="P213" i="7"/>
  <c r="M214" i="7"/>
  <c r="N214" i="7"/>
  <c r="O214" i="7"/>
  <c r="P214" i="7"/>
  <c r="M215" i="7"/>
  <c r="N215" i="7"/>
  <c r="O215" i="7"/>
  <c r="P215" i="7"/>
  <c r="M216" i="7"/>
  <c r="N216" i="7"/>
  <c r="O216" i="7"/>
  <c r="P216" i="7"/>
  <c r="M217" i="7"/>
  <c r="N217" i="7"/>
  <c r="O217" i="7"/>
  <c r="P217" i="7"/>
  <c r="M218" i="7"/>
  <c r="N218" i="7"/>
  <c r="O218" i="7"/>
  <c r="P218" i="7"/>
  <c r="M219" i="7"/>
  <c r="N219" i="7"/>
  <c r="O219" i="7"/>
  <c r="P219" i="7"/>
  <c r="M220" i="7"/>
  <c r="N220" i="7"/>
  <c r="O220" i="7"/>
  <c r="P220" i="7"/>
  <c r="M221" i="7"/>
  <c r="N221" i="7"/>
  <c r="O221" i="7"/>
  <c r="P221" i="7"/>
  <c r="M222" i="7"/>
  <c r="N222" i="7"/>
  <c r="O222" i="7"/>
  <c r="P222" i="7"/>
  <c r="M223" i="7"/>
  <c r="N223" i="7"/>
  <c r="O223" i="7"/>
  <c r="P223" i="7"/>
  <c r="M224" i="7"/>
  <c r="N224" i="7"/>
  <c r="O224" i="7"/>
  <c r="P224" i="7"/>
  <c r="M225" i="7"/>
  <c r="N225" i="7"/>
  <c r="O225" i="7"/>
  <c r="P225" i="7"/>
  <c r="M226" i="7"/>
  <c r="N226" i="7"/>
  <c r="O226" i="7"/>
  <c r="P226" i="7"/>
  <c r="M227" i="7"/>
  <c r="N227" i="7"/>
  <c r="O227" i="7"/>
  <c r="P227" i="7"/>
  <c r="M228" i="7"/>
  <c r="N228" i="7"/>
  <c r="O228" i="7"/>
  <c r="P228" i="7"/>
  <c r="M229" i="7"/>
  <c r="N229" i="7"/>
  <c r="O229" i="7"/>
  <c r="P229" i="7"/>
  <c r="M230" i="7"/>
  <c r="N230" i="7"/>
  <c r="O230" i="7"/>
  <c r="P230" i="7"/>
  <c r="M231" i="7"/>
  <c r="N231" i="7"/>
  <c r="O231" i="7"/>
  <c r="P231" i="7"/>
  <c r="M232" i="7"/>
  <c r="N232" i="7"/>
  <c r="O232" i="7"/>
  <c r="P232" i="7"/>
  <c r="M233" i="7"/>
  <c r="N233" i="7"/>
  <c r="O233" i="7"/>
  <c r="P233" i="7"/>
  <c r="M234" i="7"/>
  <c r="N234" i="7"/>
  <c r="O234" i="7"/>
  <c r="P234" i="7"/>
  <c r="M235" i="7"/>
  <c r="N235" i="7"/>
  <c r="O235" i="7"/>
  <c r="P235" i="7"/>
  <c r="M236" i="7"/>
  <c r="N236" i="7"/>
  <c r="O236" i="7"/>
  <c r="P236" i="7"/>
  <c r="M237" i="7"/>
  <c r="N237" i="7"/>
  <c r="O237" i="7"/>
  <c r="P237" i="7"/>
  <c r="M238" i="7"/>
  <c r="N238" i="7"/>
  <c r="O238" i="7"/>
  <c r="P238" i="7"/>
  <c r="M239" i="7"/>
  <c r="N239" i="7"/>
  <c r="O239" i="7"/>
  <c r="P239" i="7"/>
  <c r="M240" i="7"/>
  <c r="N240" i="7"/>
  <c r="O240" i="7"/>
  <c r="P240" i="7"/>
  <c r="M241" i="7"/>
  <c r="N241" i="7"/>
  <c r="O241" i="7"/>
  <c r="P241" i="7"/>
  <c r="M242" i="7"/>
  <c r="N242" i="7"/>
  <c r="O242" i="7"/>
  <c r="P242" i="7"/>
  <c r="M243" i="7"/>
  <c r="N243" i="7"/>
  <c r="O243" i="7"/>
  <c r="P243" i="7"/>
  <c r="M244" i="7"/>
  <c r="N244" i="7"/>
  <c r="O244" i="7"/>
  <c r="P244" i="7"/>
  <c r="M245" i="7"/>
  <c r="N245" i="7"/>
  <c r="O245" i="7"/>
  <c r="P245" i="7"/>
  <c r="M246" i="7"/>
  <c r="N246" i="7"/>
  <c r="O246" i="7"/>
  <c r="P246" i="7"/>
  <c r="M247" i="7"/>
  <c r="N247" i="7"/>
  <c r="O247" i="7"/>
  <c r="P247" i="7"/>
  <c r="M248" i="7"/>
  <c r="N248" i="7"/>
  <c r="O248" i="7"/>
  <c r="P248" i="7"/>
  <c r="M249" i="7"/>
  <c r="N249" i="7"/>
  <c r="O249" i="7"/>
  <c r="P249" i="7"/>
  <c r="M250" i="7"/>
  <c r="N250" i="7"/>
  <c r="O250" i="7"/>
  <c r="P250" i="7"/>
  <c r="M251" i="7"/>
  <c r="N251" i="7"/>
  <c r="O251" i="7"/>
  <c r="P251" i="7"/>
  <c r="M252" i="7"/>
  <c r="N252" i="7"/>
  <c r="O252" i="7"/>
  <c r="P252" i="7"/>
  <c r="M253" i="7"/>
  <c r="N253" i="7"/>
  <c r="O253" i="7"/>
  <c r="P253" i="7"/>
  <c r="M254" i="7"/>
  <c r="N254" i="7"/>
  <c r="O254" i="7"/>
  <c r="P254" i="7"/>
  <c r="M255" i="7"/>
  <c r="N255" i="7"/>
  <c r="O255" i="7"/>
  <c r="P255" i="7"/>
  <c r="M256" i="7"/>
  <c r="N256" i="7"/>
  <c r="O256" i="7"/>
  <c r="P256" i="7"/>
  <c r="M257" i="7"/>
  <c r="N257" i="7"/>
  <c r="O257" i="7"/>
  <c r="P257" i="7"/>
  <c r="M258" i="7"/>
  <c r="N258" i="7"/>
  <c r="O258" i="7"/>
  <c r="P258" i="7"/>
  <c r="M259" i="7"/>
  <c r="N259" i="7"/>
  <c r="O259" i="7"/>
  <c r="P259" i="7"/>
  <c r="M260" i="7"/>
  <c r="N260" i="7"/>
  <c r="O260" i="7"/>
  <c r="P260" i="7"/>
  <c r="M261" i="7"/>
  <c r="N261" i="7"/>
  <c r="O261" i="7"/>
  <c r="P261" i="7"/>
  <c r="M262" i="7"/>
  <c r="N262" i="7"/>
  <c r="O262" i="7"/>
  <c r="P262" i="7"/>
  <c r="M263" i="7"/>
  <c r="N263" i="7"/>
  <c r="O263" i="7"/>
  <c r="P263" i="7"/>
  <c r="M264" i="7"/>
  <c r="N264" i="7"/>
  <c r="O264" i="7"/>
  <c r="P264" i="7"/>
  <c r="M265" i="7"/>
  <c r="N265" i="7"/>
  <c r="O265" i="7"/>
  <c r="P265" i="7"/>
  <c r="M266" i="7"/>
  <c r="N266" i="7"/>
  <c r="O266" i="7"/>
  <c r="P266" i="7"/>
  <c r="M267" i="7"/>
  <c r="N267" i="7"/>
  <c r="O267" i="7"/>
  <c r="P267" i="7"/>
  <c r="M268" i="7"/>
  <c r="N268" i="7"/>
  <c r="O268" i="7"/>
  <c r="P268" i="7"/>
  <c r="M269" i="7"/>
  <c r="N269" i="7"/>
  <c r="O269" i="7"/>
  <c r="P269" i="7"/>
  <c r="M270" i="7"/>
  <c r="N270" i="7"/>
  <c r="O270" i="7"/>
  <c r="P270" i="7"/>
  <c r="M271" i="7"/>
  <c r="N271" i="7"/>
  <c r="O271" i="7"/>
  <c r="P271" i="7"/>
  <c r="M272" i="7"/>
  <c r="N272" i="7"/>
  <c r="O272" i="7"/>
  <c r="P272" i="7"/>
  <c r="M273" i="7"/>
  <c r="N273" i="7"/>
  <c r="O273" i="7"/>
  <c r="P273" i="7"/>
  <c r="M274" i="7"/>
  <c r="N274" i="7"/>
  <c r="O274" i="7"/>
  <c r="P274" i="7"/>
  <c r="M275" i="7"/>
  <c r="N275" i="7"/>
  <c r="O275" i="7"/>
  <c r="P275" i="7"/>
  <c r="M276" i="7"/>
  <c r="N276" i="7"/>
  <c r="O276" i="7"/>
  <c r="P276" i="7"/>
  <c r="M277" i="7"/>
  <c r="N277" i="7"/>
  <c r="O277" i="7"/>
  <c r="P277" i="7"/>
  <c r="M278" i="7"/>
  <c r="N278" i="7"/>
  <c r="O278" i="7"/>
  <c r="P278" i="7"/>
  <c r="M279" i="7"/>
  <c r="N279" i="7"/>
  <c r="O279" i="7"/>
  <c r="P279" i="7"/>
  <c r="M280" i="7"/>
  <c r="N280" i="7"/>
  <c r="O280" i="7"/>
  <c r="P280" i="7"/>
  <c r="M281" i="7"/>
  <c r="N281" i="7"/>
  <c r="O281" i="7"/>
  <c r="P281" i="7"/>
  <c r="M282" i="7"/>
  <c r="N282" i="7"/>
  <c r="O282" i="7"/>
  <c r="P282" i="7"/>
  <c r="M283" i="7"/>
  <c r="N283" i="7"/>
  <c r="O283" i="7"/>
  <c r="P283" i="7"/>
  <c r="M284" i="7"/>
  <c r="N284" i="7"/>
  <c r="O284" i="7"/>
  <c r="P284" i="7"/>
  <c r="M285" i="7"/>
  <c r="N285" i="7"/>
  <c r="O285" i="7"/>
  <c r="P285" i="7"/>
  <c r="M286" i="7"/>
  <c r="N286" i="7"/>
  <c r="O286" i="7"/>
  <c r="P286" i="7"/>
  <c r="M287" i="7"/>
  <c r="N287" i="7"/>
  <c r="O287" i="7"/>
  <c r="P287" i="7"/>
  <c r="M288" i="7"/>
  <c r="N288" i="7"/>
  <c r="O288" i="7"/>
  <c r="P288" i="7"/>
  <c r="M289" i="7"/>
  <c r="N289" i="7"/>
  <c r="O289" i="7"/>
  <c r="P289" i="7"/>
  <c r="M290" i="7"/>
  <c r="N290" i="7"/>
  <c r="O290" i="7"/>
  <c r="P290" i="7"/>
  <c r="M291" i="7"/>
  <c r="N291" i="7"/>
  <c r="O291" i="7"/>
  <c r="P291" i="7"/>
  <c r="M292" i="7"/>
  <c r="N292" i="7"/>
  <c r="O292" i="7"/>
  <c r="P292" i="7"/>
  <c r="M293" i="7"/>
  <c r="N293" i="7"/>
  <c r="O293" i="7"/>
  <c r="P293" i="7"/>
  <c r="M294" i="7"/>
  <c r="N294" i="7"/>
  <c r="O294" i="7"/>
  <c r="P294" i="7"/>
  <c r="M295" i="7"/>
  <c r="N295" i="7"/>
  <c r="O295" i="7"/>
  <c r="P295" i="7"/>
  <c r="M296" i="7"/>
  <c r="N296" i="7"/>
  <c r="O296" i="7"/>
  <c r="P296" i="7"/>
  <c r="M297" i="7"/>
  <c r="N297" i="7"/>
  <c r="O297" i="7"/>
  <c r="P297" i="7"/>
  <c r="M298" i="7"/>
  <c r="N298" i="7"/>
  <c r="O298" i="7"/>
  <c r="P298" i="7"/>
  <c r="M299" i="7"/>
  <c r="N299" i="7"/>
  <c r="O299" i="7"/>
  <c r="P299" i="7"/>
  <c r="M300" i="7"/>
  <c r="N300" i="7"/>
  <c r="O300" i="7"/>
  <c r="P300" i="7"/>
  <c r="M301" i="7"/>
  <c r="N301" i="7"/>
  <c r="O301" i="7"/>
  <c r="P301" i="7"/>
  <c r="M302" i="7"/>
  <c r="N302" i="7"/>
  <c r="O302" i="7"/>
  <c r="P302" i="7"/>
  <c r="M303" i="7"/>
  <c r="N303" i="7"/>
  <c r="O303" i="7"/>
  <c r="P303" i="7"/>
  <c r="M304" i="7"/>
  <c r="N304" i="7"/>
  <c r="O304" i="7"/>
  <c r="P304" i="7"/>
  <c r="M305" i="7"/>
  <c r="N305" i="7"/>
  <c r="O305" i="7"/>
  <c r="P305" i="7"/>
  <c r="M306" i="7"/>
  <c r="N306" i="7"/>
  <c r="O306" i="7"/>
  <c r="P306" i="7"/>
  <c r="M307" i="7"/>
  <c r="N307" i="7"/>
  <c r="O307" i="7"/>
  <c r="P307" i="7"/>
  <c r="M308" i="7"/>
  <c r="N308" i="7"/>
  <c r="O308" i="7"/>
  <c r="P308" i="7"/>
  <c r="M309" i="7"/>
  <c r="N309" i="7"/>
  <c r="O309" i="7"/>
  <c r="P309" i="7"/>
  <c r="M310" i="7"/>
  <c r="N310" i="7"/>
  <c r="O310" i="7"/>
  <c r="P310" i="7"/>
  <c r="M311" i="7"/>
  <c r="N311" i="7"/>
  <c r="O311" i="7"/>
  <c r="P311" i="7"/>
  <c r="M312" i="7"/>
  <c r="N312" i="7"/>
  <c r="O312" i="7"/>
  <c r="P312" i="7"/>
  <c r="M313" i="7"/>
  <c r="N313" i="7"/>
  <c r="O313" i="7"/>
  <c r="P313" i="7"/>
  <c r="M314" i="7"/>
  <c r="N314" i="7"/>
  <c r="O314" i="7"/>
  <c r="P314" i="7"/>
  <c r="M315" i="7"/>
  <c r="N315" i="7"/>
  <c r="O315" i="7"/>
  <c r="P315" i="7"/>
  <c r="M316" i="7"/>
  <c r="N316" i="7"/>
  <c r="O316" i="7"/>
  <c r="P316" i="7"/>
  <c r="M317" i="7"/>
  <c r="N317" i="7"/>
  <c r="O317" i="7"/>
  <c r="P317" i="7"/>
  <c r="M318" i="7"/>
  <c r="N318" i="7"/>
  <c r="O318" i="7"/>
  <c r="P318" i="7"/>
  <c r="M319" i="7"/>
  <c r="N319" i="7"/>
  <c r="O319" i="7"/>
  <c r="P319" i="7"/>
  <c r="M320" i="7"/>
  <c r="N320" i="7"/>
  <c r="O320" i="7"/>
  <c r="P320" i="7"/>
  <c r="M321" i="7"/>
  <c r="N321" i="7"/>
  <c r="O321" i="7"/>
  <c r="P321" i="7"/>
  <c r="M322" i="7"/>
  <c r="N322" i="7"/>
  <c r="O322" i="7"/>
  <c r="P322" i="7"/>
  <c r="M323" i="7"/>
  <c r="N323" i="7"/>
  <c r="O323" i="7"/>
  <c r="P323" i="7"/>
  <c r="M324" i="7"/>
  <c r="N324" i="7"/>
  <c r="O324" i="7"/>
  <c r="P324" i="7"/>
  <c r="M325" i="7"/>
  <c r="N325" i="7"/>
  <c r="O325" i="7"/>
  <c r="P325" i="7"/>
  <c r="M326" i="7"/>
  <c r="N326" i="7"/>
  <c r="O326" i="7"/>
  <c r="P326" i="7"/>
  <c r="M327" i="7"/>
  <c r="N327" i="7"/>
  <c r="O327" i="7"/>
  <c r="P327" i="7"/>
  <c r="M328" i="7"/>
  <c r="N328" i="7"/>
  <c r="O328" i="7"/>
  <c r="P328" i="7"/>
  <c r="M329" i="7"/>
  <c r="N329" i="7"/>
  <c r="O329" i="7"/>
  <c r="P329" i="7"/>
  <c r="M330" i="7"/>
  <c r="N330" i="7"/>
  <c r="O330" i="7"/>
  <c r="P330" i="7"/>
  <c r="M331" i="7"/>
  <c r="N331" i="7"/>
  <c r="O331" i="7"/>
  <c r="P331" i="7"/>
  <c r="M332" i="7"/>
  <c r="N332" i="7"/>
  <c r="O332" i="7"/>
  <c r="P332" i="7"/>
  <c r="M333" i="7"/>
  <c r="N333" i="7"/>
  <c r="O333" i="7"/>
  <c r="P333" i="7"/>
  <c r="M334" i="7"/>
  <c r="N334" i="7"/>
  <c r="O334" i="7"/>
  <c r="P334" i="7"/>
  <c r="M335" i="7"/>
  <c r="N335" i="7"/>
  <c r="O335" i="7"/>
  <c r="P335" i="7"/>
  <c r="M336" i="7"/>
  <c r="N336" i="7"/>
  <c r="O336" i="7"/>
  <c r="P336" i="7"/>
  <c r="M337" i="7"/>
  <c r="N337" i="7"/>
  <c r="O337" i="7"/>
  <c r="P337" i="7"/>
  <c r="M338" i="7"/>
  <c r="N338" i="7"/>
  <c r="O338" i="7"/>
  <c r="P338" i="7"/>
  <c r="M339" i="7"/>
  <c r="N339" i="7"/>
  <c r="O339" i="7"/>
  <c r="P339" i="7"/>
  <c r="M340" i="7"/>
  <c r="N340" i="7"/>
  <c r="O340" i="7"/>
  <c r="P340" i="7"/>
  <c r="M341" i="7"/>
  <c r="N341" i="7"/>
  <c r="O341" i="7"/>
  <c r="P341" i="7"/>
  <c r="M342" i="7"/>
  <c r="N342" i="7"/>
  <c r="O342" i="7"/>
  <c r="P342" i="7"/>
  <c r="M343" i="7"/>
  <c r="N343" i="7"/>
  <c r="O343" i="7"/>
  <c r="P343" i="7"/>
  <c r="M344" i="7"/>
  <c r="N344" i="7"/>
  <c r="O344" i="7"/>
  <c r="P344" i="7"/>
  <c r="M345" i="7"/>
  <c r="N345" i="7"/>
  <c r="O345" i="7"/>
  <c r="P345" i="7"/>
  <c r="M346" i="7"/>
  <c r="N346" i="7"/>
  <c r="O346" i="7"/>
  <c r="P346" i="7"/>
  <c r="M347" i="7"/>
  <c r="N347" i="7"/>
  <c r="O347" i="7"/>
  <c r="P347" i="7"/>
  <c r="M348" i="7"/>
  <c r="N348" i="7"/>
  <c r="O348" i="7"/>
  <c r="P348" i="7"/>
  <c r="M349" i="7"/>
  <c r="N349" i="7"/>
  <c r="O349" i="7"/>
  <c r="P349" i="7"/>
  <c r="M350" i="7"/>
  <c r="N350" i="7"/>
  <c r="O350" i="7"/>
  <c r="P350" i="7"/>
  <c r="M351" i="7"/>
  <c r="N351" i="7"/>
  <c r="O351" i="7"/>
  <c r="P351" i="7"/>
  <c r="M352" i="7"/>
  <c r="N352" i="7"/>
  <c r="O352" i="7"/>
  <c r="P352" i="7"/>
  <c r="M353" i="7"/>
  <c r="N353" i="7"/>
  <c r="O353" i="7"/>
  <c r="P353" i="7"/>
  <c r="M354" i="7"/>
  <c r="N354" i="7"/>
  <c r="O354" i="7"/>
  <c r="P354" i="7"/>
  <c r="M355" i="7"/>
  <c r="N355" i="7"/>
  <c r="O355" i="7"/>
  <c r="P355" i="7"/>
  <c r="M356" i="7"/>
  <c r="N356" i="7"/>
  <c r="O356" i="7"/>
  <c r="P356" i="7"/>
  <c r="M357" i="7"/>
  <c r="N357" i="7"/>
  <c r="O357" i="7"/>
  <c r="P357" i="7"/>
  <c r="M358" i="7"/>
  <c r="N358" i="7"/>
  <c r="O358" i="7"/>
  <c r="P358" i="7"/>
  <c r="M359" i="7"/>
  <c r="N359" i="7"/>
  <c r="O359" i="7"/>
  <c r="P359" i="7"/>
  <c r="M360" i="7"/>
  <c r="N360" i="7"/>
  <c r="O360" i="7"/>
  <c r="P360" i="7"/>
  <c r="M361" i="7"/>
  <c r="N361" i="7"/>
  <c r="O361" i="7"/>
  <c r="P361" i="7"/>
  <c r="M362" i="7"/>
  <c r="N362" i="7"/>
  <c r="O362" i="7"/>
  <c r="P362" i="7"/>
  <c r="M363" i="7"/>
  <c r="N363" i="7"/>
  <c r="O363" i="7"/>
  <c r="P363" i="7"/>
  <c r="M364" i="7"/>
  <c r="N364" i="7"/>
  <c r="O364" i="7"/>
  <c r="P364" i="7"/>
  <c r="M365" i="7"/>
  <c r="N365" i="7"/>
  <c r="O365" i="7"/>
  <c r="P365" i="7"/>
  <c r="M366" i="7"/>
  <c r="N366" i="7"/>
  <c r="O366" i="7"/>
  <c r="P366" i="7"/>
  <c r="M367" i="7"/>
  <c r="N367" i="7"/>
  <c r="O367" i="7"/>
  <c r="P367" i="7"/>
  <c r="M368" i="7"/>
  <c r="N368" i="7"/>
  <c r="O368" i="7"/>
  <c r="P368" i="7"/>
  <c r="M369" i="7"/>
  <c r="N369" i="7"/>
  <c r="O369" i="7"/>
  <c r="P369" i="7"/>
  <c r="M370" i="7"/>
  <c r="N370" i="7"/>
  <c r="O370" i="7"/>
  <c r="P370" i="7"/>
  <c r="M371" i="7"/>
  <c r="N371" i="7"/>
  <c r="O371" i="7"/>
  <c r="P371" i="7"/>
  <c r="M372" i="7"/>
  <c r="N372" i="7"/>
  <c r="O372" i="7"/>
  <c r="P372" i="7"/>
  <c r="M373" i="7"/>
  <c r="N373" i="7"/>
  <c r="O373" i="7"/>
  <c r="P373" i="7"/>
  <c r="M374" i="7"/>
  <c r="N374" i="7"/>
  <c r="O374" i="7"/>
  <c r="P374" i="7"/>
  <c r="M375" i="7"/>
  <c r="N375" i="7"/>
  <c r="O375" i="7"/>
  <c r="P375" i="7"/>
  <c r="M376" i="7"/>
  <c r="N376" i="7"/>
  <c r="O376" i="7"/>
  <c r="P376" i="7"/>
  <c r="M377" i="7"/>
  <c r="N377" i="7"/>
  <c r="O377" i="7"/>
  <c r="P377" i="7"/>
  <c r="M378" i="7"/>
  <c r="N378" i="7"/>
  <c r="O378" i="7"/>
  <c r="P378" i="7"/>
  <c r="M379" i="7"/>
  <c r="N379" i="7"/>
  <c r="O379" i="7"/>
  <c r="P379" i="7"/>
  <c r="M380" i="7"/>
  <c r="N380" i="7"/>
  <c r="O380" i="7"/>
  <c r="P380" i="7"/>
  <c r="M381" i="7"/>
  <c r="N381" i="7"/>
  <c r="O381" i="7"/>
  <c r="P381" i="7"/>
  <c r="M382" i="7"/>
  <c r="N382" i="7"/>
  <c r="O382" i="7"/>
  <c r="P382" i="7"/>
  <c r="M383" i="7"/>
  <c r="N383" i="7"/>
  <c r="O383" i="7"/>
  <c r="P383" i="7"/>
  <c r="M384" i="7"/>
  <c r="N384" i="7"/>
  <c r="O384" i="7"/>
  <c r="P384" i="7"/>
  <c r="M385" i="7"/>
  <c r="N385" i="7"/>
  <c r="O385" i="7"/>
  <c r="P385" i="7"/>
  <c r="M386" i="7"/>
  <c r="N386" i="7"/>
  <c r="O386" i="7"/>
  <c r="P386" i="7"/>
  <c r="M387" i="7"/>
  <c r="N387" i="7"/>
  <c r="O387" i="7"/>
  <c r="P387" i="7"/>
  <c r="M388" i="7"/>
  <c r="N388" i="7"/>
  <c r="O388" i="7"/>
  <c r="P388" i="7"/>
  <c r="M389" i="7"/>
  <c r="N389" i="7"/>
  <c r="O389" i="7"/>
  <c r="P389" i="7"/>
  <c r="M390" i="7"/>
  <c r="N390" i="7"/>
  <c r="O390" i="7"/>
  <c r="P390" i="7"/>
  <c r="M391" i="7"/>
  <c r="N391" i="7"/>
  <c r="O391" i="7"/>
  <c r="P391" i="7"/>
  <c r="M392" i="7"/>
  <c r="N392" i="7"/>
  <c r="O392" i="7"/>
  <c r="P392" i="7"/>
  <c r="M393" i="7"/>
  <c r="N393" i="7"/>
  <c r="O393" i="7"/>
  <c r="P393" i="7"/>
  <c r="M394" i="7"/>
  <c r="N394" i="7"/>
  <c r="O394" i="7"/>
  <c r="P394" i="7"/>
  <c r="M395" i="7"/>
  <c r="N395" i="7"/>
  <c r="O395" i="7"/>
  <c r="P395" i="7"/>
  <c r="M396" i="7"/>
  <c r="N396" i="7"/>
  <c r="O396" i="7"/>
  <c r="P396" i="7"/>
  <c r="M397" i="7"/>
  <c r="N397" i="7"/>
  <c r="O397" i="7"/>
  <c r="P397" i="7"/>
  <c r="M398" i="7"/>
  <c r="N398" i="7"/>
  <c r="O398" i="7"/>
  <c r="P398" i="7"/>
  <c r="M399" i="7"/>
  <c r="N399" i="7"/>
  <c r="O399" i="7"/>
  <c r="P399" i="7"/>
  <c r="M400" i="7"/>
  <c r="N400" i="7"/>
  <c r="O400" i="7"/>
  <c r="P400" i="7"/>
  <c r="M401" i="7"/>
  <c r="N401" i="7"/>
  <c r="O401" i="7"/>
  <c r="P401" i="7"/>
  <c r="M402" i="7"/>
  <c r="N402" i="7"/>
  <c r="O402" i="7"/>
  <c r="P402" i="7"/>
  <c r="M403" i="7"/>
  <c r="N403" i="7"/>
  <c r="O403" i="7"/>
  <c r="P403" i="7"/>
  <c r="M404" i="7"/>
  <c r="N404" i="7"/>
  <c r="O404" i="7"/>
  <c r="P404" i="7"/>
  <c r="M405" i="7"/>
  <c r="N405" i="7"/>
  <c r="O405" i="7"/>
  <c r="P405" i="7"/>
  <c r="M406" i="7"/>
  <c r="N406" i="7"/>
  <c r="O406" i="7"/>
  <c r="P406" i="7"/>
  <c r="M407" i="7"/>
  <c r="N407" i="7"/>
  <c r="O407" i="7"/>
  <c r="P407" i="7"/>
  <c r="M408" i="7"/>
  <c r="N408" i="7"/>
  <c r="O408" i="7"/>
  <c r="P408" i="7"/>
  <c r="M409" i="7"/>
  <c r="N409" i="7"/>
  <c r="O409" i="7"/>
  <c r="P409" i="7"/>
  <c r="M410" i="7"/>
  <c r="N410" i="7"/>
  <c r="O410" i="7"/>
  <c r="P410" i="7"/>
  <c r="M411" i="7"/>
  <c r="N411" i="7"/>
  <c r="O411" i="7"/>
  <c r="P411" i="7"/>
  <c r="M412" i="7"/>
  <c r="N412" i="7"/>
  <c r="O412" i="7"/>
  <c r="P412" i="7"/>
  <c r="M413" i="7"/>
  <c r="N413" i="7"/>
  <c r="O413" i="7"/>
  <c r="P413" i="7"/>
  <c r="M414" i="7"/>
  <c r="N414" i="7"/>
  <c r="O414" i="7"/>
  <c r="P414" i="7"/>
  <c r="M415" i="7"/>
  <c r="N415" i="7"/>
  <c r="O415" i="7"/>
  <c r="P415" i="7"/>
  <c r="M416" i="7"/>
  <c r="N416" i="7"/>
  <c r="O416" i="7"/>
  <c r="P416" i="7"/>
  <c r="M417" i="7"/>
  <c r="N417" i="7"/>
  <c r="O417" i="7"/>
  <c r="P417" i="7"/>
  <c r="M418" i="7"/>
  <c r="N418" i="7"/>
  <c r="O418" i="7"/>
  <c r="P418" i="7"/>
  <c r="M419" i="7"/>
  <c r="N419" i="7"/>
  <c r="O419" i="7"/>
  <c r="P419" i="7"/>
  <c r="M420" i="7"/>
  <c r="N420" i="7"/>
  <c r="O420" i="7"/>
  <c r="P420" i="7"/>
  <c r="M421" i="7"/>
  <c r="N421" i="7"/>
  <c r="O421" i="7"/>
  <c r="P421" i="7"/>
  <c r="M422" i="7"/>
  <c r="N422" i="7"/>
  <c r="O422" i="7"/>
  <c r="P422" i="7"/>
  <c r="M423" i="7"/>
  <c r="N423" i="7"/>
  <c r="O423" i="7"/>
  <c r="P423" i="7"/>
  <c r="M424" i="7"/>
  <c r="N424" i="7"/>
  <c r="O424" i="7"/>
  <c r="P424" i="7"/>
  <c r="M425" i="7"/>
  <c r="N425" i="7"/>
  <c r="O425" i="7"/>
  <c r="P425" i="7"/>
  <c r="M426" i="7"/>
  <c r="N426" i="7"/>
  <c r="O426" i="7"/>
  <c r="P426" i="7"/>
  <c r="M427" i="7"/>
  <c r="N427" i="7"/>
  <c r="O427" i="7"/>
  <c r="P427" i="7"/>
  <c r="M428" i="7"/>
  <c r="N428" i="7"/>
  <c r="O428" i="7"/>
  <c r="P428" i="7"/>
  <c r="M429" i="7"/>
  <c r="N429" i="7"/>
  <c r="O429" i="7"/>
  <c r="P429" i="7"/>
  <c r="M430" i="7"/>
  <c r="N430" i="7"/>
  <c r="O430" i="7"/>
  <c r="P430" i="7"/>
  <c r="M431" i="7"/>
  <c r="N431" i="7"/>
  <c r="O431" i="7"/>
  <c r="P431" i="7"/>
  <c r="M432" i="7"/>
  <c r="N432" i="7"/>
  <c r="O432" i="7"/>
  <c r="P432" i="7"/>
  <c r="M433" i="7"/>
  <c r="N433" i="7"/>
  <c r="O433" i="7"/>
  <c r="P433" i="7"/>
  <c r="M434" i="7"/>
  <c r="N434" i="7"/>
  <c r="O434" i="7"/>
  <c r="P434" i="7"/>
  <c r="M435" i="7"/>
  <c r="N435" i="7"/>
  <c r="O435" i="7"/>
  <c r="P435" i="7"/>
  <c r="M436" i="7"/>
  <c r="N436" i="7"/>
  <c r="O436" i="7"/>
  <c r="P436" i="7"/>
  <c r="M437" i="7"/>
  <c r="N437" i="7"/>
  <c r="O437" i="7"/>
  <c r="P437" i="7"/>
  <c r="M438" i="7"/>
  <c r="N438" i="7"/>
  <c r="O438" i="7"/>
  <c r="P438" i="7"/>
  <c r="M439" i="7"/>
  <c r="N439" i="7"/>
  <c r="O439" i="7"/>
  <c r="P439" i="7"/>
  <c r="M440" i="7"/>
  <c r="N440" i="7"/>
  <c r="O440" i="7"/>
  <c r="P440" i="7"/>
  <c r="M441" i="7"/>
  <c r="N441" i="7"/>
  <c r="O441" i="7"/>
  <c r="P441" i="7"/>
  <c r="M442" i="7"/>
  <c r="N442" i="7"/>
  <c r="O442" i="7"/>
  <c r="P442" i="7"/>
  <c r="M443" i="7"/>
  <c r="N443" i="7"/>
  <c r="O443" i="7"/>
  <c r="P443" i="7"/>
  <c r="M444" i="7"/>
  <c r="N444" i="7"/>
  <c r="O444" i="7"/>
  <c r="P444" i="7"/>
  <c r="M445" i="7"/>
  <c r="N445" i="7"/>
  <c r="O445" i="7"/>
  <c r="P445" i="7"/>
  <c r="M446" i="7"/>
  <c r="N446" i="7"/>
  <c r="O446" i="7"/>
  <c r="P446" i="7"/>
  <c r="M447" i="7"/>
  <c r="N447" i="7"/>
  <c r="O447" i="7"/>
  <c r="P447" i="7"/>
  <c r="M448" i="7"/>
  <c r="N448" i="7"/>
  <c r="O448" i="7"/>
  <c r="P448" i="7"/>
  <c r="M449" i="7"/>
  <c r="N449" i="7"/>
  <c r="O449" i="7"/>
  <c r="P449" i="7"/>
  <c r="M450" i="7"/>
  <c r="N450" i="7"/>
  <c r="O450" i="7"/>
  <c r="P450" i="7"/>
  <c r="M451" i="7"/>
  <c r="N451" i="7"/>
  <c r="O451" i="7"/>
  <c r="P451" i="7"/>
  <c r="M452" i="7"/>
  <c r="N452" i="7"/>
  <c r="O452" i="7"/>
  <c r="P452" i="7"/>
  <c r="M453" i="7"/>
  <c r="N453" i="7"/>
  <c r="O453" i="7"/>
  <c r="P453" i="7"/>
  <c r="M454" i="7"/>
  <c r="N454" i="7"/>
  <c r="O454" i="7"/>
  <c r="P454" i="7"/>
  <c r="M455" i="7"/>
  <c r="N455" i="7"/>
  <c r="O455" i="7"/>
  <c r="P455" i="7"/>
  <c r="M456" i="7"/>
  <c r="N456" i="7"/>
  <c r="O456" i="7"/>
  <c r="P456" i="7"/>
  <c r="M457" i="7"/>
  <c r="N457" i="7"/>
  <c r="O457" i="7"/>
  <c r="P457" i="7"/>
  <c r="M458" i="7"/>
  <c r="N458" i="7"/>
  <c r="O458" i="7"/>
  <c r="P458" i="7"/>
  <c r="M459" i="7"/>
  <c r="N459" i="7"/>
  <c r="O459" i="7"/>
  <c r="P459" i="7"/>
  <c r="M460" i="7"/>
  <c r="N460" i="7"/>
  <c r="O460" i="7"/>
  <c r="P460" i="7"/>
  <c r="M461" i="7"/>
  <c r="N461" i="7"/>
  <c r="O461" i="7"/>
  <c r="P461" i="7"/>
  <c r="M462" i="7"/>
  <c r="N462" i="7"/>
  <c r="O462" i="7"/>
  <c r="P462" i="7"/>
  <c r="M463" i="7"/>
  <c r="N463" i="7"/>
  <c r="O463" i="7"/>
  <c r="P463" i="7"/>
  <c r="M464" i="7"/>
  <c r="N464" i="7"/>
  <c r="O464" i="7"/>
  <c r="P464" i="7"/>
  <c r="M465" i="7"/>
  <c r="N465" i="7"/>
  <c r="O465" i="7"/>
  <c r="P465" i="7"/>
  <c r="M466" i="7"/>
  <c r="N466" i="7"/>
  <c r="O466" i="7"/>
  <c r="P466" i="7"/>
  <c r="M467" i="7"/>
  <c r="N467" i="7"/>
  <c r="O467" i="7"/>
  <c r="P467" i="7"/>
  <c r="M468" i="7"/>
  <c r="N468" i="7"/>
  <c r="O468" i="7"/>
  <c r="P468" i="7"/>
  <c r="M469" i="7"/>
  <c r="N469" i="7"/>
  <c r="O469" i="7"/>
  <c r="P469" i="7"/>
  <c r="M470" i="7"/>
  <c r="N470" i="7"/>
  <c r="O470" i="7"/>
  <c r="P470" i="7"/>
  <c r="M471" i="7"/>
  <c r="N471" i="7"/>
  <c r="O471" i="7"/>
  <c r="P471" i="7"/>
  <c r="M472" i="7"/>
  <c r="N472" i="7"/>
  <c r="O472" i="7"/>
  <c r="P472" i="7"/>
  <c r="M473" i="7"/>
  <c r="N473" i="7"/>
  <c r="O473" i="7"/>
  <c r="P473" i="7"/>
  <c r="M474" i="7"/>
  <c r="N474" i="7"/>
  <c r="O474" i="7"/>
  <c r="P474" i="7"/>
  <c r="M475" i="7"/>
  <c r="N475" i="7"/>
  <c r="O475" i="7"/>
  <c r="P475" i="7"/>
  <c r="M476" i="7"/>
  <c r="N476" i="7"/>
  <c r="O476" i="7"/>
  <c r="P476" i="7"/>
  <c r="M477" i="7"/>
  <c r="N477" i="7"/>
  <c r="O477" i="7"/>
  <c r="P477" i="7"/>
  <c r="M478" i="7"/>
  <c r="N478" i="7"/>
  <c r="O478" i="7"/>
  <c r="P478" i="7"/>
  <c r="M479" i="7"/>
  <c r="N479" i="7"/>
  <c r="O479" i="7"/>
  <c r="P479" i="7"/>
  <c r="M480" i="7"/>
  <c r="N480" i="7"/>
  <c r="O480" i="7"/>
  <c r="P480" i="7"/>
  <c r="M481" i="7"/>
  <c r="N481" i="7"/>
  <c r="O481" i="7"/>
  <c r="P481" i="7"/>
  <c r="M482" i="7"/>
  <c r="N482" i="7"/>
  <c r="O482" i="7"/>
  <c r="P482" i="7"/>
  <c r="M483" i="7"/>
  <c r="N483" i="7"/>
  <c r="O483" i="7"/>
  <c r="P483" i="7"/>
  <c r="M484" i="7"/>
  <c r="N484" i="7"/>
  <c r="O484" i="7"/>
  <c r="P484" i="7"/>
  <c r="M131" i="2"/>
  <c r="N131" i="2"/>
  <c r="O131" i="2"/>
  <c r="P131" i="2"/>
  <c r="M132" i="2"/>
  <c r="N132" i="2"/>
  <c r="O132" i="2"/>
  <c r="P132" i="2"/>
  <c r="M133" i="2"/>
  <c r="N133" i="2"/>
  <c r="O133" i="2"/>
  <c r="P133" i="2"/>
  <c r="M134" i="2"/>
  <c r="N134" i="2"/>
  <c r="O134" i="2"/>
  <c r="P134" i="2"/>
  <c r="M135" i="2"/>
  <c r="N135" i="2"/>
  <c r="O135" i="2"/>
  <c r="P135" i="2"/>
  <c r="M136" i="2"/>
  <c r="N136" i="2"/>
  <c r="O136" i="2"/>
  <c r="P136" i="2"/>
  <c r="M137" i="2"/>
  <c r="N137" i="2"/>
  <c r="O137" i="2"/>
  <c r="P137" i="2"/>
  <c r="M138" i="2"/>
  <c r="N138" i="2"/>
  <c r="O138" i="2"/>
  <c r="P138" i="2"/>
  <c r="M139" i="2"/>
  <c r="N139" i="2"/>
  <c r="O139" i="2"/>
  <c r="P139" i="2"/>
  <c r="M140" i="2"/>
  <c r="N140" i="2"/>
  <c r="O140" i="2"/>
  <c r="P140" i="2"/>
  <c r="M141" i="2"/>
  <c r="N141" i="2"/>
  <c r="O141" i="2"/>
  <c r="P141" i="2"/>
  <c r="M142" i="2"/>
  <c r="N142" i="2"/>
  <c r="O142" i="2"/>
  <c r="P142" i="2"/>
  <c r="M143" i="2"/>
  <c r="N143" i="2"/>
  <c r="O143" i="2"/>
  <c r="P143" i="2"/>
  <c r="M144" i="2"/>
  <c r="N144" i="2"/>
  <c r="O144" i="2"/>
  <c r="P144" i="2"/>
  <c r="M145" i="2"/>
  <c r="N145" i="2"/>
  <c r="O145" i="2"/>
  <c r="P145" i="2"/>
  <c r="M146" i="2"/>
  <c r="N146" i="2"/>
  <c r="O146" i="2"/>
  <c r="P146" i="2"/>
  <c r="M147" i="2"/>
  <c r="N147" i="2"/>
  <c r="O147" i="2"/>
  <c r="P147" i="2"/>
  <c r="M148" i="2"/>
  <c r="N148" i="2"/>
  <c r="O148" i="2"/>
  <c r="P148" i="2"/>
  <c r="M149" i="2"/>
  <c r="N149" i="2"/>
  <c r="O149" i="2"/>
  <c r="P149" i="2"/>
  <c r="M150" i="2"/>
  <c r="N150" i="2"/>
  <c r="O150" i="2"/>
  <c r="P150" i="2"/>
  <c r="M151" i="2"/>
  <c r="N151" i="2"/>
  <c r="O151" i="2"/>
  <c r="P151" i="2"/>
  <c r="M152" i="2"/>
  <c r="N152" i="2"/>
  <c r="O152" i="2"/>
  <c r="P152" i="2"/>
  <c r="M153" i="2"/>
  <c r="N153" i="2"/>
  <c r="O153" i="2"/>
  <c r="P153" i="2"/>
  <c r="M154" i="2"/>
  <c r="N154" i="2"/>
  <c r="O154" i="2"/>
  <c r="P154" i="2"/>
  <c r="M155" i="2"/>
  <c r="N155" i="2"/>
  <c r="O155" i="2"/>
  <c r="P155" i="2"/>
  <c r="M156" i="2"/>
  <c r="N156" i="2"/>
  <c r="O156" i="2"/>
  <c r="P156" i="2"/>
  <c r="M157" i="2"/>
  <c r="N157" i="2"/>
  <c r="O157" i="2"/>
  <c r="P157" i="2"/>
  <c r="M158" i="2"/>
  <c r="N158" i="2"/>
  <c r="O158" i="2"/>
  <c r="P158" i="2"/>
  <c r="M159" i="2"/>
  <c r="N159" i="2"/>
  <c r="O159" i="2"/>
  <c r="P159" i="2"/>
  <c r="M160" i="2"/>
  <c r="N160" i="2"/>
  <c r="O160" i="2"/>
  <c r="P160" i="2"/>
  <c r="M161" i="2"/>
  <c r="N161" i="2"/>
  <c r="O161" i="2"/>
  <c r="P161" i="2"/>
  <c r="M162" i="2"/>
  <c r="N162" i="2"/>
  <c r="O162" i="2"/>
  <c r="P162" i="2"/>
  <c r="M163" i="2"/>
  <c r="N163" i="2"/>
  <c r="O163" i="2"/>
  <c r="P163" i="2"/>
  <c r="M164" i="2"/>
  <c r="N164" i="2"/>
  <c r="O164" i="2"/>
  <c r="P164" i="2"/>
  <c r="M165" i="2"/>
  <c r="N165" i="2"/>
  <c r="O165" i="2"/>
  <c r="P165" i="2"/>
  <c r="M166" i="2"/>
  <c r="N166" i="2"/>
  <c r="O166" i="2"/>
  <c r="P166" i="2"/>
  <c r="M167" i="2"/>
  <c r="N167" i="2"/>
  <c r="O167" i="2"/>
  <c r="P167" i="2"/>
  <c r="M168" i="2"/>
  <c r="N168" i="2"/>
  <c r="O168" i="2"/>
  <c r="P168" i="2"/>
  <c r="M169" i="2"/>
  <c r="N169" i="2"/>
  <c r="O169" i="2"/>
  <c r="P169" i="2"/>
  <c r="M170" i="2"/>
  <c r="N170" i="2"/>
  <c r="O170" i="2"/>
  <c r="P170" i="2"/>
  <c r="M171" i="2"/>
  <c r="N171" i="2"/>
  <c r="O171" i="2"/>
  <c r="P171" i="2"/>
  <c r="M172" i="2"/>
  <c r="N172" i="2"/>
  <c r="O172" i="2"/>
  <c r="P172" i="2"/>
  <c r="M173" i="2"/>
  <c r="N173" i="2"/>
  <c r="O173" i="2"/>
  <c r="P173" i="2"/>
  <c r="M174" i="2"/>
  <c r="N174" i="2"/>
  <c r="O174" i="2"/>
  <c r="P174" i="2"/>
  <c r="M175" i="2"/>
  <c r="N175" i="2"/>
  <c r="O175" i="2"/>
  <c r="P175" i="2"/>
  <c r="M176" i="2"/>
  <c r="N176" i="2"/>
  <c r="O176" i="2"/>
  <c r="P176" i="2"/>
  <c r="M177" i="2"/>
  <c r="N177" i="2"/>
  <c r="O177" i="2"/>
  <c r="P177" i="2"/>
  <c r="M178" i="2"/>
  <c r="N178" i="2"/>
  <c r="O178" i="2"/>
  <c r="P178" i="2"/>
  <c r="M179" i="2"/>
  <c r="N179" i="2"/>
  <c r="O179" i="2"/>
  <c r="P179" i="2"/>
  <c r="M180" i="2"/>
  <c r="N180" i="2"/>
  <c r="O180" i="2"/>
  <c r="P180" i="2"/>
  <c r="M181" i="2"/>
  <c r="N181" i="2"/>
  <c r="O181" i="2"/>
  <c r="P181" i="2"/>
  <c r="M182" i="2"/>
  <c r="N182" i="2"/>
  <c r="O182" i="2"/>
  <c r="P182" i="2"/>
  <c r="M183" i="2"/>
  <c r="N183" i="2"/>
  <c r="O183" i="2"/>
  <c r="P183" i="2"/>
  <c r="M184" i="2"/>
  <c r="N184" i="2"/>
  <c r="O184" i="2"/>
  <c r="P184" i="2"/>
  <c r="M185" i="2"/>
  <c r="N185" i="2"/>
  <c r="O185" i="2"/>
  <c r="P185" i="2"/>
  <c r="M186" i="2"/>
  <c r="N186" i="2"/>
  <c r="O186" i="2"/>
  <c r="P186" i="2"/>
  <c r="M187" i="2"/>
  <c r="N187" i="2"/>
  <c r="O187" i="2"/>
  <c r="P187" i="2"/>
  <c r="M188" i="2"/>
  <c r="N188" i="2"/>
  <c r="O188" i="2"/>
  <c r="P188" i="2"/>
  <c r="M189" i="2"/>
  <c r="N189" i="2"/>
  <c r="O189" i="2"/>
  <c r="P189" i="2"/>
  <c r="M190" i="2"/>
  <c r="N190" i="2"/>
  <c r="O190" i="2"/>
  <c r="P190" i="2"/>
  <c r="M191" i="2"/>
  <c r="N191" i="2"/>
  <c r="O191" i="2"/>
  <c r="P191" i="2"/>
  <c r="M192" i="2"/>
  <c r="N192" i="2"/>
  <c r="O192" i="2"/>
  <c r="P192" i="2"/>
  <c r="M193" i="2"/>
  <c r="N193" i="2"/>
  <c r="O193" i="2"/>
  <c r="P193" i="2"/>
  <c r="M194" i="2"/>
  <c r="N194" i="2"/>
  <c r="O194" i="2"/>
  <c r="P194" i="2"/>
  <c r="M195" i="2"/>
  <c r="N195" i="2"/>
  <c r="O195" i="2"/>
  <c r="P195" i="2"/>
  <c r="M196" i="2"/>
  <c r="N196" i="2"/>
  <c r="O196" i="2"/>
  <c r="P196" i="2"/>
  <c r="M197" i="2"/>
  <c r="N197" i="2"/>
  <c r="O197" i="2"/>
  <c r="P197" i="2"/>
  <c r="M198" i="2"/>
  <c r="N198" i="2"/>
  <c r="O198" i="2"/>
  <c r="P198" i="2"/>
  <c r="M199" i="2"/>
  <c r="N199" i="2"/>
  <c r="O199" i="2"/>
  <c r="P199" i="2"/>
  <c r="M200" i="2"/>
  <c r="N200" i="2"/>
  <c r="O200" i="2"/>
  <c r="P200" i="2"/>
  <c r="M201" i="2"/>
  <c r="N201" i="2"/>
  <c r="O201" i="2"/>
  <c r="P201" i="2"/>
  <c r="M202" i="2"/>
  <c r="N202" i="2"/>
  <c r="O202" i="2"/>
  <c r="P202" i="2"/>
  <c r="M203" i="2"/>
  <c r="N203" i="2"/>
  <c r="O203" i="2"/>
  <c r="P203" i="2"/>
  <c r="M204" i="2"/>
  <c r="N204" i="2"/>
  <c r="O204" i="2"/>
  <c r="P204" i="2"/>
  <c r="M205" i="2"/>
  <c r="N205" i="2"/>
  <c r="O205" i="2"/>
  <c r="P205" i="2"/>
  <c r="M206" i="2"/>
  <c r="N206" i="2"/>
  <c r="O206" i="2"/>
  <c r="P206" i="2"/>
  <c r="M207" i="2"/>
  <c r="N207" i="2"/>
  <c r="O207" i="2"/>
  <c r="P207" i="2"/>
  <c r="M208" i="2"/>
  <c r="N208" i="2"/>
  <c r="O208" i="2"/>
  <c r="P208" i="2"/>
  <c r="M209" i="2"/>
  <c r="N209" i="2"/>
  <c r="O209" i="2"/>
  <c r="P209" i="2"/>
  <c r="M210" i="2"/>
  <c r="N210" i="2"/>
  <c r="O210" i="2"/>
  <c r="P210" i="2"/>
  <c r="M211" i="2"/>
  <c r="N211" i="2"/>
  <c r="O211" i="2"/>
  <c r="P211" i="2"/>
  <c r="M212" i="2"/>
  <c r="N212" i="2"/>
  <c r="O212" i="2"/>
  <c r="P212" i="2"/>
  <c r="M213" i="2"/>
  <c r="N213" i="2"/>
  <c r="O213" i="2"/>
  <c r="P213" i="2"/>
  <c r="M214" i="2"/>
  <c r="N214" i="2"/>
  <c r="O214" i="2"/>
  <c r="P214" i="2"/>
  <c r="M215" i="2"/>
  <c r="N215" i="2"/>
  <c r="O215" i="2"/>
  <c r="P215" i="2"/>
  <c r="M216" i="2"/>
  <c r="N216" i="2"/>
  <c r="O216" i="2"/>
  <c r="P216" i="2"/>
  <c r="M217" i="2"/>
  <c r="N217" i="2"/>
  <c r="O217" i="2"/>
  <c r="P217" i="2"/>
  <c r="M218" i="2"/>
  <c r="N218" i="2"/>
  <c r="O218" i="2"/>
  <c r="P218" i="2"/>
  <c r="M219" i="2"/>
  <c r="N219" i="2"/>
  <c r="O219" i="2"/>
  <c r="P219" i="2"/>
  <c r="M220" i="2"/>
  <c r="N220" i="2"/>
  <c r="O220" i="2"/>
  <c r="P220" i="2"/>
  <c r="M221" i="2"/>
  <c r="N221" i="2"/>
  <c r="O221" i="2"/>
  <c r="P221" i="2"/>
  <c r="M222" i="2"/>
  <c r="N222" i="2"/>
  <c r="O222" i="2"/>
  <c r="P222" i="2"/>
  <c r="M223" i="2"/>
  <c r="N223" i="2"/>
  <c r="O223" i="2"/>
  <c r="P223" i="2"/>
  <c r="M224" i="2"/>
  <c r="N224" i="2"/>
  <c r="O224" i="2"/>
  <c r="P224" i="2"/>
  <c r="M225" i="2"/>
  <c r="N225" i="2"/>
  <c r="O225" i="2"/>
  <c r="P225" i="2"/>
  <c r="M226" i="2"/>
  <c r="N226" i="2"/>
  <c r="O226" i="2"/>
  <c r="P226" i="2"/>
  <c r="M227" i="2"/>
  <c r="N227" i="2"/>
  <c r="O227" i="2"/>
  <c r="P227" i="2"/>
  <c r="M228" i="2"/>
  <c r="N228" i="2"/>
  <c r="O228" i="2"/>
  <c r="P228" i="2"/>
  <c r="M229" i="2"/>
  <c r="N229" i="2"/>
  <c r="O229" i="2"/>
  <c r="P229" i="2"/>
  <c r="M230" i="2"/>
  <c r="N230" i="2"/>
  <c r="O230" i="2"/>
  <c r="P230" i="2"/>
  <c r="M231" i="2"/>
  <c r="N231" i="2"/>
  <c r="O231" i="2"/>
  <c r="P231" i="2"/>
  <c r="M232" i="2"/>
  <c r="N232" i="2"/>
  <c r="O232" i="2"/>
  <c r="P232" i="2"/>
  <c r="M233" i="2"/>
  <c r="N233" i="2"/>
  <c r="O233" i="2"/>
  <c r="P233" i="2"/>
  <c r="M234" i="2"/>
  <c r="N234" i="2"/>
  <c r="O234" i="2"/>
  <c r="P234" i="2"/>
  <c r="M235" i="2"/>
  <c r="N235" i="2"/>
  <c r="O235" i="2"/>
  <c r="P235" i="2"/>
  <c r="M236" i="2"/>
  <c r="N236" i="2"/>
  <c r="O236" i="2"/>
  <c r="P236" i="2"/>
  <c r="M237" i="2"/>
  <c r="N237" i="2"/>
  <c r="O237" i="2"/>
  <c r="P237" i="2"/>
  <c r="M238" i="2"/>
  <c r="N238" i="2"/>
  <c r="O238" i="2"/>
  <c r="P238" i="2"/>
  <c r="M239" i="2"/>
  <c r="N239" i="2"/>
  <c r="O239" i="2"/>
  <c r="P239" i="2"/>
  <c r="M240" i="2"/>
  <c r="N240" i="2"/>
  <c r="O240" i="2"/>
  <c r="P240" i="2"/>
  <c r="M241" i="2"/>
  <c r="N241" i="2"/>
  <c r="O241" i="2"/>
  <c r="P241" i="2"/>
  <c r="M242" i="2"/>
  <c r="N242" i="2"/>
  <c r="O242" i="2"/>
  <c r="P242" i="2"/>
  <c r="M243" i="2"/>
  <c r="N243" i="2"/>
  <c r="O243" i="2"/>
  <c r="P243" i="2"/>
  <c r="M244" i="2"/>
  <c r="N244" i="2"/>
  <c r="O244" i="2"/>
  <c r="P244" i="2"/>
  <c r="M245" i="2"/>
  <c r="N245" i="2"/>
  <c r="O245" i="2"/>
  <c r="P245" i="2"/>
  <c r="M246" i="2"/>
  <c r="N246" i="2"/>
  <c r="O246" i="2"/>
  <c r="P246" i="2"/>
  <c r="M247" i="2"/>
  <c r="N247" i="2"/>
  <c r="O247" i="2"/>
  <c r="P247" i="2"/>
  <c r="M248" i="2"/>
  <c r="N248" i="2"/>
  <c r="O248" i="2"/>
  <c r="P248" i="2"/>
  <c r="M249" i="2"/>
  <c r="N249" i="2"/>
  <c r="O249" i="2"/>
  <c r="P249" i="2"/>
  <c r="M250" i="2"/>
  <c r="N250" i="2"/>
  <c r="O250" i="2"/>
  <c r="P250" i="2"/>
  <c r="M54" i="2"/>
  <c r="N54" i="2"/>
  <c r="O54" i="2"/>
  <c r="P54" i="2"/>
  <c r="M55" i="2"/>
  <c r="N55" i="2"/>
  <c r="O55" i="2"/>
  <c r="P55" i="2"/>
  <c r="M56" i="2"/>
  <c r="N56" i="2"/>
  <c r="O56" i="2"/>
  <c r="P56" i="2"/>
  <c r="M57" i="2"/>
  <c r="N57" i="2"/>
  <c r="O57" i="2"/>
  <c r="P57" i="2"/>
  <c r="M58" i="2"/>
  <c r="N58" i="2"/>
  <c r="O58" i="2"/>
  <c r="P58" i="2"/>
  <c r="M59" i="2"/>
  <c r="N59" i="2"/>
  <c r="O59" i="2"/>
  <c r="P59" i="2"/>
  <c r="M60" i="2"/>
  <c r="N60" i="2"/>
  <c r="O60" i="2"/>
  <c r="P60" i="2"/>
  <c r="M61" i="2"/>
  <c r="N61" i="2"/>
  <c r="O61" i="2"/>
  <c r="P61" i="2"/>
  <c r="M62" i="2"/>
  <c r="N62" i="2"/>
  <c r="O62" i="2"/>
  <c r="P62" i="2"/>
  <c r="M63" i="2"/>
  <c r="N63" i="2"/>
  <c r="O63" i="2"/>
  <c r="P63" i="2"/>
  <c r="M64" i="2"/>
  <c r="N64" i="2"/>
  <c r="O64" i="2"/>
  <c r="P64" i="2"/>
  <c r="M65" i="2"/>
  <c r="N65" i="2"/>
  <c r="O65" i="2"/>
  <c r="P65" i="2"/>
  <c r="M66" i="2"/>
  <c r="N66" i="2"/>
  <c r="O66" i="2"/>
  <c r="P66" i="2"/>
  <c r="M67" i="2"/>
  <c r="N67" i="2"/>
  <c r="O67" i="2"/>
  <c r="P67" i="2"/>
  <c r="M68" i="2"/>
  <c r="N68" i="2"/>
  <c r="O68" i="2"/>
  <c r="P68" i="2"/>
  <c r="M69" i="2"/>
  <c r="N69" i="2"/>
  <c r="O69" i="2"/>
  <c r="P69" i="2"/>
  <c r="M70" i="2"/>
  <c r="N70" i="2"/>
  <c r="O70" i="2"/>
  <c r="P70" i="2"/>
  <c r="M71" i="2"/>
  <c r="N71" i="2"/>
  <c r="O71" i="2"/>
  <c r="P71" i="2"/>
  <c r="M72" i="2"/>
  <c r="N72" i="2"/>
  <c r="O72" i="2"/>
  <c r="P72" i="2"/>
  <c r="M73" i="2"/>
  <c r="N73" i="2"/>
  <c r="O73" i="2"/>
  <c r="P73" i="2"/>
  <c r="M74" i="2"/>
  <c r="N74" i="2"/>
  <c r="O74" i="2"/>
  <c r="P74" i="2"/>
  <c r="M75" i="2"/>
  <c r="N75" i="2"/>
  <c r="O75" i="2"/>
  <c r="P75" i="2"/>
  <c r="M76" i="2"/>
  <c r="N76" i="2"/>
  <c r="O76" i="2"/>
  <c r="P76" i="2"/>
  <c r="M77" i="2"/>
  <c r="N77" i="2"/>
  <c r="O77" i="2"/>
  <c r="P77" i="2"/>
  <c r="M78" i="2"/>
  <c r="N78" i="2"/>
  <c r="O78" i="2"/>
  <c r="P78" i="2"/>
  <c r="M79" i="2"/>
  <c r="N79" i="2"/>
  <c r="O79" i="2"/>
  <c r="P79" i="2"/>
  <c r="M80" i="2"/>
  <c r="N80" i="2"/>
  <c r="O80" i="2"/>
  <c r="P80" i="2"/>
  <c r="M81" i="2"/>
  <c r="N81" i="2"/>
  <c r="O81" i="2"/>
  <c r="P81" i="2"/>
  <c r="M82" i="2"/>
  <c r="N82" i="2"/>
  <c r="O82" i="2"/>
  <c r="P82" i="2"/>
  <c r="M83" i="2"/>
  <c r="N83" i="2"/>
  <c r="O83" i="2"/>
  <c r="P83" i="2"/>
  <c r="M84" i="2"/>
  <c r="N84" i="2"/>
  <c r="O84" i="2"/>
  <c r="P84" i="2"/>
  <c r="M85" i="2"/>
  <c r="N85" i="2"/>
  <c r="O85" i="2"/>
  <c r="P85" i="2"/>
  <c r="M86" i="2"/>
  <c r="N86" i="2"/>
  <c r="O86" i="2"/>
  <c r="P86" i="2"/>
  <c r="M87" i="2"/>
  <c r="N87" i="2"/>
  <c r="O87" i="2"/>
  <c r="P87" i="2"/>
  <c r="M88" i="2"/>
  <c r="N88" i="2"/>
  <c r="O88" i="2"/>
  <c r="P88" i="2"/>
  <c r="M89" i="2"/>
  <c r="N89" i="2"/>
  <c r="O89" i="2"/>
  <c r="P89" i="2"/>
  <c r="M90" i="2"/>
  <c r="N90" i="2"/>
  <c r="O90" i="2"/>
  <c r="P90" i="2"/>
  <c r="M91" i="2"/>
  <c r="N91" i="2"/>
  <c r="O91" i="2"/>
  <c r="P91" i="2"/>
  <c r="M92" i="2"/>
  <c r="N92" i="2"/>
  <c r="O92" i="2"/>
  <c r="P92" i="2"/>
  <c r="M93" i="2"/>
  <c r="N93" i="2"/>
  <c r="O93" i="2"/>
  <c r="P93" i="2"/>
  <c r="M94" i="2"/>
  <c r="N94" i="2"/>
  <c r="O94" i="2"/>
  <c r="P94" i="2"/>
  <c r="M95" i="2"/>
  <c r="N95" i="2"/>
  <c r="O95" i="2"/>
  <c r="P95" i="2"/>
  <c r="M96" i="2"/>
  <c r="N96" i="2"/>
  <c r="O96" i="2"/>
  <c r="P96" i="2"/>
  <c r="M97" i="2"/>
  <c r="N97" i="2"/>
  <c r="O97" i="2"/>
  <c r="P97" i="2"/>
  <c r="M98" i="2"/>
  <c r="N98" i="2"/>
  <c r="O98" i="2"/>
  <c r="P98" i="2"/>
  <c r="M99" i="2"/>
  <c r="N99" i="2"/>
  <c r="O99" i="2"/>
  <c r="P99" i="2"/>
  <c r="M100" i="2"/>
  <c r="N100" i="2"/>
  <c r="O100" i="2"/>
  <c r="P100" i="2"/>
  <c r="M101" i="2"/>
  <c r="N101" i="2"/>
  <c r="O101" i="2"/>
  <c r="P101" i="2"/>
  <c r="M102" i="2"/>
  <c r="N102" i="2"/>
  <c r="O102" i="2"/>
  <c r="P102" i="2"/>
  <c r="M103" i="2"/>
  <c r="N103" i="2"/>
  <c r="O103" i="2"/>
  <c r="P103" i="2"/>
  <c r="M104" i="2"/>
  <c r="N104" i="2"/>
  <c r="O104" i="2"/>
  <c r="P104" i="2"/>
  <c r="M105" i="2"/>
  <c r="N105" i="2"/>
  <c r="O105" i="2"/>
  <c r="P105" i="2"/>
  <c r="M106" i="2"/>
  <c r="N106" i="2"/>
  <c r="O106" i="2"/>
  <c r="P106" i="2"/>
  <c r="M107" i="2"/>
  <c r="N107" i="2"/>
  <c r="O107" i="2"/>
  <c r="P107" i="2"/>
  <c r="M108" i="2"/>
  <c r="N108" i="2"/>
  <c r="O108" i="2"/>
  <c r="P108" i="2"/>
  <c r="M109" i="2"/>
  <c r="N109" i="2"/>
  <c r="O109" i="2"/>
  <c r="P109" i="2"/>
  <c r="M110" i="2"/>
  <c r="N110" i="2"/>
  <c r="O110" i="2"/>
  <c r="P110" i="2"/>
  <c r="M111" i="2"/>
  <c r="N111" i="2"/>
  <c r="O111" i="2"/>
  <c r="P111" i="2"/>
  <c r="M112" i="2"/>
  <c r="N112" i="2"/>
  <c r="O112" i="2"/>
  <c r="P112" i="2"/>
  <c r="M113" i="2"/>
  <c r="N113" i="2"/>
  <c r="O113" i="2"/>
  <c r="P113" i="2"/>
  <c r="M114" i="2"/>
  <c r="N114" i="2"/>
  <c r="O114" i="2"/>
  <c r="P114" i="2"/>
  <c r="M115" i="2"/>
  <c r="N115" i="2"/>
  <c r="O115" i="2"/>
  <c r="P115" i="2"/>
  <c r="M116" i="2"/>
  <c r="N116" i="2"/>
  <c r="O116" i="2"/>
  <c r="P116" i="2"/>
  <c r="M117" i="2"/>
  <c r="N117" i="2"/>
  <c r="O117" i="2"/>
  <c r="P117" i="2"/>
  <c r="M118" i="2"/>
  <c r="N118" i="2"/>
  <c r="O118" i="2"/>
  <c r="P118" i="2"/>
  <c r="M119" i="2"/>
  <c r="N119" i="2"/>
  <c r="O119" i="2"/>
  <c r="P119" i="2"/>
  <c r="M120" i="2"/>
  <c r="N120" i="2"/>
  <c r="O120" i="2"/>
  <c r="P120" i="2"/>
  <c r="M121" i="2"/>
  <c r="N121" i="2"/>
  <c r="O121" i="2"/>
  <c r="P121" i="2"/>
  <c r="M122" i="2"/>
  <c r="N122" i="2"/>
  <c r="O122" i="2"/>
  <c r="P122" i="2"/>
  <c r="M123" i="2"/>
  <c r="N123" i="2"/>
  <c r="O123" i="2"/>
  <c r="P123" i="2"/>
  <c r="M124" i="2"/>
  <c r="N124" i="2"/>
  <c r="O124" i="2"/>
  <c r="P124" i="2"/>
  <c r="M125" i="2"/>
  <c r="N125" i="2"/>
  <c r="O125" i="2"/>
  <c r="P125" i="2"/>
  <c r="M126" i="2"/>
  <c r="N126" i="2"/>
  <c r="O126" i="2"/>
  <c r="P126" i="2"/>
  <c r="M127" i="2"/>
  <c r="N127" i="2"/>
  <c r="O127" i="2"/>
  <c r="P127" i="2"/>
  <c r="M128" i="2"/>
  <c r="N128" i="2"/>
  <c r="O128" i="2"/>
  <c r="P128" i="2"/>
  <c r="M129" i="2"/>
  <c r="N129" i="2"/>
  <c r="O129" i="2"/>
  <c r="P129" i="2"/>
  <c r="M130" i="2"/>
  <c r="N130" i="2"/>
  <c r="O130" i="2"/>
  <c r="P130" i="2"/>
  <c r="C9" i="16"/>
  <c r="D9" i="16" s="1"/>
  <c r="C10" i="16"/>
  <c r="D10" i="16" s="1"/>
  <c r="C11" i="16"/>
  <c r="D11" i="16" s="1"/>
  <c r="C12" i="16"/>
  <c r="D12" i="16" s="1"/>
  <c r="C13" i="16"/>
  <c r="D13" i="16" s="1"/>
  <c r="C14" i="16"/>
  <c r="D14" i="16" s="1"/>
  <c r="C8" i="16"/>
  <c r="D8" i="16" s="1"/>
  <c r="C6" i="15"/>
  <c r="C7" i="15"/>
  <c r="C8" i="15"/>
  <c r="C9" i="15"/>
  <c r="C10" i="15"/>
  <c r="C11" i="15"/>
  <c r="C5" i="15"/>
  <c r="P54" i="16" l="1"/>
  <c r="Q54" i="16" s="1"/>
  <c r="J52" i="16"/>
  <c r="K52" i="16" s="1"/>
  <c r="J56" i="16"/>
  <c r="K56" i="16" s="1"/>
  <c r="L54" i="16"/>
  <c r="M54" i="16" s="1"/>
  <c r="N56" i="16"/>
  <c r="O56" i="16" s="1"/>
  <c r="P53" i="16"/>
  <c r="Q53" i="16" s="1"/>
  <c r="P57" i="16"/>
  <c r="Q57" i="16" s="1"/>
  <c r="P56" i="16"/>
  <c r="Q56" i="16" s="1"/>
  <c r="P52" i="16"/>
  <c r="P55" i="16"/>
  <c r="Q55" i="16" s="1"/>
  <c r="P58" i="16"/>
  <c r="Q58" i="16" s="1"/>
  <c r="N52" i="16"/>
  <c r="N58" i="16"/>
  <c r="O58" i="16" s="1"/>
  <c r="N54" i="16"/>
  <c r="O54" i="16" s="1"/>
  <c r="N57" i="16"/>
  <c r="O57" i="16" s="1"/>
  <c r="N53" i="16"/>
  <c r="O53" i="16" s="1"/>
  <c r="N55" i="16"/>
  <c r="O55" i="16" s="1"/>
  <c r="L57" i="16"/>
  <c r="M57" i="16" s="1"/>
  <c r="L53" i="16"/>
  <c r="M53" i="16" s="1"/>
  <c r="L56" i="16"/>
  <c r="M56" i="16" s="1"/>
  <c r="L52" i="16"/>
  <c r="L55" i="16"/>
  <c r="M55" i="16" s="1"/>
  <c r="L58" i="16"/>
  <c r="M58" i="16" s="1"/>
  <c r="J58" i="16"/>
  <c r="K58" i="16" s="1"/>
  <c r="J54" i="16"/>
  <c r="K54" i="16" s="1"/>
  <c r="J55" i="16"/>
  <c r="K55" i="16" s="1"/>
  <c r="J57" i="16"/>
  <c r="K57" i="16" s="1"/>
  <c r="J53" i="16"/>
  <c r="H54" i="16"/>
  <c r="I54" i="16" s="1"/>
  <c r="H57" i="16"/>
  <c r="I57" i="16" s="1"/>
  <c r="H53" i="16"/>
  <c r="I53" i="16" s="1"/>
  <c r="H56" i="16"/>
  <c r="I56" i="16" s="1"/>
  <c r="H52" i="16"/>
  <c r="H55" i="16"/>
  <c r="I55" i="16" s="1"/>
  <c r="H58" i="16"/>
  <c r="I58" i="16" s="1"/>
  <c r="F55" i="16"/>
  <c r="G55" i="16" s="1"/>
  <c r="F56" i="16"/>
  <c r="G56" i="16" s="1"/>
  <c r="F52" i="16"/>
  <c r="F58" i="16"/>
  <c r="G58" i="16" s="1"/>
  <c r="F54" i="16"/>
  <c r="G54" i="16" s="1"/>
  <c r="F57" i="16"/>
  <c r="G57" i="16" s="1"/>
  <c r="F53" i="16"/>
  <c r="G53" i="16" s="1"/>
  <c r="D53" i="16"/>
  <c r="E53" i="16" s="1"/>
  <c r="D56" i="16"/>
  <c r="E56" i="16" s="1"/>
  <c r="D52" i="16"/>
  <c r="D55" i="16"/>
  <c r="E55" i="16" s="1"/>
  <c r="D58" i="16"/>
  <c r="E58" i="16" s="1"/>
  <c r="D54" i="16"/>
  <c r="E54" i="16" s="1"/>
  <c r="D57" i="16"/>
  <c r="E57" i="16" s="1"/>
  <c r="E23" i="16"/>
  <c r="D32" i="16"/>
  <c r="D30" i="16"/>
  <c r="D34" i="16"/>
  <c r="D33" i="16"/>
  <c r="D36" i="16"/>
  <c r="D35" i="16"/>
  <c r="D31" i="16"/>
  <c r="AJ24" i="1"/>
  <c r="AH24" i="1"/>
  <c r="AF24" i="1"/>
  <c r="AD24" i="1"/>
  <c r="AB24" i="1"/>
  <c r="Z24" i="1"/>
  <c r="X24" i="1"/>
  <c r="E22" i="16"/>
  <c r="E19" i="16"/>
  <c r="E25" i="16"/>
  <c r="E21" i="16"/>
  <c r="E24" i="16"/>
  <c r="E20" i="16"/>
  <c r="V24" i="1"/>
  <c r="D42" i="16" s="1"/>
  <c r="E8" i="16"/>
  <c r="E11" i="16"/>
  <c r="E12" i="16"/>
  <c r="E13" i="16"/>
  <c r="E14" i="16"/>
  <c r="E10" i="16"/>
  <c r="E9" i="16"/>
  <c r="F59" i="16" l="1"/>
  <c r="G59" i="16" s="1"/>
  <c r="G52" i="16"/>
  <c r="D59" i="16"/>
  <c r="E59" i="16" s="1"/>
  <c r="E52" i="16"/>
  <c r="I52" i="16"/>
  <c r="H59" i="16"/>
  <c r="I59" i="16" s="1"/>
  <c r="L59" i="16"/>
  <c r="M59" i="16" s="1"/>
  <c r="M52" i="16"/>
  <c r="Q52" i="16"/>
  <c r="P59" i="16"/>
  <c r="Q59" i="16" s="1"/>
  <c r="K53" i="16"/>
  <c r="J59" i="16"/>
  <c r="K59" i="16" s="1"/>
  <c r="N59" i="16"/>
  <c r="O59" i="16" s="1"/>
  <c r="O52" i="16"/>
  <c r="D43" i="16"/>
  <c r="E43" i="16" s="1"/>
  <c r="D44" i="16"/>
  <c r="D45" i="16" s="1"/>
  <c r="E45" i="16" s="1"/>
  <c r="E31" i="16"/>
  <c r="E35" i="16"/>
  <c r="E34" i="16"/>
  <c r="E30" i="16"/>
  <c r="E36" i="16"/>
  <c r="E32" i="16"/>
  <c r="E33" i="16"/>
  <c r="E42" i="16" l="1"/>
  <c r="E44" i="16"/>
  <c r="C2" i="13" l="1"/>
  <c r="P53" i="13"/>
  <c r="O53" i="13"/>
  <c r="N53" i="13"/>
  <c r="M53" i="13"/>
  <c r="P52" i="13"/>
  <c r="O52" i="13"/>
  <c r="N52" i="13"/>
  <c r="M52" i="13"/>
  <c r="P51" i="13"/>
  <c r="O51" i="13"/>
  <c r="N51" i="13"/>
  <c r="M51" i="13"/>
  <c r="P50" i="13"/>
  <c r="O50" i="13"/>
  <c r="N50" i="13"/>
  <c r="M50" i="13"/>
  <c r="P49" i="13"/>
  <c r="O49" i="13"/>
  <c r="N49" i="13"/>
  <c r="M49" i="13"/>
  <c r="P48" i="13"/>
  <c r="O48" i="13"/>
  <c r="N48" i="13"/>
  <c r="M48" i="13"/>
  <c r="P47" i="13"/>
  <c r="O47" i="13"/>
  <c r="N47" i="13"/>
  <c r="M47" i="13"/>
  <c r="P46" i="13"/>
  <c r="O46" i="13"/>
  <c r="N46" i="13"/>
  <c r="M46" i="13"/>
  <c r="P45" i="13"/>
  <c r="O45" i="13"/>
  <c r="N45" i="13"/>
  <c r="M45" i="13"/>
  <c r="P44" i="13"/>
  <c r="O44" i="13"/>
  <c r="N44" i="13"/>
  <c r="M44" i="13"/>
  <c r="P43" i="13"/>
  <c r="O43" i="13"/>
  <c r="N43" i="13"/>
  <c r="M43" i="13"/>
  <c r="P42" i="13"/>
  <c r="O42" i="13"/>
  <c r="N42" i="13"/>
  <c r="M42" i="13"/>
  <c r="P41" i="13"/>
  <c r="O41" i="13"/>
  <c r="N41" i="13"/>
  <c r="M41" i="13"/>
  <c r="P40" i="13"/>
  <c r="O40" i="13"/>
  <c r="N40" i="13"/>
  <c r="M40" i="13"/>
  <c r="P39" i="13"/>
  <c r="O39" i="13"/>
  <c r="N39" i="13"/>
  <c r="M39" i="13"/>
  <c r="P38" i="13"/>
  <c r="O38" i="13"/>
  <c r="N38" i="13"/>
  <c r="M38" i="13"/>
  <c r="P37" i="13"/>
  <c r="O37" i="13"/>
  <c r="N37" i="13"/>
  <c r="M37" i="13"/>
  <c r="P36" i="13"/>
  <c r="O36" i="13"/>
  <c r="N36" i="13"/>
  <c r="M36" i="13"/>
  <c r="P35" i="13"/>
  <c r="O35" i="13"/>
  <c r="N35" i="13"/>
  <c r="M35" i="13"/>
  <c r="P34" i="13"/>
  <c r="O34" i="13"/>
  <c r="N34" i="13"/>
  <c r="M34" i="13"/>
  <c r="P33" i="13"/>
  <c r="O33" i="13"/>
  <c r="N33" i="13"/>
  <c r="M33" i="13"/>
  <c r="P32" i="13"/>
  <c r="O32" i="13"/>
  <c r="N32" i="13"/>
  <c r="M32" i="13"/>
  <c r="P31" i="13"/>
  <c r="O31" i="13"/>
  <c r="N31" i="13"/>
  <c r="M31" i="13"/>
  <c r="P30" i="13"/>
  <c r="O30" i="13"/>
  <c r="N30" i="13"/>
  <c r="M30" i="13"/>
  <c r="P29" i="13"/>
  <c r="O29" i="13"/>
  <c r="N29" i="13"/>
  <c r="M29" i="13"/>
  <c r="P28" i="13"/>
  <c r="O28" i="13"/>
  <c r="N28" i="13"/>
  <c r="M28" i="13"/>
  <c r="P27" i="13"/>
  <c r="O27" i="13"/>
  <c r="N27" i="13"/>
  <c r="M27" i="13"/>
  <c r="P26" i="13"/>
  <c r="O26" i="13"/>
  <c r="N26" i="13"/>
  <c r="M26" i="13"/>
  <c r="P25" i="13"/>
  <c r="O25" i="13"/>
  <c r="N25" i="13"/>
  <c r="M25" i="13"/>
  <c r="P24" i="13"/>
  <c r="O24" i="13"/>
  <c r="N24" i="13"/>
  <c r="M24" i="13"/>
  <c r="P23" i="13"/>
  <c r="O23" i="13"/>
  <c r="N23" i="13"/>
  <c r="M23" i="13"/>
  <c r="P22" i="13"/>
  <c r="O22" i="13"/>
  <c r="N22" i="13"/>
  <c r="M22" i="13"/>
  <c r="P21" i="13"/>
  <c r="O21" i="13"/>
  <c r="N21" i="13"/>
  <c r="M21" i="13"/>
  <c r="P20" i="13"/>
  <c r="O20" i="13"/>
  <c r="N20" i="13"/>
  <c r="M20" i="13"/>
  <c r="P19" i="13"/>
  <c r="O19" i="13"/>
  <c r="N19" i="13"/>
  <c r="M19" i="13"/>
  <c r="P18" i="13"/>
  <c r="O18" i="13"/>
  <c r="N18" i="13"/>
  <c r="M18" i="13"/>
  <c r="P17" i="13"/>
  <c r="O17" i="13"/>
  <c r="N17" i="13"/>
  <c r="M17" i="13"/>
  <c r="P16" i="13"/>
  <c r="O16" i="13"/>
  <c r="N16" i="13"/>
  <c r="M16" i="13"/>
  <c r="P15" i="13"/>
  <c r="O15" i="13"/>
  <c r="M15" i="13"/>
  <c r="P14" i="13"/>
  <c r="O14" i="13"/>
  <c r="N14" i="13"/>
  <c r="M14" i="13"/>
  <c r="P13" i="13"/>
  <c r="O13" i="13"/>
  <c r="N13" i="13"/>
  <c r="M13" i="13"/>
  <c r="P12" i="13"/>
  <c r="O12" i="13"/>
  <c r="N12" i="13"/>
  <c r="M12" i="13"/>
  <c r="P11" i="13"/>
  <c r="O11" i="13"/>
  <c r="N11" i="13"/>
  <c r="M11" i="13"/>
  <c r="P10" i="13"/>
  <c r="O10" i="13"/>
  <c r="N10" i="13"/>
  <c r="M10" i="13"/>
  <c r="P9" i="13"/>
  <c r="O9" i="13"/>
  <c r="N9" i="13"/>
  <c r="M9" i="13"/>
  <c r="P8" i="13"/>
  <c r="O8" i="13"/>
  <c r="N8" i="13"/>
  <c r="M8" i="13"/>
  <c r="P7" i="13"/>
  <c r="O7" i="13"/>
  <c r="N7" i="13"/>
  <c r="M7" i="13"/>
  <c r="P6" i="13"/>
  <c r="O6" i="13"/>
  <c r="N6" i="13"/>
  <c r="M6" i="13"/>
  <c r="C2" i="12"/>
  <c r="P53" i="12"/>
  <c r="O53" i="12"/>
  <c r="N53" i="12"/>
  <c r="M53" i="12"/>
  <c r="P52" i="12"/>
  <c r="O52" i="12"/>
  <c r="N52" i="12"/>
  <c r="M52" i="12"/>
  <c r="P51" i="12"/>
  <c r="O51" i="12"/>
  <c r="N51" i="12"/>
  <c r="M51" i="12"/>
  <c r="P50" i="12"/>
  <c r="O50" i="12"/>
  <c r="N50" i="12"/>
  <c r="M50" i="12"/>
  <c r="P49" i="12"/>
  <c r="O49" i="12"/>
  <c r="N49" i="12"/>
  <c r="M49" i="12"/>
  <c r="P48" i="12"/>
  <c r="O48" i="12"/>
  <c r="N48" i="12"/>
  <c r="M48" i="12"/>
  <c r="P47" i="12"/>
  <c r="O47" i="12"/>
  <c r="N47" i="12"/>
  <c r="M47" i="12"/>
  <c r="P46" i="12"/>
  <c r="O46" i="12"/>
  <c r="N46" i="12"/>
  <c r="M46" i="12"/>
  <c r="P45" i="12"/>
  <c r="O45" i="12"/>
  <c r="N45" i="12"/>
  <c r="M45" i="12"/>
  <c r="P44" i="12"/>
  <c r="O44" i="12"/>
  <c r="N44" i="12"/>
  <c r="M44" i="12"/>
  <c r="P43" i="12"/>
  <c r="O43" i="12"/>
  <c r="N43" i="12"/>
  <c r="M43" i="12"/>
  <c r="P42" i="12"/>
  <c r="O42" i="12"/>
  <c r="N42" i="12"/>
  <c r="M42" i="12"/>
  <c r="P41" i="12"/>
  <c r="O41" i="12"/>
  <c r="N41" i="12"/>
  <c r="M41" i="12"/>
  <c r="P40" i="12"/>
  <c r="O40" i="12"/>
  <c r="N40" i="12"/>
  <c r="M40" i="12"/>
  <c r="P39" i="12"/>
  <c r="O39" i="12"/>
  <c r="N39" i="12"/>
  <c r="M39" i="12"/>
  <c r="P38" i="12"/>
  <c r="O38" i="12"/>
  <c r="N38" i="12"/>
  <c r="M38" i="12"/>
  <c r="P37" i="12"/>
  <c r="O37" i="12"/>
  <c r="N37" i="12"/>
  <c r="M37" i="12"/>
  <c r="P36" i="12"/>
  <c r="O36" i="12"/>
  <c r="N36" i="12"/>
  <c r="M36" i="12"/>
  <c r="P35" i="12"/>
  <c r="O35" i="12"/>
  <c r="N35" i="12"/>
  <c r="M35" i="12"/>
  <c r="P34" i="12"/>
  <c r="O34" i="12"/>
  <c r="N34" i="12"/>
  <c r="M34" i="12"/>
  <c r="P33" i="12"/>
  <c r="O33" i="12"/>
  <c r="N33" i="12"/>
  <c r="M33" i="12"/>
  <c r="P32" i="12"/>
  <c r="O32" i="12"/>
  <c r="N32" i="12"/>
  <c r="M32" i="12"/>
  <c r="P31" i="12"/>
  <c r="O31" i="12"/>
  <c r="N31" i="12"/>
  <c r="M31" i="12"/>
  <c r="P30" i="12"/>
  <c r="O30" i="12"/>
  <c r="N30" i="12"/>
  <c r="M30" i="12"/>
  <c r="P29" i="12"/>
  <c r="O29" i="12"/>
  <c r="N29" i="12"/>
  <c r="M29" i="12"/>
  <c r="P28" i="12"/>
  <c r="O28" i="12"/>
  <c r="N28" i="12"/>
  <c r="M28" i="12"/>
  <c r="P27" i="12"/>
  <c r="O27" i="12"/>
  <c r="N27" i="12"/>
  <c r="M27" i="12"/>
  <c r="P26" i="12"/>
  <c r="O26" i="12"/>
  <c r="N26" i="12"/>
  <c r="M26" i="12"/>
  <c r="P25" i="12"/>
  <c r="O25" i="12"/>
  <c r="N25" i="12"/>
  <c r="M25" i="12"/>
  <c r="P24" i="12"/>
  <c r="O24" i="12"/>
  <c r="N24" i="12"/>
  <c r="M24" i="12"/>
  <c r="P23" i="12"/>
  <c r="O23" i="12"/>
  <c r="N23" i="12"/>
  <c r="M23" i="12"/>
  <c r="P22" i="12"/>
  <c r="O22" i="12"/>
  <c r="N22" i="12"/>
  <c r="M22" i="12"/>
  <c r="P21" i="12"/>
  <c r="O21" i="12"/>
  <c r="N21" i="12"/>
  <c r="M21" i="12"/>
  <c r="P20" i="12"/>
  <c r="O20" i="12"/>
  <c r="N20" i="12"/>
  <c r="M20" i="12"/>
  <c r="P19" i="12"/>
  <c r="O19" i="12"/>
  <c r="N19" i="12"/>
  <c r="M19" i="12"/>
  <c r="P18" i="12"/>
  <c r="O18" i="12"/>
  <c r="N18" i="12"/>
  <c r="M18" i="12"/>
  <c r="P17" i="12"/>
  <c r="O17" i="12"/>
  <c r="N17" i="12"/>
  <c r="M17" i="12"/>
  <c r="P16" i="12"/>
  <c r="O16" i="12"/>
  <c r="N16" i="12"/>
  <c r="M16" i="12"/>
  <c r="P15" i="12"/>
  <c r="O15" i="12"/>
  <c r="M15" i="12"/>
  <c r="P14" i="12"/>
  <c r="O14" i="12"/>
  <c r="N14" i="12"/>
  <c r="M14" i="12"/>
  <c r="P13" i="12"/>
  <c r="O13" i="12"/>
  <c r="N13" i="12"/>
  <c r="M13" i="12"/>
  <c r="P12" i="12"/>
  <c r="O12" i="12"/>
  <c r="N12" i="12"/>
  <c r="M12" i="12"/>
  <c r="P11" i="12"/>
  <c r="O11" i="12"/>
  <c r="N11" i="12"/>
  <c r="M11" i="12"/>
  <c r="P10" i="12"/>
  <c r="O10" i="12"/>
  <c r="N10" i="12"/>
  <c r="M10" i="12"/>
  <c r="P9" i="12"/>
  <c r="O9" i="12"/>
  <c r="N9" i="12"/>
  <c r="M9" i="12"/>
  <c r="P8" i="12"/>
  <c r="O8" i="12"/>
  <c r="N8" i="12"/>
  <c r="M8" i="12"/>
  <c r="P7" i="12"/>
  <c r="O7" i="12"/>
  <c r="N7" i="12"/>
  <c r="M7" i="12"/>
  <c r="P6" i="12"/>
  <c r="O6" i="12"/>
  <c r="N6" i="12"/>
  <c r="M6" i="12"/>
  <c r="C2" i="11"/>
  <c r="P53" i="11"/>
  <c r="O53" i="11"/>
  <c r="N53" i="11"/>
  <c r="M53" i="11"/>
  <c r="P52" i="11"/>
  <c r="O52" i="11"/>
  <c r="N52" i="11"/>
  <c r="M52" i="11"/>
  <c r="P51" i="11"/>
  <c r="O51" i="11"/>
  <c r="N51" i="11"/>
  <c r="M51" i="11"/>
  <c r="P50" i="11"/>
  <c r="O50" i="11"/>
  <c r="N50" i="11"/>
  <c r="M50" i="11"/>
  <c r="P49" i="11"/>
  <c r="O49" i="11"/>
  <c r="N49" i="11"/>
  <c r="M49" i="11"/>
  <c r="P48" i="11"/>
  <c r="O48" i="11"/>
  <c r="N48" i="11"/>
  <c r="M48" i="11"/>
  <c r="P47" i="11"/>
  <c r="O47" i="11"/>
  <c r="N47" i="11"/>
  <c r="M47" i="11"/>
  <c r="P46" i="11"/>
  <c r="O46" i="11"/>
  <c r="N46" i="11"/>
  <c r="M46" i="11"/>
  <c r="P45" i="11"/>
  <c r="O45" i="11"/>
  <c r="N45" i="11"/>
  <c r="M45" i="11"/>
  <c r="P44" i="11"/>
  <c r="O44" i="11"/>
  <c r="N44" i="11"/>
  <c r="M44" i="11"/>
  <c r="P43" i="11"/>
  <c r="O43" i="11"/>
  <c r="N43" i="11"/>
  <c r="M43" i="11"/>
  <c r="P42" i="11"/>
  <c r="O42" i="11"/>
  <c r="N42" i="11"/>
  <c r="M42" i="11"/>
  <c r="P41" i="11"/>
  <c r="O41" i="11"/>
  <c r="N41" i="11"/>
  <c r="M41" i="11"/>
  <c r="P40" i="11"/>
  <c r="O40" i="11"/>
  <c r="N40" i="11"/>
  <c r="M40" i="11"/>
  <c r="P39" i="11"/>
  <c r="O39" i="11"/>
  <c r="N39" i="11"/>
  <c r="M39" i="11"/>
  <c r="P38" i="11"/>
  <c r="O38" i="11"/>
  <c r="N38" i="11"/>
  <c r="M38" i="11"/>
  <c r="P37" i="11"/>
  <c r="O37" i="11"/>
  <c r="N37" i="11"/>
  <c r="M37" i="11"/>
  <c r="P36" i="11"/>
  <c r="O36" i="11"/>
  <c r="N36" i="11"/>
  <c r="M36" i="11"/>
  <c r="P35" i="11"/>
  <c r="O35" i="11"/>
  <c r="N35" i="11"/>
  <c r="M35" i="11"/>
  <c r="P34" i="11"/>
  <c r="O34" i="11"/>
  <c r="N34" i="11"/>
  <c r="M34" i="11"/>
  <c r="P33" i="11"/>
  <c r="O33" i="11"/>
  <c r="N33" i="11"/>
  <c r="M33" i="11"/>
  <c r="P32" i="11"/>
  <c r="O32" i="11"/>
  <c r="N32" i="11"/>
  <c r="M32" i="11"/>
  <c r="P31" i="11"/>
  <c r="O31" i="11"/>
  <c r="N31" i="11"/>
  <c r="M31" i="11"/>
  <c r="P30" i="11"/>
  <c r="O30" i="11"/>
  <c r="N30" i="11"/>
  <c r="M30" i="11"/>
  <c r="P29" i="11"/>
  <c r="O29" i="11"/>
  <c r="N29" i="11"/>
  <c r="M29" i="11"/>
  <c r="P28" i="11"/>
  <c r="O28" i="11"/>
  <c r="N28" i="11"/>
  <c r="M28" i="11"/>
  <c r="P27" i="11"/>
  <c r="O27" i="11"/>
  <c r="N27" i="11"/>
  <c r="M27" i="11"/>
  <c r="P26" i="11"/>
  <c r="O26" i="11"/>
  <c r="N26" i="11"/>
  <c r="M26" i="11"/>
  <c r="P25" i="11"/>
  <c r="O25" i="11"/>
  <c r="N25" i="11"/>
  <c r="M25" i="11"/>
  <c r="P24" i="11"/>
  <c r="O24" i="11"/>
  <c r="N24" i="11"/>
  <c r="M24" i="11"/>
  <c r="P23" i="11"/>
  <c r="O23" i="11"/>
  <c r="N23" i="11"/>
  <c r="M23" i="11"/>
  <c r="P22" i="11"/>
  <c r="O22" i="11"/>
  <c r="N22" i="11"/>
  <c r="M22" i="11"/>
  <c r="P21" i="11"/>
  <c r="O21" i="11"/>
  <c r="N21" i="11"/>
  <c r="M21" i="11"/>
  <c r="P20" i="11"/>
  <c r="O20" i="11"/>
  <c r="N20" i="11"/>
  <c r="M20" i="11"/>
  <c r="P19" i="11"/>
  <c r="O19" i="11"/>
  <c r="N19" i="11"/>
  <c r="M19" i="11"/>
  <c r="P18" i="11"/>
  <c r="O18" i="11"/>
  <c r="N18" i="11"/>
  <c r="M18" i="11"/>
  <c r="P17" i="11"/>
  <c r="O17" i="11"/>
  <c r="N17" i="11"/>
  <c r="M17" i="11"/>
  <c r="P16" i="11"/>
  <c r="O16" i="11"/>
  <c r="N16" i="11"/>
  <c r="M16" i="11"/>
  <c r="P15" i="11"/>
  <c r="O15" i="11"/>
  <c r="M15" i="11"/>
  <c r="P14" i="11"/>
  <c r="O14" i="11"/>
  <c r="N14" i="11"/>
  <c r="M14" i="11"/>
  <c r="P13" i="11"/>
  <c r="O13" i="11"/>
  <c r="N13" i="11"/>
  <c r="M13" i="11"/>
  <c r="P12" i="11"/>
  <c r="O12" i="11"/>
  <c r="N12" i="11"/>
  <c r="M12" i="11"/>
  <c r="P11" i="11"/>
  <c r="O11" i="11"/>
  <c r="N11" i="11"/>
  <c r="M11" i="11"/>
  <c r="P10" i="11"/>
  <c r="O10" i="11"/>
  <c r="N10" i="11"/>
  <c r="M10" i="11"/>
  <c r="P9" i="11"/>
  <c r="O9" i="11"/>
  <c r="N9" i="11"/>
  <c r="M9" i="11"/>
  <c r="P8" i="11"/>
  <c r="O8" i="11"/>
  <c r="N8" i="11"/>
  <c r="M8" i="11"/>
  <c r="P7" i="11"/>
  <c r="O7" i="11"/>
  <c r="N7" i="11"/>
  <c r="M7" i="11"/>
  <c r="P6" i="11"/>
  <c r="O6" i="11"/>
  <c r="N6" i="11"/>
  <c r="M6" i="11"/>
  <c r="C2" i="10"/>
  <c r="P53" i="10"/>
  <c r="O53" i="10"/>
  <c r="N53" i="10"/>
  <c r="M53" i="10"/>
  <c r="P52" i="10"/>
  <c r="O52" i="10"/>
  <c r="N52" i="10"/>
  <c r="M52" i="10"/>
  <c r="P51" i="10"/>
  <c r="O51" i="10"/>
  <c r="N51" i="10"/>
  <c r="M51" i="10"/>
  <c r="P50" i="10"/>
  <c r="O50" i="10"/>
  <c r="N50" i="10"/>
  <c r="M50" i="10"/>
  <c r="P49" i="10"/>
  <c r="O49" i="10"/>
  <c r="N49" i="10"/>
  <c r="M49" i="10"/>
  <c r="P48" i="10"/>
  <c r="O48" i="10"/>
  <c r="N48" i="10"/>
  <c r="M48" i="10"/>
  <c r="P47" i="10"/>
  <c r="O47" i="10"/>
  <c r="N47" i="10"/>
  <c r="M47" i="10"/>
  <c r="P46" i="10"/>
  <c r="O46" i="10"/>
  <c r="N46" i="10"/>
  <c r="M46" i="10"/>
  <c r="P45" i="10"/>
  <c r="O45" i="10"/>
  <c r="N45" i="10"/>
  <c r="M45" i="10"/>
  <c r="P44" i="10"/>
  <c r="O44" i="10"/>
  <c r="N44" i="10"/>
  <c r="M44" i="10"/>
  <c r="P43" i="10"/>
  <c r="O43" i="10"/>
  <c r="N43" i="10"/>
  <c r="M43" i="10"/>
  <c r="P42" i="10"/>
  <c r="O42" i="10"/>
  <c r="N42" i="10"/>
  <c r="M42" i="10"/>
  <c r="P41" i="10"/>
  <c r="O41" i="10"/>
  <c r="N41" i="10"/>
  <c r="M41" i="10"/>
  <c r="P40" i="10"/>
  <c r="O40" i="10"/>
  <c r="N40" i="10"/>
  <c r="M40" i="10"/>
  <c r="P39" i="10"/>
  <c r="O39" i="10"/>
  <c r="N39" i="10"/>
  <c r="M39" i="10"/>
  <c r="P38" i="10"/>
  <c r="O38" i="10"/>
  <c r="N38" i="10"/>
  <c r="M38" i="10"/>
  <c r="P37" i="10"/>
  <c r="O37" i="10"/>
  <c r="N37" i="10"/>
  <c r="M37" i="10"/>
  <c r="P36" i="10"/>
  <c r="O36" i="10"/>
  <c r="N36" i="10"/>
  <c r="M36" i="10"/>
  <c r="P35" i="10"/>
  <c r="O35" i="10"/>
  <c r="N35" i="10"/>
  <c r="M35" i="10"/>
  <c r="P34" i="10"/>
  <c r="O34" i="10"/>
  <c r="N34" i="10"/>
  <c r="M34" i="10"/>
  <c r="P33" i="10"/>
  <c r="O33" i="10"/>
  <c r="N33" i="10"/>
  <c r="M33" i="10"/>
  <c r="P32" i="10"/>
  <c r="O32" i="10"/>
  <c r="N32" i="10"/>
  <c r="M32" i="10"/>
  <c r="P31" i="10"/>
  <c r="O31" i="10"/>
  <c r="N31" i="10"/>
  <c r="M31" i="10"/>
  <c r="P30" i="10"/>
  <c r="O30" i="10"/>
  <c r="N30" i="10"/>
  <c r="M30" i="10"/>
  <c r="P29" i="10"/>
  <c r="O29" i="10"/>
  <c r="N29" i="10"/>
  <c r="M29" i="10"/>
  <c r="P28" i="10"/>
  <c r="O28" i="10"/>
  <c r="N28" i="10"/>
  <c r="M28" i="10"/>
  <c r="P27" i="10"/>
  <c r="O27" i="10"/>
  <c r="N27" i="10"/>
  <c r="M27" i="10"/>
  <c r="P26" i="10"/>
  <c r="O26" i="10"/>
  <c r="N26" i="10"/>
  <c r="M26" i="10"/>
  <c r="P25" i="10"/>
  <c r="O25" i="10"/>
  <c r="N25" i="10"/>
  <c r="M25" i="10"/>
  <c r="P24" i="10"/>
  <c r="O24" i="10"/>
  <c r="N24" i="10"/>
  <c r="M24" i="10"/>
  <c r="P23" i="10"/>
  <c r="O23" i="10"/>
  <c r="N23" i="10"/>
  <c r="M23" i="10"/>
  <c r="P22" i="10"/>
  <c r="O22" i="10"/>
  <c r="N22" i="10"/>
  <c r="M22" i="10"/>
  <c r="P21" i="10"/>
  <c r="O21" i="10"/>
  <c r="N21" i="10"/>
  <c r="M21" i="10"/>
  <c r="P20" i="10"/>
  <c r="O20" i="10"/>
  <c r="N20" i="10"/>
  <c r="M20" i="10"/>
  <c r="P19" i="10"/>
  <c r="O19" i="10"/>
  <c r="N19" i="10"/>
  <c r="M19" i="10"/>
  <c r="P18" i="10"/>
  <c r="O18" i="10"/>
  <c r="N18" i="10"/>
  <c r="M18" i="10"/>
  <c r="P17" i="10"/>
  <c r="O17" i="10"/>
  <c r="N17" i="10"/>
  <c r="M17" i="10"/>
  <c r="P16" i="10"/>
  <c r="O16" i="10"/>
  <c r="N16" i="10"/>
  <c r="M16" i="10"/>
  <c r="P15" i="10"/>
  <c r="O15" i="10"/>
  <c r="M15" i="10"/>
  <c r="P14" i="10"/>
  <c r="O14" i="10"/>
  <c r="N14" i="10"/>
  <c r="M14" i="10"/>
  <c r="P13" i="10"/>
  <c r="O13" i="10"/>
  <c r="N13" i="10"/>
  <c r="M13" i="10"/>
  <c r="P12" i="10"/>
  <c r="O12" i="10"/>
  <c r="N12" i="10"/>
  <c r="M12" i="10"/>
  <c r="P11" i="10"/>
  <c r="O11" i="10"/>
  <c r="N11" i="10"/>
  <c r="M11" i="10"/>
  <c r="P10" i="10"/>
  <c r="O10" i="10"/>
  <c r="N10" i="10"/>
  <c r="M10" i="10"/>
  <c r="P9" i="10"/>
  <c r="O9" i="10"/>
  <c r="N9" i="10"/>
  <c r="M9" i="10"/>
  <c r="P8" i="10"/>
  <c r="O8" i="10"/>
  <c r="N8" i="10"/>
  <c r="M8" i="10"/>
  <c r="P7" i="10"/>
  <c r="O7" i="10"/>
  <c r="N7" i="10"/>
  <c r="M7" i="10"/>
  <c r="P6" i="10"/>
  <c r="O6" i="10"/>
  <c r="N6" i="10"/>
  <c r="M6" i="10"/>
  <c r="C2" i="9"/>
  <c r="P53" i="9"/>
  <c r="O53" i="9"/>
  <c r="N53" i="9"/>
  <c r="M53" i="9"/>
  <c r="P52" i="9"/>
  <c r="O52" i="9"/>
  <c r="N52" i="9"/>
  <c r="M52" i="9"/>
  <c r="P51" i="9"/>
  <c r="O51" i="9"/>
  <c r="N51" i="9"/>
  <c r="M51" i="9"/>
  <c r="P50" i="9"/>
  <c r="O50" i="9"/>
  <c r="N50" i="9"/>
  <c r="M50" i="9"/>
  <c r="P49" i="9"/>
  <c r="O49" i="9"/>
  <c r="N49" i="9"/>
  <c r="M49" i="9"/>
  <c r="P48" i="9"/>
  <c r="O48" i="9"/>
  <c r="N48" i="9"/>
  <c r="M48" i="9"/>
  <c r="P47" i="9"/>
  <c r="O47" i="9"/>
  <c r="N47" i="9"/>
  <c r="M47" i="9"/>
  <c r="P46" i="9"/>
  <c r="O46" i="9"/>
  <c r="N46" i="9"/>
  <c r="M46" i="9"/>
  <c r="P45" i="9"/>
  <c r="O45" i="9"/>
  <c r="N45" i="9"/>
  <c r="M45" i="9"/>
  <c r="P44" i="9"/>
  <c r="O44" i="9"/>
  <c r="N44" i="9"/>
  <c r="M44" i="9"/>
  <c r="P43" i="9"/>
  <c r="O43" i="9"/>
  <c r="N43" i="9"/>
  <c r="M43" i="9"/>
  <c r="P42" i="9"/>
  <c r="O42" i="9"/>
  <c r="N42" i="9"/>
  <c r="M42" i="9"/>
  <c r="P41" i="9"/>
  <c r="O41" i="9"/>
  <c r="N41" i="9"/>
  <c r="M41" i="9"/>
  <c r="P40" i="9"/>
  <c r="O40" i="9"/>
  <c r="N40" i="9"/>
  <c r="M40" i="9"/>
  <c r="P39" i="9"/>
  <c r="O39" i="9"/>
  <c r="N39" i="9"/>
  <c r="M39" i="9"/>
  <c r="P38" i="9"/>
  <c r="O38" i="9"/>
  <c r="N38" i="9"/>
  <c r="M38" i="9"/>
  <c r="P37" i="9"/>
  <c r="O37" i="9"/>
  <c r="N37" i="9"/>
  <c r="M37" i="9"/>
  <c r="P36" i="9"/>
  <c r="O36" i="9"/>
  <c r="N36" i="9"/>
  <c r="M36" i="9"/>
  <c r="P35" i="9"/>
  <c r="O35" i="9"/>
  <c r="N35" i="9"/>
  <c r="M35" i="9"/>
  <c r="P34" i="9"/>
  <c r="O34" i="9"/>
  <c r="N34" i="9"/>
  <c r="M34" i="9"/>
  <c r="P33" i="9"/>
  <c r="O33" i="9"/>
  <c r="N33" i="9"/>
  <c r="M33" i="9"/>
  <c r="P32" i="9"/>
  <c r="O32" i="9"/>
  <c r="N32" i="9"/>
  <c r="M32" i="9"/>
  <c r="P31" i="9"/>
  <c r="O31" i="9"/>
  <c r="N31" i="9"/>
  <c r="M31" i="9"/>
  <c r="P30" i="9"/>
  <c r="O30" i="9"/>
  <c r="N30" i="9"/>
  <c r="M30" i="9"/>
  <c r="P29" i="9"/>
  <c r="O29" i="9"/>
  <c r="N29" i="9"/>
  <c r="M29" i="9"/>
  <c r="P28" i="9"/>
  <c r="O28" i="9"/>
  <c r="N28" i="9"/>
  <c r="M28" i="9"/>
  <c r="P27" i="9"/>
  <c r="O27" i="9"/>
  <c r="N27" i="9"/>
  <c r="M27" i="9"/>
  <c r="P26" i="9"/>
  <c r="O26" i="9"/>
  <c r="N26" i="9"/>
  <c r="M26" i="9"/>
  <c r="P25" i="9"/>
  <c r="O25" i="9"/>
  <c r="N25" i="9"/>
  <c r="M25" i="9"/>
  <c r="P24" i="9"/>
  <c r="O24" i="9"/>
  <c r="N24" i="9"/>
  <c r="M24" i="9"/>
  <c r="P23" i="9"/>
  <c r="O23" i="9"/>
  <c r="N23" i="9"/>
  <c r="M23" i="9"/>
  <c r="P22" i="9"/>
  <c r="O22" i="9"/>
  <c r="N22" i="9"/>
  <c r="M22" i="9"/>
  <c r="P21" i="9"/>
  <c r="O21" i="9"/>
  <c r="N21" i="9"/>
  <c r="M21" i="9"/>
  <c r="P20" i="9"/>
  <c r="O20" i="9"/>
  <c r="N20" i="9"/>
  <c r="M20" i="9"/>
  <c r="P19" i="9"/>
  <c r="O19" i="9"/>
  <c r="N19" i="9"/>
  <c r="M19" i="9"/>
  <c r="P18" i="9"/>
  <c r="O18" i="9"/>
  <c r="N18" i="9"/>
  <c r="M18" i="9"/>
  <c r="P17" i="9"/>
  <c r="O17" i="9"/>
  <c r="N17" i="9"/>
  <c r="M17" i="9"/>
  <c r="P16" i="9"/>
  <c r="O16" i="9"/>
  <c r="N16" i="9"/>
  <c r="M16" i="9"/>
  <c r="P15" i="9"/>
  <c r="O15" i="9"/>
  <c r="M15" i="9"/>
  <c r="P14" i="9"/>
  <c r="O14" i="9"/>
  <c r="N14" i="9"/>
  <c r="M14" i="9"/>
  <c r="P13" i="9"/>
  <c r="O13" i="9"/>
  <c r="N13" i="9"/>
  <c r="M13" i="9"/>
  <c r="P12" i="9"/>
  <c r="O12" i="9"/>
  <c r="N12" i="9"/>
  <c r="M12" i="9"/>
  <c r="P11" i="9"/>
  <c r="O11" i="9"/>
  <c r="N11" i="9"/>
  <c r="M11" i="9"/>
  <c r="P10" i="9"/>
  <c r="O10" i="9"/>
  <c r="N10" i="9"/>
  <c r="M10" i="9"/>
  <c r="P9" i="9"/>
  <c r="O9" i="9"/>
  <c r="N9" i="9"/>
  <c r="M9" i="9"/>
  <c r="P8" i="9"/>
  <c r="O8" i="9"/>
  <c r="N8" i="9"/>
  <c r="M8" i="9"/>
  <c r="P7" i="9"/>
  <c r="O7" i="9"/>
  <c r="N7" i="9"/>
  <c r="M7" i="9"/>
  <c r="P6" i="9"/>
  <c r="O6" i="9"/>
  <c r="N6" i="9"/>
  <c r="M6" i="9"/>
  <c r="P53" i="8"/>
  <c r="O53" i="8"/>
  <c r="N53" i="8"/>
  <c r="M53" i="8"/>
  <c r="P52" i="8"/>
  <c r="O52" i="8"/>
  <c r="N52" i="8"/>
  <c r="M52" i="8"/>
  <c r="P51" i="8"/>
  <c r="O51" i="8"/>
  <c r="N51" i="8"/>
  <c r="M51" i="8"/>
  <c r="P50" i="8"/>
  <c r="O50" i="8"/>
  <c r="N50" i="8"/>
  <c r="M50" i="8"/>
  <c r="P49" i="8"/>
  <c r="O49" i="8"/>
  <c r="N49" i="8"/>
  <c r="M49" i="8"/>
  <c r="P48" i="8"/>
  <c r="O48" i="8"/>
  <c r="N48" i="8"/>
  <c r="M48" i="8"/>
  <c r="P47" i="8"/>
  <c r="O47" i="8"/>
  <c r="N47" i="8"/>
  <c r="M47" i="8"/>
  <c r="P46" i="8"/>
  <c r="O46" i="8"/>
  <c r="N46" i="8"/>
  <c r="M46" i="8"/>
  <c r="P45" i="8"/>
  <c r="O45" i="8"/>
  <c r="N45" i="8"/>
  <c r="M45" i="8"/>
  <c r="P44" i="8"/>
  <c r="O44" i="8"/>
  <c r="N44" i="8"/>
  <c r="M44" i="8"/>
  <c r="P43" i="8"/>
  <c r="O43" i="8"/>
  <c r="N43" i="8"/>
  <c r="M43" i="8"/>
  <c r="P42" i="8"/>
  <c r="O42" i="8"/>
  <c r="N42" i="8"/>
  <c r="M42" i="8"/>
  <c r="P41" i="8"/>
  <c r="O41" i="8"/>
  <c r="N41" i="8"/>
  <c r="M41" i="8"/>
  <c r="P40" i="8"/>
  <c r="O40" i="8"/>
  <c r="N40" i="8"/>
  <c r="M40" i="8"/>
  <c r="P39" i="8"/>
  <c r="O39" i="8"/>
  <c r="N39" i="8"/>
  <c r="M39" i="8"/>
  <c r="P38" i="8"/>
  <c r="O38" i="8"/>
  <c r="N38" i="8"/>
  <c r="M38" i="8"/>
  <c r="P37" i="8"/>
  <c r="O37" i="8"/>
  <c r="N37" i="8"/>
  <c r="M37" i="8"/>
  <c r="P36" i="8"/>
  <c r="O36" i="8"/>
  <c r="N36" i="8"/>
  <c r="M36" i="8"/>
  <c r="P35" i="8"/>
  <c r="O35" i="8"/>
  <c r="N35" i="8"/>
  <c r="M35" i="8"/>
  <c r="P34" i="8"/>
  <c r="O34" i="8"/>
  <c r="N34" i="8"/>
  <c r="M34" i="8"/>
  <c r="P33" i="8"/>
  <c r="O33" i="8"/>
  <c r="N33" i="8"/>
  <c r="M33" i="8"/>
  <c r="P32" i="8"/>
  <c r="O32" i="8"/>
  <c r="N32" i="8"/>
  <c r="M32" i="8"/>
  <c r="P31" i="8"/>
  <c r="O31" i="8"/>
  <c r="N31" i="8"/>
  <c r="M31" i="8"/>
  <c r="P30" i="8"/>
  <c r="O30" i="8"/>
  <c r="N30" i="8"/>
  <c r="M30" i="8"/>
  <c r="P29" i="8"/>
  <c r="O29" i="8"/>
  <c r="N29" i="8"/>
  <c r="M29" i="8"/>
  <c r="P28" i="8"/>
  <c r="O28" i="8"/>
  <c r="N28" i="8"/>
  <c r="M28" i="8"/>
  <c r="P27" i="8"/>
  <c r="O27" i="8"/>
  <c r="N27" i="8"/>
  <c r="M27" i="8"/>
  <c r="P26" i="8"/>
  <c r="O26" i="8"/>
  <c r="N26" i="8"/>
  <c r="M26" i="8"/>
  <c r="P25" i="8"/>
  <c r="O25" i="8"/>
  <c r="N25" i="8"/>
  <c r="M25" i="8"/>
  <c r="P24" i="8"/>
  <c r="O24" i="8"/>
  <c r="N24" i="8"/>
  <c r="M24" i="8"/>
  <c r="P23" i="8"/>
  <c r="O23" i="8"/>
  <c r="N23" i="8"/>
  <c r="M23" i="8"/>
  <c r="P22" i="8"/>
  <c r="O22" i="8"/>
  <c r="N22" i="8"/>
  <c r="M22" i="8"/>
  <c r="P21" i="8"/>
  <c r="O21" i="8"/>
  <c r="N21" i="8"/>
  <c r="M21" i="8"/>
  <c r="P20" i="8"/>
  <c r="O20" i="8"/>
  <c r="N20" i="8"/>
  <c r="M20" i="8"/>
  <c r="P19" i="8"/>
  <c r="O19" i="8"/>
  <c r="N19" i="8"/>
  <c r="M19" i="8"/>
  <c r="P18" i="8"/>
  <c r="O18" i="8"/>
  <c r="N18" i="8"/>
  <c r="M18" i="8"/>
  <c r="P17" i="8"/>
  <c r="O17" i="8"/>
  <c r="N17" i="8"/>
  <c r="M17" i="8"/>
  <c r="P16" i="8"/>
  <c r="O16" i="8"/>
  <c r="N16" i="8"/>
  <c r="M16" i="8"/>
  <c r="P15" i="8"/>
  <c r="O15" i="8"/>
  <c r="M15" i="8"/>
  <c r="P14" i="8"/>
  <c r="O14" i="8"/>
  <c r="N14" i="8"/>
  <c r="M14" i="8"/>
  <c r="P13" i="8"/>
  <c r="O13" i="8"/>
  <c r="N13" i="8"/>
  <c r="M13" i="8"/>
  <c r="P12" i="8"/>
  <c r="O12" i="8"/>
  <c r="N12" i="8"/>
  <c r="M12" i="8"/>
  <c r="P11" i="8"/>
  <c r="O11" i="8"/>
  <c r="N11" i="8"/>
  <c r="M11" i="8"/>
  <c r="P10" i="8"/>
  <c r="O10" i="8"/>
  <c r="N10" i="8"/>
  <c r="M10" i="8"/>
  <c r="P9" i="8"/>
  <c r="O9" i="8"/>
  <c r="N9" i="8"/>
  <c r="M9" i="8"/>
  <c r="P8" i="8"/>
  <c r="O8" i="8"/>
  <c r="N8" i="8"/>
  <c r="M8" i="8"/>
  <c r="P7" i="8"/>
  <c r="O7" i="8"/>
  <c r="N7" i="8"/>
  <c r="M7" i="8"/>
  <c r="P6" i="8"/>
  <c r="O6" i="8"/>
  <c r="N6" i="8"/>
  <c r="M6" i="8"/>
  <c r="AA4" i="4"/>
  <c r="W4" i="4"/>
  <c r="S4" i="4"/>
  <c r="O4" i="4"/>
  <c r="K4" i="4"/>
  <c r="G4" i="4"/>
  <c r="C4" i="4"/>
  <c r="O6" i="7"/>
  <c r="O7" i="7"/>
  <c r="O8" i="7"/>
  <c r="O9" i="7"/>
  <c r="O10" i="7"/>
  <c r="O11" i="7"/>
  <c r="O12" i="7"/>
  <c r="O13" i="7"/>
  <c r="O14" i="7"/>
  <c r="M7" i="7"/>
  <c r="M8" i="7"/>
  <c r="M9" i="7"/>
  <c r="M10" i="7"/>
  <c r="M11" i="7"/>
  <c r="M12" i="7"/>
  <c r="M13" i="7"/>
  <c r="M14" i="7"/>
  <c r="M15" i="7"/>
  <c r="M16" i="7"/>
  <c r="M17" i="7"/>
  <c r="M18" i="7"/>
  <c r="M19" i="7"/>
  <c r="M20" i="7"/>
  <c r="M21" i="7"/>
  <c r="M22" i="7"/>
  <c r="M23" i="7"/>
  <c r="M24" i="7"/>
  <c r="M25" i="7"/>
  <c r="M26" i="7"/>
  <c r="M27" i="7"/>
  <c r="M28" i="7"/>
  <c r="M29" i="7"/>
  <c r="M30" i="7"/>
  <c r="M31" i="7"/>
  <c r="M32" i="7"/>
  <c r="M33" i="7"/>
  <c r="M34" i="7"/>
  <c r="M35" i="7"/>
  <c r="M36" i="7"/>
  <c r="M37" i="7"/>
  <c r="M38" i="7"/>
  <c r="M6" i="7"/>
  <c r="P53" i="7"/>
  <c r="O53" i="7"/>
  <c r="N53" i="7"/>
  <c r="M53" i="7"/>
  <c r="P52" i="7"/>
  <c r="O52" i="7"/>
  <c r="N52" i="7"/>
  <c r="M52" i="7"/>
  <c r="P51" i="7"/>
  <c r="O51" i="7"/>
  <c r="N51" i="7"/>
  <c r="M51" i="7"/>
  <c r="P50" i="7"/>
  <c r="O50" i="7"/>
  <c r="N50" i="7"/>
  <c r="M50" i="7"/>
  <c r="P49" i="7"/>
  <c r="O49" i="7"/>
  <c r="N49" i="7"/>
  <c r="M49" i="7"/>
  <c r="P48" i="7"/>
  <c r="O48" i="7"/>
  <c r="N48" i="7"/>
  <c r="M48" i="7"/>
  <c r="P47" i="7"/>
  <c r="O47" i="7"/>
  <c r="N47" i="7"/>
  <c r="M47" i="7"/>
  <c r="P46" i="7"/>
  <c r="O46" i="7"/>
  <c r="N46" i="7"/>
  <c r="M46" i="7"/>
  <c r="P45" i="7"/>
  <c r="O45" i="7"/>
  <c r="N45" i="7"/>
  <c r="M45" i="7"/>
  <c r="P44" i="7"/>
  <c r="O44" i="7"/>
  <c r="N44" i="7"/>
  <c r="M44" i="7"/>
  <c r="P43" i="7"/>
  <c r="O43" i="7"/>
  <c r="N43" i="7"/>
  <c r="M43" i="7"/>
  <c r="P42" i="7"/>
  <c r="O42" i="7"/>
  <c r="N42" i="7"/>
  <c r="M42" i="7"/>
  <c r="P41" i="7"/>
  <c r="O41" i="7"/>
  <c r="N41" i="7"/>
  <c r="M41" i="7"/>
  <c r="P40" i="7"/>
  <c r="O40" i="7"/>
  <c r="N40" i="7"/>
  <c r="M40" i="7"/>
  <c r="P39" i="7"/>
  <c r="O39" i="7"/>
  <c r="N39" i="7"/>
  <c r="M39" i="7"/>
  <c r="P38" i="7"/>
  <c r="O38" i="7"/>
  <c r="N38" i="7"/>
  <c r="P37" i="7"/>
  <c r="O37" i="7"/>
  <c r="N37" i="7"/>
  <c r="P36" i="7"/>
  <c r="O36" i="7"/>
  <c r="N36" i="7"/>
  <c r="P35" i="7"/>
  <c r="O35" i="7"/>
  <c r="N35" i="7"/>
  <c r="P34" i="7"/>
  <c r="O34" i="7"/>
  <c r="N34" i="7"/>
  <c r="P33" i="7"/>
  <c r="O33" i="7"/>
  <c r="N33" i="7"/>
  <c r="P32" i="7"/>
  <c r="O32" i="7"/>
  <c r="N32" i="7"/>
  <c r="P31" i="7"/>
  <c r="O31" i="7"/>
  <c r="N31" i="7"/>
  <c r="P30" i="7"/>
  <c r="O30" i="7"/>
  <c r="N30" i="7"/>
  <c r="P29" i="7"/>
  <c r="O29" i="7"/>
  <c r="N29" i="7"/>
  <c r="P28" i="7"/>
  <c r="O28" i="7"/>
  <c r="N28" i="7"/>
  <c r="P27" i="7"/>
  <c r="O27" i="7"/>
  <c r="N27" i="7"/>
  <c r="P26" i="7"/>
  <c r="O26" i="7"/>
  <c r="N26" i="7"/>
  <c r="P25" i="7"/>
  <c r="O25" i="7"/>
  <c r="N25" i="7"/>
  <c r="P24" i="7"/>
  <c r="O24" i="7"/>
  <c r="N24" i="7"/>
  <c r="P23" i="7"/>
  <c r="O23" i="7"/>
  <c r="N23" i="7"/>
  <c r="P22" i="7"/>
  <c r="O22" i="7"/>
  <c r="N22" i="7"/>
  <c r="P21" i="7"/>
  <c r="O21" i="7"/>
  <c r="N21" i="7"/>
  <c r="P20" i="7"/>
  <c r="O20" i="7"/>
  <c r="N20" i="7"/>
  <c r="P19" i="7"/>
  <c r="O19" i="7"/>
  <c r="N19" i="7"/>
  <c r="P18" i="7"/>
  <c r="O18" i="7"/>
  <c r="N18" i="7"/>
  <c r="P17" i="7"/>
  <c r="O17" i="7"/>
  <c r="N17" i="7"/>
  <c r="P16" i="7"/>
  <c r="O16" i="7"/>
  <c r="N16" i="7"/>
  <c r="P15" i="7"/>
  <c r="O15" i="7"/>
  <c r="P14" i="7"/>
  <c r="P13" i="7"/>
  <c r="N13" i="7"/>
  <c r="P12" i="7"/>
  <c r="N12" i="7"/>
  <c r="P11" i="7"/>
  <c r="N11" i="7"/>
  <c r="P10" i="7"/>
  <c r="N10" i="7"/>
  <c r="P9" i="7"/>
  <c r="N9" i="7"/>
  <c r="P8" i="7"/>
  <c r="N8" i="7"/>
  <c r="P7" i="7"/>
  <c r="N7" i="7"/>
  <c r="P6" i="7"/>
  <c r="N6" i="7"/>
  <c r="AR29" i="6"/>
  <c r="AO29" i="6"/>
  <c r="AL29" i="6"/>
  <c r="AI29" i="6"/>
  <c r="AF29" i="6"/>
  <c r="AC29" i="6"/>
  <c r="Z29" i="6"/>
  <c r="F5" i="4"/>
  <c r="D2" i="8" s="1"/>
  <c r="J5" i="4"/>
  <c r="D2" i="9" s="1"/>
  <c r="N5" i="4"/>
  <c r="D2" i="10" s="1"/>
  <c r="R5" i="4"/>
  <c r="D2" i="11" s="1"/>
  <c r="V5" i="4"/>
  <c r="D2" i="12" s="1"/>
  <c r="Z5" i="4"/>
  <c r="D2" i="13" s="1"/>
  <c r="B5" i="4"/>
  <c r="D2" i="7" s="1"/>
  <c r="AQ3" i="6" l="1"/>
  <c r="AR3" i="6" s="1"/>
  <c r="AN3" i="6"/>
  <c r="AO3" i="6" s="1"/>
  <c r="AK3" i="6"/>
  <c r="AL3" i="6" s="1"/>
  <c r="AH3" i="6"/>
  <c r="AI3" i="6" s="1"/>
  <c r="AE3" i="6"/>
  <c r="AF3" i="6" s="1"/>
  <c r="AB3" i="6"/>
  <c r="AC3" i="6" s="1"/>
  <c r="Y3" i="6"/>
  <c r="Z3" i="6" s="1"/>
  <c r="D22" i="6"/>
  <c r="C22" i="6" s="1"/>
  <c r="G22" i="6"/>
  <c r="F22" i="6" s="1"/>
  <c r="J22" i="6"/>
  <c r="I22" i="6" s="1"/>
  <c r="M22" i="6"/>
  <c r="L22" i="6" s="1"/>
  <c r="P22" i="6"/>
  <c r="O22" i="6" s="1"/>
  <c r="S22" i="6"/>
  <c r="R22" i="6" s="1"/>
  <c r="V22" i="6"/>
  <c r="U22" i="6" s="1"/>
  <c r="D23" i="6"/>
  <c r="C23" i="6" s="1"/>
  <c r="G23" i="6"/>
  <c r="F23" i="6" s="1"/>
  <c r="J23" i="6"/>
  <c r="I23" i="6" s="1"/>
  <c r="M23" i="6"/>
  <c r="L23" i="6" s="1"/>
  <c r="P23" i="6"/>
  <c r="O23" i="6" s="1"/>
  <c r="S23" i="6"/>
  <c r="R23" i="6" s="1"/>
  <c r="V23" i="6"/>
  <c r="U23" i="6" s="1"/>
  <c r="D24" i="6"/>
  <c r="C24" i="6" s="1"/>
  <c r="G24" i="6"/>
  <c r="F24" i="6" s="1"/>
  <c r="J24" i="6"/>
  <c r="I24" i="6" s="1"/>
  <c r="M24" i="6"/>
  <c r="L24" i="6" s="1"/>
  <c r="P24" i="6"/>
  <c r="O24" i="6" s="1"/>
  <c r="S24" i="6"/>
  <c r="R24" i="6" s="1"/>
  <c r="V24" i="6"/>
  <c r="U24" i="6" s="1"/>
  <c r="D25" i="6"/>
  <c r="C25" i="6" s="1"/>
  <c r="G25" i="6"/>
  <c r="F25" i="6" s="1"/>
  <c r="J25" i="6"/>
  <c r="I25" i="6" s="1"/>
  <c r="M25" i="6"/>
  <c r="L25" i="6" s="1"/>
  <c r="P25" i="6"/>
  <c r="O25" i="6" s="1"/>
  <c r="S25" i="6"/>
  <c r="R25" i="6" s="1"/>
  <c r="V25" i="6"/>
  <c r="U25" i="6" s="1"/>
  <c r="D26" i="6"/>
  <c r="C26" i="6" s="1"/>
  <c r="G26" i="6"/>
  <c r="F26" i="6" s="1"/>
  <c r="J26" i="6"/>
  <c r="I26" i="6" s="1"/>
  <c r="M26" i="6"/>
  <c r="L26" i="6" s="1"/>
  <c r="P26" i="6"/>
  <c r="O26" i="6" s="1"/>
  <c r="S26" i="6"/>
  <c r="R26" i="6" s="1"/>
  <c r="V26" i="6"/>
  <c r="U26" i="6" s="1"/>
  <c r="D27" i="6"/>
  <c r="C27" i="6" s="1"/>
  <c r="G27" i="6"/>
  <c r="F27" i="6" s="1"/>
  <c r="J27" i="6"/>
  <c r="I27" i="6" s="1"/>
  <c r="M27" i="6"/>
  <c r="L27" i="6" s="1"/>
  <c r="P27" i="6"/>
  <c r="O27" i="6" s="1"/>
  <c r="S27" i="6"/>
  <c r="R27" i="6" s="1"/>
  <c r="V27" i="6"/>
  <c r="U27" i="6" s="1"/>
  <c r="D28" i="6"/>
  <c r="C28" i="6" s="1"/>
  <c r="G28" i="6"/>
  <c r="F28" i="6" s="1"/>
  <c r="J28" i="6"/>
  <c r="I28" i="6" s="1"/>
  <c r="M28" i="6"/>
  <c r="L28" i="6" s="1"/>
  <c r="P28" i="6"/>
  <c r="O28" i="6" s="1"/>
  <c r="S28" i="6"/>
  <c r="R28" i="6" s="1"/>
  <c r="V28" i="6"/>
  <c r="U28" i="6" s="1"/>
  <c r="D29" i="6"/>
  <c r="C29" i="6" s="1"/>
  <c r="G29" i="6"/>
  <c r="F29" i="6" s="1"/>
  <c r="J29" i="6"/>
  <c r="I29" i="6" s="1"/>
  <c r="M29" i="6"/>
  <c r="L29" i="6" s="1"/>
  <c r="P29" i="6"/>
  <c r="O29" i="6" s="1"/>
  <c r="S29" i="6"/>
  <c r="R29" i="6" s="1"/>
  <c r="V29" i="6"/>
  <c r="U29" i="6" s="1"/>
  <c r="D30" i="6"/>
  <c r="C30" i="6" s="1"/>
  <c r="G30" i="6"/>
  <c r="F30" i="6" s="1"/>
  <c r="J30" i="6"/>
  <c r="I30" i="6" s="1"/>
  <c r="M30" i="6"/>
  <c r="L30" i="6" s="1"/>
  <c r="P30" i="6"/>
  <c r="O30" i="6" s="1"/>
  <c r="S30" i="6"/>
  <c r="R30" i="6" s="1"/>
  <c r="V30" i="6"/>
  <c r="U30" i="6" s="1"/>
  <c r="D31" i="6"/>
  <c r="C31" i="6" s="1"/>
  <c r="G31" i="6"/>
  <c r="F31" i="6" s="1"/>
  <c r="J31" i="6"/>
  <c r="I31" i="6" s="1"/>
  <c r="M31" i="6"/>
  <c r="L31" i="6" s="1"/>
  <c r="P31" i="6"/>
  <c r="O31" i="6" s="1"/>
  <c r="S31" i="6"/>
  <c r="R31" i="6" s="1"/>
  <c r="V31" i="6"/>
  <c r="U31" i="6" s="1"/>
  <c r="D32" i="6"/>
  <c r="C32" i="6" s="1"/>
  <c r="G32" i="6"/>
  <c r="F32" i="6" s="1"/>
  <c r="J32" i="6"/>
  <c r="I32" i="6" s="1"/>
  <c r="M32" i="6"/>
  <c r="L32" i="6" s="1"/>
  <c r="P32" i="6"/>
  <c r="O32" i="6" s="1"/>
  <c r="S32" i="6"/>
  <c r="R32" i="6" s="1"/>
  <c r="V32" i="6"/>
  <c r="U32" i="6" s="1"/>
  <c r="D33" i="6"/>
  <c r="C33" i="6" s="1"/>
  <c r="G33" i="6"/>
  <c r="F33" i="6" s="1"/>
  <c r="J33" i="6"/>
  <c r="I33" i="6" s="1"/>
  <c r="M33" i="6"/>
  <c r="L33" i="6" s="1"/>
  <c r="P33" i="6"/>
  <c r="O33" i="6" s="1"/>
  <c r="S33" i="6"/>
  <c r="R33" i="6" s="1"/>
  <c r="V33" i="6"/>
  <c r="U33" i="6" s="1"/>
  <c r="D34" i="6"/>
  <c r="C34" i="6" s="1"/>
  <c r="G34" i="6"/>
  <c r="F34" i="6" s="1"/>
  <c r="J34" i="6"/>
  <c r="I34" i="6" s="1"/>
  <c r="M34" i="6"/>
  <c r="L34" i="6" s="1"/>
  <c r="P34" i="6"/>
  <c r="O34" i="6" s="1"/>
  <c r="S34" i="6"/>
  <c r="R34" i="6" s="1"/>
  <c r="V34" i="6"/>
  <c r="U34" i="6" s="1"/>
  <c r="D35" i="6"/>
  <c r="C35" i="6" s="1"/>
  <c r="G35" i="6"/>
  <c r="F35" i="6" s="1"/>
  <c r="J35" i="6"/>
  <c r="I35" i="6" s="1"/>
  <c r="M35" i="6"/>
  <c r="L35" i="6" s="1"/>
  <c r="P35" i="6"/>
  <c r="O35" i="6" s="1"/>
  <c r="S35" i="6"/>
  <c r="R35" i="6" s="1"/>
  <c r="V35" i="6"/>
  <c r="U35" i="6" s="1"/>
  <c r="D36" i="6"/>
  <c r="C36" i="6" s="1"/>
  <c r="G36" i="6"/>
  <c r="F36" i="6" s="1"/>
  <c r="J36" i="6"/>
  <c r="I36" i="6" s="1"/>
  <c r="M36" i="6"/>
  <c r="L36" i="6" s="1"/>
  <c r="P36" i="6"/>
  <c r="O36" i="6" s="1"/>
  <c r="S36" i="6"/>
  <c r="R36" i="6" s="1"/>
  <c r="V36" i="6"/>
  <c r="U36" i="6" s="1"/>
  <c r="D37" i="6"/>
  <c r="C37" i="6" s="1"/>
  <c r="G37" i="6"/>
  <c r="F37" i="6" s="1"/>
  <c r="J37" i="6"/>
  <c r="I37" i="6" s="1"/>
  <c r="M37" i="6"/>
  <c r="L37" i="6" s="1"/>
  <c r="P37" i="6"/>
  <c r="O37" i="6" s="1"/>
  <c r="S37" i="6"/>
  <c r="R37" i="6" s="1"/>
  <c r="V37" i="6"/>
  <c r="U37" i="6" s="1"/>
  <c r="D38" i="6"/>
  <c r="C38" i="6" s="1"/>
  <c r="G38" i="6"/>
  <c r="F38" i="6" s="1"/>
  <c r="J38" i="6"/>
  <c r="I38" i="6" s="1"/>
  <c r="M38" i="6"/>
  <c r="L38" i="6" s="1"/>
  <c r="P38" i="6"/>
  <c r="O38" i="6" s="1"/>
  <c r="S38" i="6"/>
  <c r="R38" i="6" s="1"/>
  <c r="V38" i="6"/>
  <c r="U38" i="6" s="1"/>
  <c r="D39" i="6"/>
  <c r="C39" i="6" s="1"/>
  <c r="G39" i="6"/>
  <c r="F39" i="6" s="1"/>
  <c r="J39" i="6"/>
  <c r="I39" i="6" s="1"/>
  <c r="M39" i="6"/>
  <c r="L39" i="6" s="1"/>
  <c r="P39" i="6"/>
  <c r="O39" i="6" s="1"/>
  <c r="S39" i="6"/>
  <c r="R39" i="6" s="1"/>
  <c r="V39" i="6"/>
  <c r="U39" i="6" s="1"/>
  <c r="D40" i="6"/>
  <c r="C40" i="6" s="1"/>
  <c r="G40" i="6"/>
  <c r="F40" i="6" s="1"/>
  <c r="J40" i="6"/>
  <c r="I40" i="6" s="1"/>
  <c r="M40" i="6"/>
  <c r="L40" i="6" s="1"/>
  <c r="P40" i="6"/>
  <c r="O40" i="6" s="1"/>
  <c r="S40" i="6"/>
  <c r="R40" i="6" s="1"/>
  <c r="V40" i="6"/>
  <c r="U40" i="6" s="1"/>
  <c r="D41" i="6"/>
  <c r="C41" i="6" s="1"/>
  <c r="G41" i="6"/>
  <c r="F41" i="6" s="1"/>
  <c r="J41" i="6"/>
  <c r="I41" i="6" s="1"/>
  <c r="M41" i="6"/>
  <c r="L41" i="6" s="1"/>
  <c r="P41" i="6"/>
  <c r="O41" i="6" s="1"/>
  <c r="S41" i="6"/>
  <c r="R41" i="6" s="1"/>
  <c r="V41" i="6"/>
  <c r="U41" i="6" s="1"/>
  <c r="D42" i="6"/>
  <c r="C42" i="6" s="1"/>
  <c r="G42" i="6"/>
  <c r="F42" i="6" s="1"/>
  <c r="J42" i="6"/>
  <c r="I42" i="6" s="1"/>
  <c r="M42" i="6"/>
  <c r="L42" i="6" s="1"/>
  <c r="P42" i="6"/>
  <c r="O42" i="6" s="1"/>
  <c r="S42" i="6"/>
  <c r="R42" i="6" s="1"/>
  <c r="V42" i="6"/>
  <c r="U42" i="6" s="1"/>
  <c r="D43" i="6"/>
  <c r="C43" i="6" s="1"/>
  <c r="G43" i="6"/>
  <c r="F43" i="6" s="1"/>
  <c r="J43" i="6"/>
  <c r="I43" i="6" s="1"/>
  <c r="M43" i="6"/>
  <c r="L43" i="6" s="1"/>
  <c r="P43" i="6"/>
  <c r="O43" i="6" s="1"/>
  <c r="S43" i="6"/>
  <c r="R43" i="6" s="1"/>
  <c r="V43" i="6"/>
  <c r="U43" i="6" s="1"/>
  <c r="D44" i="6"/>
  <c r="C44" i="6" s="1"/>
  <c r="G44" i="6"/>
  <c r="F44" i="6" s="1"/>
  <c r="J44" i="6"/>
  <c r="I44" i="6" s="1"/>
  <c r="M44" i="6"/>
  <c r="L44" i="6" s="1"/>
  <c r="P44" i="6"/>
  <c r="O44" i="6" s="1"/>
  <c r="S44" i="6"/>
  <c r="R44" i="6" s="1"/>
  <c r="V44" i="6"/>
  <c r="U44" i="6" s="1"/>
  <c r="D45" i="6"/>
  <c r="C45" i="6" s="1"/>
  <c r="G45" i="6"/>
  <c r="F45" i="6" s="1"/>
  <c r="J45" i="6"/>
  <c r="I45" i="6" s="1"/>
  <c r="M45" i="6"/>
  <c r="L45" i="6" s="1"/>
  <c r="P45" i="6"/>
  <c r="O45" i="6" s="1"/>
  <c r="S45" i="6"/>
  <c r="R45" i="6" s="1"/>
  <c r="V45" i="6"/>
  <c r="U45" i="6" s="1"/>
  <c r="D46" i="6"/>
  <c r="C46" i="6" s="1"/>
  <c r="G46" i="6"/>
  <c r="F46" i="6" s="1"/>
  <c r="J46" i="6"/>
  <c r="I46" i="6" s="1"/>
  <c r="M46" i="6"/>
  <c r="L46" i="6" s="1"/>
  <c r="P46" i="6"/>
  <c r="O46" i="6" s="1"/>
  <c r="S46" i="6"/>
  <c r="R46" i="6" s="1"/>
  <c r="V46" i="6"/>
  <c r="U46" i="6" s="1"/>
  <c r="D47" i="6"/>
  <c r="C47" i="6" s="1"/>
  <c r="G47" i="6"/>
  <c r="F47" i="6" s="1"/>
  <c r="J47" i="6"/>
  <c r="I47" i="6" s="1"/>
  <c r="M47" i="6"/>
  <c r="L47" i="6" s="1"/>
  <c r="P47" i="6"/>
  <c r="O47" i="6" s="1"/>
  <c r="S47" i="6"/>
  <c r="R47" i="6" s="1"/>
  <c r="V47" i="6"/>
  <c r="U47" i="6" s="1"/>
  <c r="D48" i="6"/>
  <c r="C48" i="6" s="1"/>
  <c r="G48" i="6"/>
  <c r="F48" i="6" s="1"/>
  <c r="J48" i="6"/>
  <c r="I48" i="6" s="1"/>
  <c r="M48" i="6"/>
  <c r="L48" i="6" s="1"/>
  <c r="P48" i="6"/>
  <c r="O48" i="6" s="1"/>
  <c r="S48" i="6"/>
  <c r="R48" i="6" s="1"/>
  <c r="V48" i="6"/>
  <c r="U48" i="6" s="1"/>
  <c r="D49" i="6"/>
  <c r="C49" i="6" s="1"/>
  <c r="G49" i="6"/>
  <c r="F49" i="6" s="1"/>
  <c r="J49" i="6"/>
  <c r="I49" i="6" s="1"/>
  <c r="M49" i="6"/>
  <c r="L49" i="6" s="1"/>
  <c r="P49" i="6"/>
  <c r="O49" i="6" s="1"/>
  <c r="S49" i="6"/>
  <c r="R49" i="6" s="1"/>
  <c r="V49" i="6"/>
  <c r="U49" i="6" s="1"/>
  <c r="D50" i="6"/>
  <c r="C50" i="6" s="1"/>
  <c r="G50" i="6"/>
  <c r="F50" i="6" s="1"/>
  <c r="J50" i="6"/>
  <c r="I50" i="6" s="1"/>
  <c r="M50" i="6"/>
  <c r="L50" i="6" s="1"/>
  <c r="P50" i="6"/>
  <c r="O50" i="6" s="1"/>
  <c r="S50" i="6"/>
  <c r="R50" i="6" s="1"/>
  <c r="V50" i="6"/>
  <c r="U50" i="6" s="1"/>
  <c r="D51" i="6"/>
  <c r="C51" i="6" s="1"/>
  <c r="G51" i="6"/>
  <c r="F51" i="6" s="1"/>
  <c r="J51" i="6"/>
  <c r="I51" i="6" s="1"/>
  <c r="M51" i="6"/>
  <c r="L51" i="6" s="1"/>
  <c r="P51" i="6"/>
  <c r="O51" i="6" s="1"/>
  <c r="S51" i="6"/>
  <c r="R51" i="6" s="1"/>
  <c r="V51" i="6"/>
  <c r="U51" i="6" s="1"/>
  <c r="D52" i="6"/>
  <c r="C52" i="6" s="1"/>
  <c r="G52" i="6"/>
  <c r="F52" i="6" s="1"/>
  <c r="J52" i="6"/>
  <c r="I52" i="6" s="1"/>
  <c r="M52" i="6"/>
  <c r="L52" i="6" s="1"/>
  <c r="P52" i="6"/>
  <c r="O52" i="6" s="1"/>
  <c r="S52" i="6"/>
  <c r="R52" i="6" s="1"/>
  <c r="V52" i="6"/>
  <c r="U52" i="6" s="1"/>
  <c r="D53" i="6"/>
  <c r="C53" i="6" s="1"/>
  <c r="G53" i="6"/>
  <c r="F53" i="6" s="1"/>
  <c r="J53" i="6"/>
  <c r="I53" i="6" s="1"/>
  <c r="M53" i="6"/>
  <c r="L53" i="6" s="1"/>
  <c r="P53" i="6"/>
  <c r="O53" i="6" s="1"/>
  <c r="S53" i="6"/>
  <c r="R53" i="6" s="1"/>
  <c r="V53" i="6"/>
  <c r="U53" i="6" s="1"/>
  <c r="D54" i="6"/>
  <c r="C54" i="6" s="1"/>
  <c r="G54" i="6"/>
  <c r="F54" i="6" s="1"/>
  <c r="J54" i="6"/>
  <c r="I54" i="6" s="1"/>
  <c r="M54" i="6"/>
  <c r="L54" i="6" s="1"/>
  <c r="P54" i="6"/>
  <c r="O54" i="6" s="1"/>
  <c r="S54" i="6"/>
  <c r="R54" i="6" s="1"/>
  <c r="V54" i="6"/>
  <c r="U54" i="6" s="1"/>
  <c r="D55" i="6"/>
  <c r="C55" i="6" s="1"/>
  <c r="G55" i="6"/>
  <c r="F55" i="6" s="1"/>
  <c r="J55" i="6"/>
  <c r="I55" i="6" s="1"/>
  <c r="M55" i="6"/>
  <c r="L55" i="6" s="1"/>
  <c r="P55" i="6"/>
  <c r="O55" i="6" s="1"/>
  <c r="S55" i="6"/>
  <c r="R55" i="6" s="1"/>
  <c r="V55" i="6"/>
  <c r="U55" i="6" s="1"/>
  <c r="D56" i="6"/>
  <c r="C56" i="6" s="1"/>
  <c r="G56" i="6"/>
  <c r="F56" i="6" s="1"/>
  <c r="J56" i="6"/>
  <c r="I56" i="6" s="1"/>
  <c r="M56" i="6"/>
  <c r="L56" i="6" s="1"/>
  <c r="P56" i="6"/>
  <c r="O56" i="6" s="1"/>
  <c r="S56" i="6"/>
  <c r="R56" i="6" s="1"/>
  <c r="V56" i="6"/>
  <c r="U56" i="6" s="1"/>
  <c r="D57" i="6"/>
  <c r="C57" i="6" s="1"/>
  <c r="G57" i="6"/>
  <c r="F57" i="6" s="1"/>
  <c r="J57" i="6"/>
  <c r="I57" i="6" s="1"/>
  <c r="M57" i="6"/>
  <c r="L57" i="6" s="1"/>
  <c r="P57" i="6"/>
  <c r="O57" i="6" s="1"/>
  <c r="S57" i="6"/>
  <c r="R57" i="6" s="1"/>
  <c r="V57" i="6"/>
  <c r="U57" i="6" s="1"/>
  <c r="D58" i="6"/>
  <c r="C58" i="6" s="1"/>
  <c r="G58" i="6"/>
  <c r="F58" i="6" s="1"/>
  <c r="J58" i="6"/>
  <c r="I58" i="6" s="1"/>
  <c r="M58" i="6"/>
  <c r="L58" i="6" s="1"/>
  <c r="P58" i="6"/>
  <c r="O58" i="6" s="1"/>
  <c r="S58" i="6"/>
  <c r="R58" i="6" s="1"/>
  <c r="V58" i="6"/>
  <c r="U58" i="6" s="1"/>
  <c r="D59" i="6"/>
  <c r="C59" i="6" s="1"/>
  <c r="G59" i="6"/>
  <c r="F59" i="6" s="1"/>
  <c r="J59" i="6"/>
  <c r="I59" i="6" s="1"/>
  <c r="M59" i="6"/>
  <c r="L59" i="6" s="1"/>
  <c r="P59" i="6"/>
  <c r="O59" i="6" s="1"/>
  <c r="S59" i="6"/>
  <c r="R59" i="6" s="1"/>
  <c r="V59" i="6"/>
  <c r="U59" i="6" s="1"/>
  <c r="D60" i="6"/>
  <c r="C60" i="6" s="1"/>
  <c r="G60" i="6"/>
  <c r="F60" i="6" s="1"/>
  <c r="J60" i="6"/>
  <c r="I60" i="6" s="1"/>
  <c r="M60" i="6"/>
  <c r="L60" i="6" s="1"/>
  <c r="P60" i="6"/>
  <c r="O60" i="6" s="1"/>
  <c r="S60" i="6"/>
  <c r="R60" i="6" s="1"/>
  <c r="V60" i="6"/>
  <c r="U60" i="6" s="1"/>
  <c r="D61" i="6"/>
  <c r="C61" i="6" s="1"/>
  <c r="G61" i="6"/>
  <c r="F61" i="6" s="1"/>
  <c r="J61" i="6"/>
  <c r="I61" i="6" s="1"/>
  <c r="M61" i="6"/>
  <c r="L61" i="6" s="1"/>
  <c r="P61" i="6"/>
  <c r="O61" i="6" s="1"/>
  <c r="S61" i="6"/>
  <c r="R61" i="6" s="1"/>
  <c r="V61" i="6"/>
  <c r="U61" i="6" s="1"/>
  <c r="D62" i="6"/>
  <c r="C62" i="6" s="1"/>
  <c r="G62" i="6"/>
  <c r="F62" i="6" s="1"/>
  <c r="J62" i="6"/>
  <c r="I62" i="6" s="1"/>
  <c r="M62" i="6"/>
  <c r="L62" i="6" s="1"/>
  <c r="P62" i="6"/>
  <c r="O62" i="6" s="1"/>
  <c r="S62" i="6"/>
  <c r="R62" i="6" s="1"/>
  <c r="V62" i="6"/>
  <c r="U62" i="6" s="1"/>
  <c r="D63" i="6"/>
  <c r="C63" i="6" s="1"/>
  <c r="G63" i="6"/>
  <c r="F63" i="6" s="1"/>
  <c r="J63" i="6"/>
  <c r="I63" i="6" s="1"/>
  <c r="M63" i="6"/>
  <c r="L63" i="6" s="1"/>
  <c r="P63" i="6"/>
  <c r="O63" i="6" s="1"/>
  <c r="S63" i="6"/>
  <c r="R63" i="6" s="1"/>
  <c r="V63" i="6"/>
  <c r="U63" i="6" s="1"/>
  <c r="D64" i="6"/>
  <c r="C64" i="6" s="1"/>
  <c r="G64" i="6"/>
  <c r="F64" i="6" s="1"/>
  <c r="J64" i="6"/>
  <c r="I64" i="6" s="1"/>
  <c r="M64" i="6"/>
  <c r="L64" i="6" s="1"/>
  <c r="P64" i="6"/>
  <c r="O64" i="6" s="1"/>
  <c r="S64" i="6"/>
  <c r="R64" i="6" s="1"/>
  <c r="V64" i="6"/>
  <c r="U64" i="6" s="1"/>
  <c r="D65" i="6"/>
  <c r="C65" i="6" s="1"/>
  <c r="G65" i="6"/>
  <c r="F65" i="6" s="1"/>
  <c r="J65" i="6"/>
  <c r="I65" i="6" s="1"/>
  <c r="M65" i="6"/>
  <c r="L65" i="6" s="1"/>
  <c r="P65" i="6"/>
  <c r="O65" i="6" s="1"/>
  <c r="S65" i="6"/>
  <c r="R65" i="6" s="1"/>
  <c r="V65" i="6"/>
  <c r="U65" i="6" s="1"/>
  <c r="D66" i="6"/>
  <c r="C66" i="6" s="1"/>
  <c r="G66" i="6"/>
  <c r="F66" i="6" s="1"/>
  <c r="J66" i="6"/>
  <c r="I66" i="6" s="1"/>
  <c r="M66" i="6"/>
  <c r="L66" i="6" s="1"/>
  <c r="P66" i="6"/>
  <c r="O66" i="6" s="1"/>
  <c r="S66" i="6"/>
  <c r="R66" i="6" s="1"/>
  <c r="V66" i="6"/>
  <c r="U66" i="6" s="1"/>
  <c r="D67" i="6"/>
  <c r="C67" i="6" s="1"/>
  <c r="G67" i="6"/>
  <c r="F67" i="6" s="1"/>
  <c r="J67" i="6"/>
  <c r="I67" i="6" s="1"/>
  <c r="M67" i="6"/>
  <c r="L67" i="6" s="1"/>
  <c r="P67" i="6"/>
  <c r="O67" i="6" s="1"/>
  <c r="S67" i="6"/>
  <c r="R67" i="6" s="1"/>
  <c r="V67" i="6"/>
  <c r="U67" i="6" s="1"/>
  <c r="D68" i="6"/>
  <c r="C68" i="6" s="1"/>
  <c r="G68" i="6"/>
  <c r="F68" i="6" s="1"/>
  <c r="J68" i="6"/>
  <c r="I68" i="6" s="1"/>
  <c r="M68" i="6"/>
  <c r="L68" i="6" s="1"/>
  <c r="P68" i="6"/>
  <c r="O68" i="6" s="1"/>
  <c r="S68" i="6"/>
  <c r="R68" i="6" s="1"/>
  <c r="V68" i="6"/>
  <c r="U68" i="6" s="1"/>
  <c r="D69" i="6"/>
  <c r="C69" i="6" s="1"/>
  <c r="G69" i="6"/>
  <c r="F69" i="6" s="1"/>
  <c r="J69" i="6"/>
  <c r="I69" i="6" s="1"/>
  <c r="M69" i="6"/>
  <c r="L69" i="6" s="1"/>
  <c r="P69" i="6"/>
  <c r="O69" i="6" s="1"/>
  <c r="S69" i="6"/>
  <c r="R69" i="6" s="1"/>
  <c r="V69" i="6"/>
  <c r="U69" i="6" s="1"/>
  <c r="D70" i="6"/>
  <c r="C70" i="6" s="1"/>
  <c r="G70" i="6"/>
  <c r="F70" i="6" s="1"/>
  <c r="J70" i="6"/>
  <c r="I70" i="6" s="1"/>
  <c r="M70" i="6"/>
  <c r="L70" i="6" s="1"/>
  <c r="P70" i="6"/>
  <c r="O70" i="6" s="1"/>
  <c r="S70" i="6"/>
  <c r="R70" i="6" s="1"/>
  <c r="V70" i="6"/>
  <c r="U70" i="6" s="1"/>
  <c r="D71" i="6"/>
  <c r="C71" i="6" s="1"/>
  <c r="G71" i="6"/>
  <c r="F71" i="6" s="1"/>
  <c r="J71" i="6"/>
  <c r="I71" i="6" s="1"/>
  <c r="M71" i="6"/>
  <c r="L71" i="6" s="1"/>
  <c r="P71" i="6"/>
  <c r="O71" i="6" s="1"/>
  <c r="S71" i="6"/>
  <c r="R71" i="6" s="1"/>
  <c r="V71" i="6"/>
  <c r="U71" i="6" s="1"/>
  <c r="D72" i="6"/>
  <c r="C72" i="6" s="1"/>
  <c r="G72" i="6"/>
  <c r="F72" i="6" s="1"/>
  <c r="J72" i="6"/>
  <c r="I72" i="6" s="1"/>
  <c r="M72" i="6"/>
  <c r="L72" i="6" s="1"/>
  <c r="P72" i="6"/>
  <c r="O72" i="6" s="1"/>
  <c r="S72" i="6"/>
  <c r="R72" i="6" s="1"/>
  <c r="V72" i="6"/>
  <c r="U72" i="6" s="1"/>
  <c r="D73" i="6"/>
  <c r="C73" i="6" s="1"/>
  <c r="G73" i="6"/>
  <c r="F73" i="6" s="1"/>
  <c r="J73" i="6"/>
  <c r="I73" i="6" s="1"/>
  <c r="M73" i="6"/>
  <c r="L73" i="6" s="1"/>
  <c r="P73" i="6"/>
  <c r="O73" i="6" s="1"/>
  <c r="S73" i="6"/>
  <c r="R73" i="6" s="1"/>
  <c r="V73" i="6"/>
  <c r="U73" i="6" s="1"/>
  <c r="D74" i="6"/>
  <c r="C74" i="6" s="1"/>
  <c r="G74" i="6"/>
  <c r="F74" i="6" s="1"/>
  <c r="J74" i="6"/>
  <c r="I74" i="6" s="1"/>
  <c r="M74" i="6"/>
  <c r="L74" i="6" s="1"/>
  <c r="P74" i="6"/>
  <c r="O74" i="6" s="1"/>
  <c r="S74" i="6"/>
  <c r="R74" i="6" s="1"/>
  <c r="V74" i="6"/>
  <c r="U74" i="6" s="1"/>
  <c r="D75" i="6"/>
  <c r="C75" i="6" s="1"/>
  <c r="G75" i="6"/>
  <c r="F75" i="6" s="1"/>
  <c r="J75" i="6"/>
  <c r="I75" i="6" s="1"/>
  <c r="M75" i="6"/>
  <c r="L75" i="6" s="1"/>
  <c r="P75" i="6"/>
  <c r="O75" i="6" s="1"/>
  <c r="S75" i="6"/>
  <c r="R75" i="6" s="1"/>
  <c r="V75" i="6"/>
  <c r="U75" i="6" s="1"/>
  <c r="D76" i="6"/>
  <c r="C76" i="6" s="1"/>
  <c r="G76" i="6"/>
  <c r="F76" i="6" s="1"/>
  <c r="J76" i="6"/>
  <c r="I76" i="6" s="1"/>
  <c r="M76" i="6"/>
  <c r="L76" i="6" s="1"/>
  <c r="P76" i="6"/>
  <c r="O76" i="6" s="1"/>
  <c r="S76" i="6"/>
  <c r="R76" i="6" s="1"/>
  <c r="V76" i="6"/>
  <c r="U76" i="6" s="1"/>
  <c r="D77" i="6"/>
  <c r="C77" i="6" s="1"/>
  <c r="G77" i="6"/>
  <c r="F77" i="6" s="1"/>
  <c r="J77" i="6"/>
  <c r="I77" i="6" s="1"/>
  <c r="M77" i="6"/>
  <c r="L77" i="6" s="1"/>
  <c r="P77" i="6"/>
  <c r="O77" i="6" s="1"/>
  <c r="S77" i="6"/>
  <c r="R77" i="6" s="1"/>
  <c r="V77" i="6"/>
  <c r="U77" i="6" s="1"/>
  <c r="D78" i="6"/>
  <c r="C78" i="6" s="1"/>
  <c r="G78" i="6"/>
  <c r="F78" i="6" s="1"/>
  <c r="J78" i="6"/>
  <c r="I78" i="6" s="1"/>
  <c r="M78" i="6"/>
  <c r="L78" i="6" s="1"/>
  <c r="P78" i="6"/>
  <c r="O78" i="6" s="1"/>
  <c r="S78" i="6"/>
  <c r="R78" i="6" s="1"/>
  <c r="V78" i="6"/>
  <c r="U78" i="6" s="1"/>
  <c r="D79" i="6"/>
  <c r="C79" i="6" s="1"/>
  <c r="G79" i="6"/>
  <c r="F79" i="6" s="1"/>
  <c r="J79" i="6"/>
  <c r="I79" i="6" s="1"/>
  <c r="M79" i="6"/>
  <c r="L79" i="6" s="1"/>
  <c r="P79" i="6"/>
  <c r="O79" i="6" s="1"/>
  <c r="S79" i="6"/>
  <c r="R79" i="6" s="1"/>
  <c r="V79" i="6"/>
  <c r="U79" i="6" s="1"/>
  <c r="D80" i="6"/>
  <c r="C80" i="6" s="1"/>
  <c r="G80" i="6"/>
  <c r="F80" i="6" s="1"/>
  <c r="J80" i="6"/>
  <c r="I80" i="6" s="1"/>
  <c r="M80" i="6"/>
  <c r="L80" i="6" s="1"/>
  <c r="P80" i="6"/>
  <c r="O80" i="6" s="1"/>
  <c r="S80" i="6"/>
  <c r="R80" i="6" s="1"/>
  <c r="V80" i="6"/>
  <c r="U80" i="6" s="1"/>
  <c r="D81" i="6"/>
  <c r="C81" i="6" s="1"/>
  <c r="G81" i="6"/>
  <c r="F81" i="6" s="1"/>
  <c r="J81" i="6"/>
  <c r="I81" i="6" s="1"/>
  <c r="M81" i="6"/>
  <c r="L81" i="6" s="1"/>
  <c r="P81" i="6"/>
  <c r="O81" i="6" s="1"/>
  <c r="S81" i="6"/>
  <c r="R81" i="6" s="1"/>
  <c r="V81" i="6"/>
  <c r="U81" i="6" s="1"/>
  <c r="D82" i="6"/>
  <c r="C82" i="6" s="1"/>
  <c r="G82" i="6"/>
  <c r="F82" i="6" s="1"/>
  <c r="J82" i="6"/>
  <c r="I82" i="6" s="1"/>
  <c r="M82" i="6"/>
  <c r="L82" i="6" s="1"/>
  <c r="P82" i="6"/>
  <c r="O82" i="6" s="1"/>
  <c r="S82" i="6"/>
  <c r="R82" i="6" s="1"/>
  <c r="V82" i="6"/>
  <c r="U82" i="6" s="1"/>
  <c r="D83" i="6"/>
  <c r="C83" i="6" s="1"/>
  <c r="G83" i="6"/>
  <c r="F83" i="6" s="1"/>
  <c r="J83" i="6"/>
  <c r="I83" i="6" s="1"/>
  <c r="M83" i="6"/>
  <c r="L83" i="6" s="1"/>
  <c r="P83" i="6"/>
  <c r="O83" i="6" s="1"/>
  <c r="S83" i="6"/>
  <c r="R83" i="6" s="1"/>
  <c r="V83" i="6"/>
  <c r="U83" i="6" s="1"/>
  <c r="D84" i="6"/>
  <c r="C84" i="6" s="1"/>
  <c r="G84" i="6"/>
  <c r="F84" i="6" s="1"/>
  <c r="J84" i="6"/>
  <c r="I84" i="6" s="1"/>
  <c r="M84" i="6"/>
  <c r="L84" i="6" s="1"/>
  <c r="P84" i="6"/>
  <c r="O84" i="6" s="1"/>
  <c r="S84" i="6"/>
  <c r="R84" i="6" s="1"/>
  <c r="V84" i="6"/>
  <c r="U84" i="6" s="1"/>
  <c r="D85" i="6"/>
  <c r="C85" i="6" s="1"/>
  <c r="G85" i="6"/>
  <c r="F85" i="6" s="1"/>
  <c r="J85" i="6"/>
  <c r="I85" i="6" s="1"/>
  <c r="M85" i="6"/>
  <c r="L85" i="6" s="1"/>
  <c r="P85" i="6"/>
  <c r="O85" i="6" s="1"/>
  <c r="S85" i="6"/>
  <c r="R85" i="6" s="1"/>
  <c r="V85" i="6"/>
  <c r="U85" i="6" s="1"/>
  <c r="D86" i="6"/>
  <c r="C86" i="6" s="1"/>
  <c r="G86" i="6"/>
  <c r="F86" i="6" s="1"/>
  <c r="J86" i="6"/>
  <c r="I86" i="6" s="1"/>
  <c r="M86" i="6"/>
  <c r="L86" i="6" s="1"/>
  <c r="P86" i="6"/>
  <c r="O86" i="6" s="1"/>
  <c r="S86" i="6"/>
  <c r="R86" i="6" s="1"/>
  <c r="V86" i="6"/>
  <c r="U86" i="6" s="1"/>
  <c r="D87" i="6"/>
  <c r="C87" i="6" s="1"/>
  <c r="G87" i="6"/>
  <c r="F87" i="6" s="1"/>
  <c r="J87" i="6"/>
  <c r="I87" i="6" s="1"/>
  <c r="M87" i="6"/>
  <c r="L87" i="6" s="1"/>
  <c r="P87" i="6"/>
  <c r="O87" i="6" s="1"/>
  <c r="S87" i="6"/>
  <c r="R87" i="6" s="1"/>
  <c r="V87" i="6"/>
  <c r="U87" i="6" s="1"/>
  <c r="D88" i="6"/>
  <c r="C88" i="6" s="1"/>
  <c r="G88" i="6"/>
  <c r="F88" i="6" s="1"/>
  <c r="J88" i="6"/>
  <c r="I88" i="6" s="1"/>
  <c r="M88" i="6"/>
  <c r="L88" i="6" s="1"/>
  <c r="P88" i="6"/>
  <c r="O88" i="6" s="1"/>
  <c r="S88" i="6"/>
  <c r="R88" i="6" s="1"/>
  <c r="V88" i="6"/>
  <c r="U88" i="6" s="1"/>
  <c r="D89" i="6"/>
  <c r="C89" i="6" s="1"/>
  <c r="G89" i="6"/>
  <c r="F89" i="6" s="1"/>
  <c r="J89" i="6"/>
  <c r="I89" i="6" s="1"/>
  <c r="M89" i="6"/>
  <c r="L89" i="6" s="1"/>
  <c r="P89" i="6"/>
  <c r="O89" i="6" s="1"/>
  <c r="S89" i="6"/>
  <c r="R89" i="6" s="1"/>
  <c r="V89" i="6"/>
  <c r="U89" i="6" s="1"/>
  <c r="D90" i="6"/>
  <c r="C90" i="6" s="1"/>
  <c r="G90" i="6"/>
  <c r="F90" i="6" s="1"/>
  <c r="J90" i="6"/>
  <c r="I90" i="6" s="1"/>
  <c r="M90" i="6"/>
  <c r="L90" i="6" s="1"/>
  <c r="P90" i="6"/>
  <c r="O90" i="6" s="1"/>
  <c r="S90" i="6"/>
  <c r="R90" i="6" s="1"/>
  <c r="V90" i="6"/>
  <c r="U90" i="6" s="1"/>
  <c r="D91" i="6"/>
  <c r="C91" i="6" s="1"/>
  <c r="G91" i="6"/>
  <c r="F91" i="6" s="1"/>
  <c r="J91" i="6"/>
  <c r="I91" i="6" s="1"/>
  <c r="M91" i="6"/>
  <c r="L91" i="6" s="1"/>
  <c r="P91" i="6"/>
  <c r="O91" i="6" s="1"/>
  <c r="S91" i="6"/>
  <c r="R91" i="6" s="1"/>
  <c r="V91" i="6"/>
  <c r="U91" i="6" s="1"/>
  <c r="D92" i="6"/>
  <c r="C92" i="6" s="1"/>
  <c r="G92" i="6"/>
  <c r="F92" i="6" s="1"/>
  <c r="J92" i="6"/>
  <c r="I92" i="6" s="1"/>
  <c r="M92" i="6"/>
  <c r="L92" i="6" s="1"/>
  <c r="P92" i="6"/>
  <c r="O92" i="6" s="1"/>
  <c r="S92" i="6"/>
  <c r="R92" i="6" s="1"/>
  <c r="V92" i="6"/>
  <c r="U92" i="6" s="1"/>
  <c r="D93" i="6"/>
  <c r="C93" i="6" s="1"/>
  <c r="G93" i="6"/>
  <c r="F93" i="6" s="1"/>
  <c r="J93" i="6"/>
  <c r="I93" i="6" s="1"/>
  <c r="M93" i="6"/>
  <c r="L93" i="6" s="1"/>
  <c r="P93" i="6"/>
  <c r="O93" i="6" s="1"/>
  <c r="S93" i="6"/>
  <c r="R93" i="6" s="1"/>
  <c r="V93" i="6"/>
  <c r="U93" i="6" s="1"/>
  <c r="D94" i="6"/>
  <c r="C94" i="6" s="1"/>
  <c r="G94" i="6"/>
  <c r="F94" i="6" s="1"/>
  <c r="J94" i="6"/>
  <c r="I94" i="6" s="1"/>
  <c r="M94" i="6"/>
  <c r="L94" i="6" s="1"/>
  <c r="P94" i="6"/>
  <c r="O94" i="6" s="1"/>
  <c r="S94" i="6"/>
  <c r="R94" i="6" s="1"/>
  <c r="V94" i="6"/>
  <c r="U94" i="6" s="1"/>
  <c r="D95" i="6"/>
  <c r="C95" i="6" s="1"/>
  <c r="G95" i="6"/>
  <c r="F95" i="6" s="1"/>
  <c r="J95" i="6"/>
  <c r="I95" i="6" s="1"/>
  <c r="M95" i="6"/>
  <c r="L95" i="6" s="1"/>
  <c r="P95" i="6"/>
  <c r="O95" i="6" s="1"/>
  <c r="S95" i="6"/>
  <c r="R95" i="6" s="1"/>
  <c r="V95" i="6"/>
  <c r="U95" i="6" s="1"/>
  <c r="D96" i="6"/>
  <c r="C96" i="6" s="1"/>
  <c r="G96" i="6"/>
  <c r="F96" i="6" s="1"/>
  <c r="J96" i="6"/>
  <c r="I96" i="6" s="1"/>
  <c r="M96" i="6"/>
  <c r="L96" i="6" s="1"/>
  <c r="P96" i="6"/>
  <c r="O96" i="6" s="1"/>
  <c r="S96" i="6"/>
  <c r="R96" i="6" s="1"/>
  <c r="V96" i="6"/>
  <c r="U96" i="6" s="1"/>
  <c r="D97" i="6"/>
  <c r="C97" i="6" s="1"/>
  <c r="G97" i="6"/>
  <c r="F97" i="6" s="1"/>
  <c r="J97" i="6"/>
  <c r="I97" i="6" s="1"/>
  <c r="M97" i="6"/>
  <c r="L97" i="6" s="1"/>
  <c r="P97" i="6"/>
  <c r="O97" i="6" s="1"/>
  <c r="S97" i="6"/>
  <c r="R97" i="6" s="1"/>
  <c r="V97" i="6"/>
  <c r="U97" i="6" s="1"/>
  <c r="D98" i="6"/>
  <c r="C98" i="6" s="1"/>
  <c r="G98" i="6"/>
  <c r="F98" i="6" s="1"/>
  <c r="J98" i="6"/>
  <c r="I98" i="6" s="1"/>
  <c r="M98" i="6"/>
  <c r="L98" i="6" s="1"/>
  <c r="P98" i="6"/>
  <c r="O98" i="6" s="1"/>
  <c r="S98" i="6"/>
  <c r="R98" i="6" s="1"/>
  <c r="V98" i="6"/>
  <c r="U98" i="6" s="1"/>
  <c r="D99" i="6"/>
  <c r="C99" i="6" s="1"/>
  <c r="G99" i="6"/>
  <c r="F99" i="6" s="1"/>
  <c r="J99" i="6"/>
  <c r="I99" i="6" s="1"/>
  <c r="M99" i="6"/>
  <c r="L99" i="6" s="1"/>
  <c r="P99" i="6"/>
  <c r="O99" i="6" s="1"/>
  <c r="S99" i="6"/>
  <c r="R99" i="6" s="1"/>
  <c r="V99" i="6"/>
  <c r="U99" i="6" s="1"/>
  <c r="D100" i="6"/>
  <c r="C100" i="6" s="1"/>
  <c r="G100" i="6"/>
  <c r="F100" i="6" s="1"/>
  <c r="J100" i="6"/>
  <c r="I100" i="6" s="1"/>
  <c r="M100" i="6"/>
  <c r="L100" i="6" s="1"/>
  <c r="P100" i="6"/>
  <c r="O100" i="6" s="1"/>
  <c r="S100" i="6"/>
  <c r="R100" i="6" s="1"/>
  <c r="V100" i="6"/>
  <c r="U100" i="6" s="1"/>
  <c r="D101" i="6"/>
  <c r="C101" i="6" s="1"/>
  <c r="G101" i="6"/>
  <c r="F101" i="6" s="1"/>
  <c r="J101" i="6"/>
  <c r="I101" i="6" s="1"/>
  <c r="M101" i="6"/>
  <c r="L101" i="6" s="1"/>
  <c r="P101" i="6"/>
  <c r="O101" i="6" s="1"/>
  <c r="S101" i="6"/>
  <c r="R101" i="6" s="1"/>
  <c r="V101" i="6"/>
  <c r="U101" i="6" s="1"/>
  <c r="D102" i="6"/>
  <c r="C102" i="6" s="1"/>
  <c r="G102" i="6"/>
  <c r="F102" i="6" s="1"/>
  <c r="J102" i="6"/>
  <c r="I102" i="6" s="1"/>
  <c r="M102" i="6"/>
  <c r="L102" i="6" s="1"/>
  <c r="P102" i="6"/>
  <c r="O102" i="6" s="1"/>
  <c r="S102" i="6"/>
  <c r="R102" i="6" s="1"/>
  <c r="V102" i="6"/>
  <c r="U102" i="6" s="1"/>
  <c r="D103" i="6"/>
  <c r="C103" i="6" s="1"/>
  <c r="G103" i="6"/>
  <c r="F103" i="6" s="1"/>
  <c r="J103" i="6"/>
  <c r="I103" i="6" s="1"/>
  <c r="M103" i="6"/>
  <c r="L103" i="6" s="1"/>
  <c r="P103" i="6"/>
  <c r="O103" i="6" s="1"/>
  <c r="S103" i="6"/>
  <c r="R103" i="6" s="1"/>
  <c r="V103" i="6"/>
  <c r="U103" i="6" s="1"/>
  <c r="D104" i="6"/>
  <c r="C104" i="6" s="1"/>
  <c r="G104" i="6"/>
  <c r="F104" i="6" s="1"/>
  <c r="J104" i="6"/>
  <c r="I104" i="6" s="1"/>
  <c r="M104" i="6"/>
  <c r="L104" i="6" s="1"/>
  <c r="P104" i="6"/>
  <c r="O104" i="6" s="1"/>
  <c r="S104" i="6"/>
  <c r="R104" i="6" s="1"/>
  <c r="V104" i="6"/>
  <c r="U104" i="6" s="1"/>
  <c r="D105" i="6"/>
  <c r="C105" i="6" s="1"/>
  <c r="G105" i="6"/>
  <c r="F105" i="6" s="1"/>
  <c r="J105" i="6"/>
  <c r="I105" i="6" s="1"/>
  <c r="M105" i="6"/>
  <c r="L105" i="6" s="1"/>
  <c r="P105" i="6"/>
  <c r="O105" i="6" s="1"/>
  <c r="S105" i="6"/>
  <c r="R105" i="6" s="1"/>
  <c r="V105" i="6"/>
  <c r="U105" i="6" s="1"/>
  <c r="D106" i="6"/>
  <c r="C106" i="6" s="1"/>
  <c r="G106" i="6"/>
  <c r="F106" i="6" s="1"/>
  <c r="J106" i="6"/>
  <c r="I106" i="6" s="1"/>
  <c r="M106" i="6"/>
  <c r="L106" i="6" s="1"/>
  <c r="P106" i="6"/>
  <c r="O106" i="6" s="1"/>
  <c r="S106" i="6"/>
  <c r="R106" i="6" s="1"/>
  <c r="V106" i="6"/>
  <c r="U106" i="6" s="1"/>
  <c r="D107" i="6"/>
  <c r="C107" i="6" s="1"/>
  <c r="G107" i="6"/>
  <c r="F107" i="6" s="1"/>
  <c r="J107" i="6"/>
  <c r="I107" i="6" s="1"/>
  <c r="M107" i="6"/>
  <c r="L107" i="6" s="1"/>
  <c r="P107" i="6"/>
  <c r="O107" i="6" s="1"/>
  <c r="S107" i="6"/>
  <c r="R107" i="6" s="1"/>
  <c r="V107" i="6"/>
  <c r="U107" i="6" s="1"/>
  <c r="D108" i="6"/>
  <c r="C108" i="6" s="1"/>
  <c r="G108" i="6"/>
  <c r="F108" i="6" s="1"/>
  <c r="J108" i="6"/>
  <c r="I108" i="6" s="1"/>
  <c r="M108" i="6"/>
  <c r="L108" i="6" s="1"/>
  <c r="P108" i="6"/>
  <c r="O108" i="6" s="1"/>
  <c r="S108" i="6"/>
  <c r="R108" i="6" s="1"/>
  <c r="V108" i="6"/>
  <c r="U108" i="6" s="1"/>
  <c r="D109" i="6"/>
  <c r="C109" i="6" s="1"/>
  <c r="G109" i="6"/>
  <c r="F109" i="6" s="1"/>
  <c r="J109" i="6"/>
  <c r="I109" i="6" s="1"/>
  <c r="M109" i="6"/>
  <c r="L109" i="6" s="1"/>
  <c r="P109" i="6"/>
  <c r="O109" i="6" s="1"/>
  <c r="S109" i="6"/>
  <c r="R109" i="6" s="1"/>
  <c r="V109" i="6"/>
  <c r="U109" i="6" s="1"/>
  <c r="D110" i="6"/>
  <c r="C110" i="6" s="1"/>
  <c r="G110" i="6"/>
  <c r="F110" i="6" s="1"/>
  <c r="J110" i="6"/>
  <c r="I110" i="6" s="1"/>
  <c r="M110" i="6"/>
  <c r="L110" i="6" s="1"/>
  <c r="P110" i="6"/>
  <c r="O110" i="6" s="1"/>
  <c r="S110" i="6"/>
  <c r="R110" i="6" s="1"/>
  <c r="V110" i="6"/>
  <c r="U110" i="6" s="1"/>
  <c r="D111" i="6"/>
  <c r="C111" i="6" s="1"/>
  <c r="G111" i="6"/>
  <c r="F111" i="6" s="1"/>
  <c r="J111" i="6"/>
  <c r="I111" i="6" s="1"/>
  <c r="M111" i="6"/>
  <c r="L111" i="6" s="1"/>
  <c r="P111" i="6"/>
  <c r="O111" i="6" s="1"/>
  <c r="S111" i="6"/>
  <c r="R111" i="6" s="1"/>
  <c r="V111" i="6"/>
  <c r="U111" i="6" s="1"/>
  <c r="D112" i="6"/>
  <c r="C112" i="6" s="1"/>
  <c r="G112" i="6"/>
  <c r="F112" i="6" s="1"/>
  <c r="J112" i="6"/>
  <c r="I112" i="6" s="1"/>
  <c r="M112" i="6"/>
  <c r="L112" i="6" s="1"/>
  <c r="P112" i="6"/>
  <c r="O112" i="6" s="1"/>
  <c r="S112" i="6"/>
  <c r="R112" i="6" s="1"/>
  <c r="V112" i="6"/>
  <c r="U112" i="6" s="1"/>
  <c r="D113" i="6"/>
  <c r="C113" i="6" s="1"/>
  <c r="G113" i="6"/>
  <c r="F113" i="6" s="1"/>
  <c r="J113" i="6"/>
  <c r="I113" i="6" s="1"/>
  <c r="M113" i="6"/>
  <c r="L113" i="6" s="1"/>
  <c r="P113" i="6"/>
  <c r="O113" i="6" s="1"/>
  <c r="S113" i="6"/>
  <c r="R113" i="6" s="1"/>
  <c r="V113" i="6"/>
  <c r="U113" i="6" s="1"/>
  <c r="D114" i="6"/>
  <c r="C114" i="6" s="1"/>
  <c r="G114" i="6"/>
  <c r="F114" i="6" s="1"/>
  <c r="J114" i="6"/>
  <c r="I114" i="6" s="1"/>
  <c r="M114" i="6"/>
  <c r="L114" i="6" s="1"/>
  <c r="P114" i="6"/>
  <c r="O114" i="6" s="1"/>
  <c r="S114" i="6"/>
  <c r="R114" i="6" s="1"/>
  <c r="V114" i="6"/>
  <c r="U114" i="6" s="1"/>
  <c r="D115" i="6"/>
  <c r="C115" i="6" s="1"/>
  <c r="G115" i="6"/>
  <c r="F115" i="6" s="1"/>
  <c r="J115" i="6"/>
  <c r="I115" i="6" s="1"/>
  <c r="M115" i="6"/>
  <c r="L115" i="6" s="1"/>
  <c r="P115" i="6"/>
  <c r="O115" i="6" s="1"/>
  <c r="S115" i="6"/>
  <c r="R115" i="6" s="1"/>
  <c r="V115" i="6"/>
  <c r="U115" i="6" s="1"/>
  <c r="D116" i="6"/>
  <c r="C116" i="6" s="1"/>
  <c r="G116" i="6"/>
  <c r="F116" i="6" s="1"/>
  <c r="J116" i="6"/>
  <c r="I116" i="6" s="1"/>
  <c r="M116" i="6"/>
  <c r="L116" i="6" s="1"/>
  <c r="P116" i="6"/>
  <c r="O116" i="6" s="1"/>
  <c r="S116" i="6"/>
  <c r="R116" i="6" s="1"/>
  <c r="V116" i="6"/>
  <c r="U116" i="6" s="1"/>
  <c r="D117" i="6"/>
  <c r="C117" i="6" s="1"/>
  <c r="G117" i="6"/>
  <c r="F117" i="6" s="1"/>
  <c r="J117" i="6"/>
  <c r="I117" i="6" s="1"/>
  <c r="M117" i="6"/>
  <c r="L117" i="6" s="1"/>
  <c r="P117" i="6"/>
  <c r="O117" i="6" s="1"/>
  <c r="S117" i="6"/>
  <c r="R117" i="6" s="1"/>
  <c r="V117" i="6"/>
  <c r="U117" i="6" s="1"/>
  <c r="D118" i="6"/>
  <c r="C118" i="6" s="1"/>
  <c r="G118" i="6"/>
  <c r="F118" i="6" s="1"/>
  <c r="J118" i="6"/>
  <c r="I118" i="6" s="1"/>
  <c r="M118" i="6"/>
  <c r="L118" i="6" s="1"/>
  <c r="P118" i="6"/>
  <c r="O118" i="6" s="1"/>
  <c r="S118" i="6"/>
  <c r="R118" i="6" s="1"/>
  <c r="V118" i="6"/>
  <c r="U118" i="6" s="1"/>
  <c r="D119" i="6"/>
  <c r="C119" i="6" s="1"/>
  <c r="G119" i="6"/>
  <c r="F119" i="6" s="1"/>
  <c r="J119" i="6"/>
  <c r="I119" i="6" s="1"/>
  <c r="M119" i="6"/>
  <c r="L119" i="6" s="1"/>
  <c r="P119" i="6"/>
  <c r="O119" i="6" s="1"/>
  <c r="S119" i="6"/>
  <c r="R119" i="6" s="1"/>
  <c r="V119" i="6"/>
  <c r="U119" i="6" s="1"/>
  <c r="D120" i="6"/>
  <c r="C120" i="6" s="1"/>
  <c r="G120" i="6"/>
  <c r="F120" i="6" s="1"/>
  <c r="J120" i="6"/>
  <c r="I120" i="6" s="1"/>
  <c r="M120" i="6"/>
  <c r="L120" i="6" s="1"/>
  <c r="P120" i="6"/>
  <c r="O120" i="6" s="1"/>
  <c r="S120" i="6"/>
  <c r="R120" i="6" s="1"/>
  <c r="V120" i="6"/>
  <c r="U120" i="6" s="1"/>
  <c r="D121" i="6"/>
  <c r="C121" i="6" s="1"/>
  <c r="G121" i="6"/>
  <c r="F121" i="6" s="1"/>
  <c r="J121" i="6"/>
  <c r="I121" i="6" s="1"/>
  <c r="M121" i="6"/>
  <c r="L121" i="6" s="1"/>
  <c r="P121" i="6"/>
  <c r="O121" i="6" s="1"/>
  <c r="S121" i="6"/>
  <c r="R121" i="6" s="1"/>
  <c r="V121" i="6"/>
  <c r="U121" i="6" s="1"/>
  <c r="D122" i="6"/>
  <c r="C122" i="6" s="1"/>
  <c r="G122" i="6"/>
  <c r="F122" i="6" s="1"/>
  <c r="J122" i="6"/>
  <c r="I122" i="6" s="1"/>
  <c r="M122" i="6"/>
  <c r="L122" i="6" s="1"/>
  <c r="P122" i="6"/>
  <c r="O122" i="6" s="1"/>
  <c r="S122" i="6"/>
  <c r="R122" i="6" s="1"/>
  <c r="V122" i="6"/>
  <c r="U122" i="6" s="1"/>
  <c r="D123" i="6"/>
  <c r="C123" i="6" s="1"/>
  <c r="G123" i="6"/>
  <c r="F123" i="6" s="1"/>
  <c r="J123" i="6"/>
  <c r="I123" i="6" s="1"/>
  <c r="M123" i="6"/>
  <c r="L123" i="6" s="1"/>
  <c r="P123" i="6"/>
  <c r="O123" i="6" s="1"/>
  <c r="S123" i="6"/>
  <c r="R123" i="6" s="1"/>
  <c r="V123" i="6"/>
  <c r="U123" i="6" s="1"/>
  <c r="D124" i="6"/>
  <c r="C124" i="6" s="1"/>
  <c r="G124" i="6"/>
  <c r="F124" i="6" s="1"/>
  <c r="J124" i="6"/>
  <c r="I124" i="6" s="1"/>
  <c r="M124" i="6"/>
  <c r="L124" i="6" s="1"/>
  <c r="P124" i="6"/>
  <c r="O124" i="6" s="1"/>
  <c r="S124" i="6"/>
  <c r="R124" i="6" s="1"/>
  <c r="V124" i="6"/>
  <c r="U124" i="6" s="1"/>
  <c r="D125" i="6"/>
  <c r="C125" i="6" s="1"/>
  <c r="G125" i="6"/>
  <c r="F125" i="6" s="1"/>
  <c r="J125" i="6"/>
  <c r="I125" i="6" s="1"/>
  <c r="M125" i="6"/>
  <c r="L125" i="6" s="1"/>
  <c r="P125" i="6"/>
  <c r="O125" i="6" s="1"/>
  <c r="S125" i="6"/>
  <c r="R125" i="6" s="1"/>
  <c r="V125" i="6"/>
  <c r="U125" i="6" s="1"/>
  <c r="D126" i="6"/>
  <c r="C126" i="6" s="1"/>
  <c r="G126" i="6"/>
  <c r="F126" i="6" s="1"/>
  <c r="J126" i="6"/>
  <c r="I126" i="6" s="1"/>
  <c r="M126" i="6"/>
  <c r="L126" i="6" s="1"/>
  <c r="P126" i="6"/>
  <c r="O126" i="6" s="1"/>
  <c r="S126" i="6"/>
  <c r="R126" i="6" s="1"/>
  <c r="V126" i="6"/>
  <c r="U126" i="6" s="1"/>
  <c r="D127" i="6"/>
  <c r="C127" i="6" s="1"/>
  <c r="G127" i="6"/>
  <c r="F127" i="6" s="1"/>
  <c r="J127" i="6"/>
  <c r="I127" i="6" s="1"/>
  <c r="M127" i="6"/>
  <c r="L127" i="6" s="1"/>
  <c r="P127" i="6"/>
  <c r="O127" i="6" s="1"/>
  <c r="S127" i="6"/>
  <c r="R127" i="6" s="1"/>
  <c r="V127" i="6"/>
  <c r="U127" i="6" s="1"/>
  <c r="D128" i="6"/>
  <c r="C128" i="6" s="1"/>
  <c r="G128" i="6"/>
  <c r="F128" i="6" s="1"/>
  <c r="J128" i="6"/>
  <c r="I128" i="6" s="1"/>
  <c r="M128" i="6"/>
  <c r="L128" i="6" s="1"/>
  <c r="P128" i="6"/>
  <c r="O128" i="6" s="1"/>
  <c r="S128" i="6"/>
  <c r="R128" i="6" s="1"/>
  <c r="V128" i="6"/>
  <c r="U128" i="6" s="1"/>
  <c r="D129" i="6"/>
  <c r="C129" i="6" s="1"/>
  <c r="G129" i="6"/>
  <c r="F129" i="6" s="1"/>
  <c r="J129" i="6"/>
  <c r="I129" i="6" s="1"/>
  <c r="M129" i="6"/>
  <c r="L129" i="6" s="1"/>
  <c r="P129" i="6"/>
  <c r="O129" i="6" s="1"/>
  <c r="S129" i="6"/>
  <c r="R129" i="6" s="1"/>
  <c r="V129" i="6"/>
  <c r="U129" i="6" s="1"/>
  <c r="D130" i="6"/>
  <c r="C130" i="6" s="1"/>
  <c r="G130" i="6"/>
  <c r="F130" i="6" s="1"/>
  <c r="J130" i="6"/>
  <c r="I130" i="6" s="1"/>
  <c r="M130" i="6"/>
  <c r="L130" i="6" s="1"/>
  <c r="P130" i="6"/>
  <c r="O130" i="6" s="1"/>
  <c r="S130" i="6"/>
  <c r="R130" i="6" s="1"/>
  <c r="V130" i="6"/>
  <c r="U130" i="6" s="1"/>
  <c r="D131" i="6"/>
  <c r="C131" i="6" s="1"/>
  <c r="G131" i="6"/>
  <c r="F131" i="6" s="1"/>
  <c r="J131" i="6"/>
  <c r="I131" i="6" s="1"/>
  <c r="M131" i="6"/>
  <c r="L131" i="6" s="1"/>
  <c r="P131" i="6"/>
  <c r="O131" i="6" s="1"/>
  <c r="S131" i="6"/>
  <c r="R131" i="6" s="1"/>
  <c r="V131" i="6"/>
  <c r="U131" i="6" s="1"/>
  <c r="D132" i="6"/>
  <c r="C132" i="6" s="1"/>
  <c r="G132" i="6"/>
  <c r="F132" i="6" s="1"/>
  <c r="J132" i="6"/>
  <c r="I132" i="6" s="1"/>
  <c r="M132" i="6"/>
  <c r="L132" i="6" s="1"/>
  <c r="P132" i="6"/>
  <c r="O132" i="6" s="1"/>
  <c r="S132" i="6"/>
  <c r="R132" i="6" s="1"/>
  <c r="V132" i="6"/>
  <c r="U132" i="6" s="1"/>
  <c r="D133" i="6"/>
  <c r="C133" i="6" s="1"/>
  <c r="G133" i="6"/>
  <c r="F133" i="6" s="1"/>
  <c r="J133" i="6"/>
  <c r="I133" i="6" s="1"/>
  <c r="M133" i="6"/>
  <c r="L133" i="6" s="1"/>
  <c r="P133" i="6"/>
  <c r="O133" i="6" s="1"/>
  <c r="S133" i="6"/>
  <c r="R133" i="6" s="1"/>
  <c r="V133" i="6"/>
  <c r="U133" i="6" s="1"/>
  <c r="D134" i="6"/>
  <c r="C134" i="6" s="1"/>
  <c r="G134" i="6"/>
  <c r="F134" i="6" s="1"/>
  <c r="J134" i="6"/>
  <c r="I134" i="6" s="1"/>
  <c r="M134" i="6"/>
  <c r="L134" i="6" s="1"/>
  <c r="P134" i="6"/>
  <c r="O134" i="6" s="1"/>
  <c r="S134" i="6"/>
  <c r="R134" i="6" s="1"/>
  <c r="V134" i="6"/>
  <c r="U134" i="6" s="1"/>
  <c r="D135" i="6"/>
  <c r="C135" i="6" s="1"/>
  <c r="G135" i="6"/>
  <c r="F135" i="6" s="1"/>
  <c r="J135" i="6"/>
  <c r="I135" i="6" s="1"/>
  <c r="M135" i="6"/>
  <c r="L135" i="6" s="1"/>
  <c r="P135" i="6"/>
  <c r="O135" i="6" s="1"/>
  <c r="S135" i="6"/>
  <c r="R135" i="6" s="1"/>
  <c r="V135" i="6"/>
  <c r="U135" i="6" s="1"/>
  <c r="D136" i="6"/>
  <c r="C136" i="6" s="1"/>
  <c r="G136" i="6"/>
  <c r="F136" i="6" s="1"/>
  <c r="J136" i="6"/>
  <c r="I136" i="6" s="1"/>
  <c r="M136" i="6"/>
  <c r="L136" i="6" s="1"/>
  <c r="P136" i="6"/>
  <c r="O136" i="6" s="1"/>
  <c r="S136" i="6"/>
  <c r="R136" i="6" s="1"/>
  <c r="V136" i="6"/>
  <c r="U136" i="6" s="1"/>
  <c r="D137" i="6"/>
  <c r="C137" i="6" s="1"/>
  <c r="G137" i="6"/>
  <c r="F137" i="6" s="1"/>
  <c r="J137" i="6"/>
  <c r="I137" i="6" s="1"/>
  <c r="M137" i="6"/>
  <c r="L137" i="6" s="1"/>
  <c r="P137" i="6"/>
  <c r="O137" i="6" s="1"/>
  <c r="S137" i="6"/>
  <c r="R137" i="6" s="1"/>
  <c r="V137" i="6"/>
  <c r="U137" i="6" s="1"/>
  <c r="D138" i="6"/>
  <c r="C138" i="6" s="1"/>
  <c r="G138" i="6"/>
  <c r="F138" i="6" s="1"/>
  <c r="J138" i="6"/>
  <c r="I138" i="6" s="1"/>
  <c r="M138" i="6"/>
  <c r="L138" i="6" s="1"/>
  <c r="P138" i="6"/>
  <c r="O138" i="6" s="1"/>
  <c r="S138" i="6"/>
  <c r="R138" i="6" s="1"/>
  <c r="V138" i="6"/>
  <c r="U138" i="6" s="1"/>
  <c r="D139" i="6"/>
  <c r="C139" i="6" s="1"/>
  <c r="G139" i="6"/>
  <c r="F139" i="6" s="1"/>
  <c r="J139" i="6"/>
  <c r="I139" i="6" s="1"/>
  <c r="M139" i="6"/>
  <c r="L139" i="6" s="1"/>
  <c r="P139" i="6"/>
  <c r="O139" i="6" s="1"/>
  <c r="S139" i="6"/>
  <c r="R139" i="6" s="1"/>
  <c r="V139" i="6"/>
  <c r="U139" i="6" s="1"/>
  <c r="D140" i="6"/>
  <c r="C140" i="6" s="1"/>
  <c r="G140" i="6"/>
  <c r="F140" i="6" s="1"/>
  <c r="J140" i="6"/>
  <c r="I140" i="6" s="1"/>
  <c r="M140" i="6"/>
  <c r="L140" i="6" s="1"/>
  <c r="P140" i="6"/>
  <c r="O140" i="6" s="1"/>
  <c r="S140" i="6"/>
  <c r="R140" i="6" s="1"/>
  <c r="V140" i="6"/>
  <c r="U140" i="6" s="1"/>
  <c r="D141" i="6"/>
  <c r="C141" i="6" s="1"/>
  <c r="G141" i="6"/>
  <c r="F141" i="6" s="1"/>
  <c r="J141" i="6"/>
  <c r="I141" i="6" s="1"/>
  <c r="M141" i="6"/>
  <c r="L141" i="6" s="1"/>
  <c r="P141" i="6"/>
  <c r="O141" i="6" s="1"/>
  <c r="S141" i="6"/>
  <c r="R141" i="6" s="1"/>
  <c r="V141" i="6"/>
  <c r="U141" i="6" s="1"/>
  <c r="D142" i="6"/>
  <c r="C142" i="6" s="1"/>
  <c r="G142" i="6"/>
  <c r="F142" i="6" s="1"/>
  <c r="J142" i="6"/>
  <c r="I142" i="6" s="1"/>
  <c r="M142" i="6"/>
  <c r="L142" i="6" s="1"/>
  <c r="P142" i="6"/>
  <c r="O142" i="6" s="1"/>
  <c r="S142" i="6"/>
  <c r="R142" i="6" s="1"/>
  <c r="V142" i="6"/>
  <c r="U142" i="6" s="1"/>
  <c r="D143" i="6"/>
  <c r="C143" i="6" s="1"/>
  <c r="G143" i="6"/>
  <c r="F143" i="6" s="1"/>
  <c r="J143" i="6"/>
  <c r="I143" i="6" s="1"/>
  <c r="M143" i="6"/>
  <c r="L143" i="6" s="1"/>
  <c r="P143" i="6"/>
  <c r="O143" i="6" s="1"/>
  <c r="S143" i="6"/>
  <c r="R143" i="6" s="1"/>
  <c r="V143" i="6"/>
  <c r="U143" i="6" s="1"/>
  <c r="D144" i="6"/>
  <c r="C144" i="6" s="1"/>
  <c r="G144" i="6"/>
  <c r="F144" i="6" s="1"/>
  <c r="J144" i="6"/>
  <c r="I144" i="6" s="1"/>
  <c r="M144" i="6"/>
  <c r="L144" i="6" s="1"/>
  <c r="P144" i="6"/>
  <c r="O144" i="6" s="1"/>
  <c r="S144" i="6"/>
  <c r="R144" i="6" s="1"/>
  <c r="V144" i="6"/>
  <c r="U144" i="6" s="1"/>
  <c r="D145" i="6"/>
  <c r="C145" i="6" s="1"/>
  <c r="G145" i="6"/>
  <c r="F145" i="6" s="1"/>
  <c r="J145" i="6"/>
  <c r="I145" i="6" s="1"/>
  <c r="M145" i="6"/>
  <c r="L145" i="6" s="1"/>
  <c r="P145" i="6"/>
  <c r="O145" i="6" s="1"/>
  <c r="S145" i="6"/>
  <c r="R145" i="6" s="1"/>
  <c r="V145" i="6"/>
  <c r="U145" i="6" s="1"/>
  <c r="D146" i="6"/>
  <c r="C146" i="6" s="1"/>
  <c r="G146" i="6"/>
  <c r="F146" i="6" s="1"/>
  <c r="J146" i="6"/>
  <c r="I146" i="6" s="1"/>
  <c r="M146" i="6"/>
  <c r="L146" i="6" s="1"/>
  <c r="P146" i="6"/>
  <c r="O146" i="6" s="1"/>
  <c r="S146" i="6"/>
  <c r="R146" i="6" s="1"/>
  <c r="V146" i="6"/>
  <c r="U146" i="6" s="1"/>
  <c r="D147" i="6"/>
  <c r="C147" i="6" s="1"/>
  <c r="G147" i="6"/>
  <c r="F147" i="6" s="1"/>
  <c r="J147" i="6"/>
  <c r="I147" i="6" s="1"/>
  <c r="M147" i="6"/>
  <c r="L147" i="6" s="1"/>
  <c r="P147" i="6"/>
  <c r="O147" i="6" s="1"/>
  <c r="S147" i="6"/>
  <c r="R147" i="6" s="1"/>
  <c r="V147" i="6"/>
  <c r="U147" i="6" s="1"/>
  <c r="D148" i="6"/>
  <c r="C148" i="6" s="1"/>
  <c r="G148" i="6"/>
  <c r="F148" i="6" s="1"/>
  <c r="J148" i="6"/>
  <c r="I148" i="6" s="1"/>
  <c r="M148" i="6"/>
  <c r="L148" i="6" s="1"/>
  <c r="P148" i="6"/>
  <c r="O148" i="6" s="1"/>
  <c r="S148" i="6"/>
  <c r="R148" i="6" s="1"/>
  <c r="V148" i="6"/>
  <c r="U148" i="6" s="1"/>
  <c r="D149" i="6"/>
  <c r="C149" i="6" s="1"/>
  <c r="G149" i="6"/>
  <c r="F149" i="6" s="1"/>
  <c r="J149" i="6"/>
  <c r="I149" i="6" s="1"/>
  <c r="M149" i="6"/>
  <c r="L149" i="6" s="1"/>
  <c r="P149" i="6"/>
  <c r="O149" i="6" s="1"/>
  <c r="S149" i="6"/>
  <c r="R149" i="6" s="1"/>
  <c r="V149" i="6"/>
  <c r="U149" i="6" s="1"/>
  <c r="D150" i="6"/>
  <c r="C150" i="6" s="1"/>
  <c r="G150" i="6"/>
  <c r="F150" i="6" s="1"/>
  <c r="J150" i="6"/>
  <c r="I150" i="6" s="1"/>
  <c r="M150" i="6"/>
  <c r="L150" i="6" s="1"/>
  <c r="P150" i="6"/>
  <c r="O150" i="6" s="1"/>
  <c r="S150" i="6"/>
  <c r="R150" i="6" s="1"/>
  <c r="V150" i="6"/>
  <c r="U150" i="6" s="1"/>
  <c r="D151" i="6"/>
  <c r="C151" i="6" s="1"/>
  <c r="G151" i="6"/>
  <c r="F151" i="6" s="1"/>
  <c r="J151" i="6"/>
  <c r="I151" i="6" s="1"/>
  <c r="M151" i="6"/>
  <c r="L151" i="6" s="1"/>
  <c r="P151" i="6"/>
  <c r="O151" i="6" s="1"/>
  <c r="S151" i="6"/>
  <c r="R151" i="6" s="1"/>
  <c r="V151" i="6"/>
  <c r="U151" i="6" s="1"/>
  <c r="D152" i="6"/>
  <c r="C152" i="6" s="1"/>
  <c r="G152" i="6"/>
  <c r="F152" i="6" s="1"/>
  <c r="J152" i="6"/>
  <c r="I152" i="6" s="1"/>
  <c r="M152" i="6"/>
  <c r="L152" i="6" s="1"/>
  <c r="P152" i="6"/>
  <c r="O152" i="6" s="1"/>
  <c r="S152" i="6"/>
  <c r="R152" i="6" s="1"/>
  <c r="V152" i="6"/>
  <c r="U152" i="6" s="1"/>
  <c r="D153" i="6"/>
  <c r="C153" i="6" s="1"/>
  <c r="G153" i="6"/>
  <c r="F153" i="6" s="1"/>
  <c r="J153" i="6"/>
  <c r="I153" i="6" s="1"/>
  <c r="M153" i="6"/>
  <c r="L153" i="6" s="1"/>
  <c r="P153" i="6"/>
  <c r="O153" i="6" s="1"/>
  <c r="S153" i="6"/>
  <c r="R153" i="6" s="1"/>
  <c r="V153" i="6"/>
  <c r="U153" i="6" s="1"/>
  <c r="D154" i="6"/>
  <c r="C154" i="6" s="1"/>
  <c r="G154" i="6"/>
  <c r="F154" i="6" s="1"/>
  <c r="J154" i="6"/>
  <c r="I154" i="6" s="1"/>
  <c r="M154" i="6"/>
  <c r="L154" i="6" s="1"/>
  <c r="P154" i="6"/>
  <c r="O154" i="6" s="1"/>
  <c r="S154" i="6"/>
  <c r="R154" i="6" s="1"/>
  <c r="V154" i="6"/>
  <c r="U154" i="6" s="1"/>
  <c r="D155" i="6"/>
  <c r="C155" i="6" s="1"/>
  <c r="G155" i="6"/>
  <c r="F155" i="6" s="1"/>
  <c r="J155" i="6"/>
  <c r="I155" i="6" s="1"/>
  <c r="M155" i="6"/>
  <c r="L155" i="6" s="1"/>
  <c r="P155" i="6"/>
  <c r="O155" i="6" s="1"/>
  <c r="S155" i="6"/>
  <c r="R155" i="6" s="1"/>
  <c r="V155" i="6"/>
  <c r="U155" i="6" s="1"/>
  <c r="D156" i="6"/>
  <c r="C156" i="6" s="1"/>
  <c r="G156" i="6"/>
  <c r="F156" i="6" s="1"/>
  <c r="J156" i="6"/>
  <c r="I156" i="6" s="1"/>
  <c r="M156" i="6"/>
  <c r="L156" i="6" s="1"/>
  <c r="P156" i="6"/>
  <c r="O156" i="6" s="1"/>
  <c r="S156" i="6"/>
  <c r="R156" i="6" s="1"/>
  <c r="V156" i="6"/>
  <c r="U156" i="6" s="1"/>
  <c r="D157" i="6"/>
  <c r="C157" i="6" s="1"/>
  <c r="G157" i="6"/>
  <c r="F157" i="6" s="1"/>
  <c r="J157" i="6"/>
  <c r="I157" i="6" s="1"/>
  <c r="M157" i="6"/>
  <c r="L157" i="6" s="1"/>
  <c r="P157" i="6"/>
  <c r="O157" i="6" s="1"/>
  <c r="S157" i="6"/>
  <c r="R157" i="6" s="1"/>
  <c r="V157" i="6"/>
  <c r="U157" i="6" s="1"/>
  <c r="D158" i="6"/>
  <c r="C158" i="6" s="1"/>
  <c r="G158" i="6"/>
  <c r="F158" i="6" s="1"/>
  <c r="J158" i="6"/>
  <c r="I158" i="6" s="1"/>
  <c r="M158" i="6"/>
  <c r="L158" i="6" s="1"/>
  <c r="P158" i="6"/>
  <c r="O158" i="6" s="1"/>
  <c r="S158" i="6"/>
  <c r="R158" i="6" s="1"/>
  <c r="V158" i="6"/>
  <c r="U158" i="6" s="1"/>
  <c r="D159" i="6"/>
  <c r="C159" i="6" s="1"/>
  <c r="G159" i="6"/>
  <c r="F159" i="6" s="1"/>
  <c r="J159" i="6"/>
  <c r="I159" i="6" s="1"/>
  <c r="M159" i="6"/>
  <c r="L159" i="6" s="1"/>
  <c r="P159" i="6"/>
  <c r="O159" i="6" s="1"/>
  <c r="S159" i="6"/>
  <c r="R159" i="6" s="1"/>
  <c r="V159" i="6"/>
  <c r="U159" i="6" s="1"/>
  <c r="D160" i="6"/>
  <c r="C160" i="6" s="1"/>
  <c r="G160" i="6"/>
  <c r="F160" i="6" s="1"/>
  <c r="J160" i="6"/>
  <c r="I160" i="6" s="1"/>
  <c r="M160" i="6"/>
  <c r="L160" i="6" s="1"/>
  <c r="P160" i="6"/>
  <c r="O160" i="6" s="1"/>
  <c r="S160" i="6"/>
  <c r="R160" i="6" s="1"/>
  <c r="V160" i="6"/>
  <c r="U160" i="6" s="1"/>
  <c r="D161" i="6"/>
  <c r="C161" i="6" s="1"/>
  <c r="G161" i="6"/>
  <c r="F161" i="6" s="1"/>
  <c r="J161" i="6"/>
  <c r="I161" i="6" s="1"/>
  <c r="M161" i="6"/>
  <c r="L161" i="6" s="1"/>
  <c r="P161" i="6"/>
  <c r="O161" i="6" s="1"/>
  <c r="S161" i="6"/>
  <c r="R161" i="6" s="1"/>
  <c r="V161" i="6"/>
  <c r="U161" i="6" s="1"/>
  <c r="D162" i="6"/>
  <c r="C162" i="6" s="1"/>
  <c r="G162" i="6"/>
  <c r="F162" i="6" s="1"/>
  <c r="J162" i="6"/>
  <c r="I162" i="6" s="1"/>
  <c r="M162" i="6"/>
  <c r="L162" i="6" s="1"/>
  <c r="P162" i="6"/>
  <c r="O162" i="6" s="1"/>
  <c r="S162" i="6"/>
  <c r="R162" i="6" s="1"/>
  <c r="V162" i="6"/>
  <c r="U162" i="6" s="1"/>
  <c r="D163" i="6"/>
  <c r="C163" i="6" s="1"/>
  <c r="G163" i="6"/>
  <c r="F163" i="6" s="1"/>
  <c r="J163" i="6"/>
  <c r="I163" i="6" s="1"/>
  <c r="M163" i="6"/>
  <c r="L163" i="6" s="1"/>
  <c r="P163" i="6"/>
  <c r="O163" i="6" s="1"/>
  <c r="S163" i="6"/>
  <c r="R163" i="6" s="1"/>
  <c r="V163" i="6"/>
  <c r="U163" i="6" s="1"/>
  <c r="D164" i="6"/>
  <c r="C164" i="6" s="1"/>
  <c r="G164" i="6"/>
  <c r="F164" i="6" s="1"/>
  <c r="J164" i="6"/>
  <c r="I164" i="6" s="1"/>
  <c r="M164" i="6"/>
  <c r="L164" i="6" s="1"/>
  <c r="P164" i="6"/>
  <c r="O164" i="6" s="1"/>
  <c r="S164" i="6"/>
  <c r="R164" i="6" s="1"/>
  <c r="V164" i="6"/>
  <c r="U164" i="6" s="1"/>
  <c r="D165" i="6"/>
  <c r="C165" i="6" s="1"/>
  <c r="G165" i="6"/>
  <c r="F165" i="6" s="1"/>
  <c r="J165" i="6"/>
  <c r="I165" i="6" s="1"/>
  <c r="M165" i="6"/>
  <c r="L165" i="6" s="1"/>
  <c r="P165" i="6"/>
  <c r="O165" i="6" s="1"/>
  <c r="S165" i="6"/>
  <c r="R165" i="6" s="1"/>
  <c r="V165" i="6"/>
  <c r="U165" i="6" s="1"/>
  <c r="D166" i="6"/>
  <c r="C166" i="6" s="1"/>
  <c r="G166" i="6"/>
  <c r="F166" i="6" s="1"/>
  <c r="J166" i="6"/>
  <c r="I166" i="6" s="1"/>
  <c r="M166" i="6"/>
  <c r="L166" i="6" s="1"/>
  <c r="P166" i="6"/>
  <c r="O166" i="6" s="1"/>
  <c r="S166" i="6"/>
  <c r="R166" i="6" s="1"/>
  <c r="V166" i="6"/>
  <c r="U166" i="6" s="1"/>
  <c r="D167" i="6"/>
  <c r="C167" i="6" s="1"/>
  <c r="G167" i="6"/>
  <c r="F167" i="6" s="1"/>
  <c r="J167" i="6"/>
  <c r="I167" i="6" s="1"/>
  <c r="M167" i="6"/>
  <c r="L167" i="6" s="1"/>
  <c r="P167" i="6"/>
  <c r="O167" i="6" s="1"/>
  <c r="S167" i="6"/>
  <c r="R167" i="6" s="1"/>
  <c r="V167" i="6"/>
  <c r="U167" i="6" s="1"/>
  <c r="D168" i="6"/>
  <c r="C168" i="6" s="1"/>
  <c r="G168" i="6"/>
  <c r="F168" i="6" s="1"/>
  <c r="J168" i="6"/>
  <c r="I168" i="6" s="1"/>
  <c r="M168" i="6"/>
  <c r="L168" i="6" s="1"/>
  <c r="P168" i="6"/>
  <c r="O168" i="6" s="1"/>
  <c r="S168" i="6"/>
  <c r="R168" i="6" s="1"/>
  <c r="V168" i="6"/>
  <c r="U168" i="6" s="1"/>
  <c r="D169" i="6"/>
  <c r="C169" i="6" s="1"/>
  <c r="G169" i="6"/>
  <c r="F169" i="6" s="1"/>
  <c r="J169" i="6"/>
  <c r="I169" i="6" s="1"/>
  <c r="M169" i="6"/>
  <c r="L169" i="6" s="1"/>
  <c r="P169" i="6"/>
  <c r="O169" i="6" s="1"/>
  <c r="S169" i="6"/>
  <c r="R169" i="6" s="1"/>
  <c r="V169" i="6"/>
  <c r="U169" i="6" s="1"/>
  <c r="D170" i="6"/>
  <c r="C170" i="6" s="1"/>
  <c r="G170" i="6"/>
  <c r="F170" i="6" s="1"/>
  <c r="J170" i="6"/>
  <c r="I170" i="6" s="1"/>
  <c r="M170" i="6"/>
  <c r="L170" i="6" s="1"/>
  <c r="P170" i="6"/>
  <c r="O170" i="6" s="1"/>
  <c r="S170" i="6"/>
  <c r="R170" i="6" s="1"/>
  <c r="V170" i="6"/>
  <c r="U170" i="6" s="1"/>
  <c r="D171" i="6"/>
  <c r="C171" i="6" s="1"/>
  <c r="G171" i="6"/>
  <c r="F171" i="6" s="1"/>
  <c r="J171" i="6"/>
  <c r="I171" i="6" s="1"/>
  <c r="M171" i="6"/>
  <c r="L171" i="6" s="1"/>
  <c r="P171" i="6"/>
  <c r="O171" i="6" s="1"/>
  <c r="S171" i="6"/>
  <c r="R171" i="6" s="1"/>
  <c r="V171" i="6"/>
  <c r="U171" i="6" s="1"/>
  <c r="D172" i="6"/>
  <c r="C172" i="6" s="1"/>
  <c r="G172" i="6"/>
  <c r="F172" i="6" s="1"/>
  <c r="J172" i="6"/>
  <c r="I172" i="6" s="1"/>
  <c r="M172" i="6"/>
  <c r="L172" i="6" s="1"/>
  <c r="P172" i="6"/>
  <c r="O172" i="6" s="1"/>
  <c r="S172" i="6"/>
  <c r="R172" i="6" s="1"/>
  <c r="V172" i="6"/>
  <c r="U172" i="6" s="1"/>
  <c r="D173" i="6"/>
  <c r="C173" i="6" s="1"/>
  <c r="G173" i="6"/>
  <c r="F173" i="6" s="1"/>
  <c r="J173" i="6"/>
  <c r="I173" i="6" s="1"/>
  <c r="M173" i="6"/>
  <c r="L173" i="6" s="1"/>
  <c r="P173" i="6"/>
  <c r="O173" i="6" s="1"/>
  <c r="S173" i="6"/>
  <c r="R173" i="6" s="1"/>
  <c r="V173" i="6"/>
  <c r="U173" i="6" s="1"/>
  <c r="D174" i="6"/>
  <c r="C174" i="6" s="1"/>
  <c r="G174" i="6"/>
  <c r="F174" i="6" s="1"/>
  <c r="J174" i="6"/>
  <c r="I174" i="6" s="1"/>
  <c r="M174" i="6"/>
  <c r="L174" i="6" s="1"/>
  <c r="P174" i="6"/>
  <c r="O174" i="6" s="1"/>
  <c r="S174" i="6"/>
  <c r="R174" i="6" s="1"/>
  <c r="V174" i="6"/>
  <c r="U174" i="6" s="1"/>
  <c r="D175" i="6"/>
  <c r="C175" i="6" s="1"/>
  <c r="G175" i="6"/>
  <c r="F175" i="6" s="1"/>
  <c r="J175" i="6"/>
  <c r="I175" i="6" s="1"/>
  <c r="M175" i="6"/>
  <c r="L175" i="6" s="1"/>
  <c r="P175" i="6"/>
  <c r="O175" i="6" s="1"/>
  <c r="S175" i="6"/>
  <c r="R175" i="6" s="1"/>
  <c r="V175" i="6"/>
  <c r="U175" i="6" s="1"/>
  <c r="D176" i="6"/>
  <c r="C176" i="6" s="1"/>
  <c r="G176" i="6"/>
  <c r="F176" i="6" s="1"/>
  <c r="J176" i="6"/>
  <c r="I176" i="6" s="1"/>
  <c r="M176" i="6"/>
  <c r="L176" i="6" s="1"/>
  <c r="P176" i="6"/>
  <c r="O176" i="6" s="1"/>
  <c r="S176" i="6"/>
  <c r="R176" i="6" s="1"/>
  <c r="V176" i="6"/>
  <c r="U176" i="6" s="1"/>
  <c r="D177" i="6"/>
  <c r="C177" i="6" s="1"/>
  <c r="G177" i="6"/>
  <c r="F177" i="6" s="1"/>
  <c r="J177" i="6"/>
  <c r="I177" i="6" s="1"/>
  <c r="M177" i="6"/>
  <c r="L177" i="6" s="1"/>
  <c r="P177" i="6"/>
  <c r="O177" i="6" s="1"/>
  <c r="S177" i="6"/>
  <c r="R177" i="6" s="1"/>
  <c r="V177" i="6"/>
  <c r="U177" i="6" s="1"/>
  <c r="D178" i="6"/>
  <c r="C178" i="6" s="1"/>
  <c r="G178" i="6"/>
  <c r="F178" i="6" s="1"/>
  <c r="J178" i="6"/>
  <c r="I178" i="6" s="1"/>
  <c r="M178" i="6"/>
  <c r="L178" i="6" s="1"/>
  <c r="P178" i="6"/>
  <c r="O178" i="6" s="1"/>
  <c r="S178" i="6"/>
  <c r="R178" i="6" s="1"/>
  <c r="V178" i="6"/>
  <c r="U178" i="6" s="1"/>
  <c r="D179" i="6"/>
  <c r="C179" i="6" s="1"/>
  <c r="G179" i="6"/>
  <c r="F179" i="6" s="1"/>
  <c r="J179" i="6"/>
  <c r="I179" i="6" s="1"/>
  <c r="M179" i="6"/>
  <c r="L179" i="6" s="1"/>
  <c r="P179" i="6"/>
  <c r="O179" i="6" s="1"/>
  <c r="S179" i="6"/>
  <c r="R179" i="6" s="1"/>
  <c r="V179" i="6"/>
  <c r="U179" i="6" s="1"/>
  <c r="D180" i="6"/>
  <c r="C180" i="6" s="1"/>
  <c r="G180" i="6"/>
  <c r="F180" i="6" s="1"/>
  <c r="J180" i="6"/>
  <c r="I180" i="6" s="1"/>
  <c r="M180" i="6"/>
  <c r="L180" i="6" s="1"/>
  <c r="P180" i="6"/>
  <c r="O180" i="6" s="1"/>
  <c r="S180" i="6"/>
  <c r="R180" i="6" s="1"/>
  <c r="V180" i="6"/>
  <c r="U180" i="6" s="1"/>
  <c r="D181" i="6"/>
  <c r="C181" i="6" s="1"/>
  <c r="G181" i="6"/>
  <c r="F181" i="6" s="1"/>
  <c r="J181" i="6"/>
  <c r="I181" i="6" s="1"/>
  <c r="M181" i="6"/>
  <c r="L181" i="6" s="1"/>
  <c r="P181" i="6"/>
  <c r="O181" i="6" s="1"/>
  <c r="S181" i="6"/>
  <c r="R181" i="6" s="1"/>
  <c r="V181" i="6"/>
  <c r="U181" i="6" s="1"/>
  <c r="D182" i="6"/>
  <c r="C182" i="6" s="1"/>
  <c r="G182" i="6"/>
  <c r="F182" i="6" s="1"/>
  <c r="J182" i="6"/>
  <c r="I182" i="6" s="1"/>
  <c r="M182" i="6"/>
  <c r="L182" i="6" s="1"/>
  <c r="P182" i="6"/>
  <c r="O182" i="6" s="1"/>
  <c r="S182" i="6"/>
  <c r="R182" i="6" s="1"/>
  <c r="V182" i="6"/>
  <c r="U182" i="6" s="1"/>
  <c r="D183" i="6"/>
  <c r="C183" i="6" s="1"/>
  <c r="G183" i="6"/>
  <c r="F183" i="6" s="1"/>
  <c r="J183" i="6"/>
  <c r="I183" i="6" s="1"/>
  <c r="M183" i="6"/>
  <c r="L183" i="6" s="1"/>
  <c r="P183" i="6"/>
  <c r="O183" i="6" s="1"/>
  <c r="S183" i="6"/>
  <c r="R183" i="6" s="1"/>
  <c r="V183" i="6"/>
  <c r="U183" i="6" s="1"/>
  <c r="D184" i="6"/>
  <c r="C184" i="6" s="1"/>
  <c r="G184" i="6"/>
  <c r="F184" i="6" s="1"/>
  <c r="J184" i="6"/>
  <c r="I184" i="6" s="1"/>
  <c r="M184" i="6"/>
  <c r="L184" i="6" s="1"/>
  <c r="P184" i="6"/>
  <c r="O184" i="6" s="1"/>
  <c r="S184" i="6"/>
  <c r="R184" i="6" s="1"/>
  <c r="V184" i="6"/>
  <c r="U184" i="6" s="1"/>
  <c r="D185" i="6"/>
  <c r="C185" i="6" s="1"/>
  <c r="G185" i="6"/>
  <c r="F185" i="6" s="1"/>
  <c r="J185" i="6"/>
  <c r="I185" i="6" s="1"/>
  <c r="M185" i="6"/>
  <c r="L185" i="6" s="1"/>
  <c r="P185" i="6"/>
  <c r="O185" i="6" s="1"/>
  <c r="S185" i="6"/>
  <c r="R185" i="6" s="1"/>
  <c r="V185" i="6"/>
  <c r="U185" i="6" s="1"/>
  <c r="D186" i="6"/>
  <c r="C186" i="6" s="1"/>
  <c r="G186" i="6"/>
  <c r="F186" i="6" s="1"/>
  <c r="J186" i="6"/>
  <c r="I186" i="6" s="1"/>
  <c r="M186" i="6"/>
  <c r="L186" i="6" s="1"/>
  <c r="P186" i="6"/>
  <c r="O186" i="6" s="1"/>
  <c r="S186" i="6"/>
  <c r="R186" i="6" s="1"/>
  <c r="V186" i="6"/>
  <c r="U186" i="6" s="1"/>
  <c r="D187" i="6"/>
  <c r="C187" i="6" s="1"/>
  <c r="G187" i="6"/>
  <c r="F187" i="6" s="1"/>
  <c r="J187" i="6"/>
  <c r="I187" i="6" s="1"/>
  <c r="M187" i="6"/>
  <c r="L187" i="6" s="1"/>
  <c r="P187" i="6"/>
  <c r="O187" i="6" s="1"/>
  <c r="S187" i="6"/>
  <c r="R187" i="6" s="1"/>
  <c r="V187" i="6"/>
  <c r="U187" i="6" s="1"/>
  <c r="D188" i="6"/>
  <c r="C188" i="6" s="1"/>
  <c r="G188" i="6"/>
  <c r="F188" i="6" s="1"/>
  <c r="J188" i="6"/>
  <c r="I188" i="6" s="1"/>
  <c r="M188" i="6"/>
  <c r="L188" i="6" s="1"/>
  <c r="P188" i="6"/>
  <c r="O188" i="6" s="1"/>
  <c r="S188" i="6"/>
  <c r="R188" i="6" s="1"/>
  <c r="V188" i="6"/>
  <c r="U188" i="6" s="1"/>
  <c r="D189" i="6"/>
  <c r="C189" i="6" s="1"/>
  <c r="G189" i="6"/>
  <c r="F189" i="6" s="1"/>
  <c r="J189" i="6"/>
  <c r="I189" i="6" s="1"/>
  <c r="M189" i="6"/>
  <c r="L189" i="6" s="1"/>
  <c r="P189" i="6"/>
  <c r="O189" i="6" s="1"/>
  <c r="S189" i="6"/>
  <c r="R189" i="6" s="1"/>
  <c r="V189" i="6"/>
  <c r="U189" i="6" s="1"/>
  <c r="D190" i="6"/>
  <c r="C190" i="6" s="1"/>
  <c r="G190" i="6"/>
  <c r="F190" i="6" s="1"/>
  <c r="J190" i="6"/>
  <c r="I190" i="6" s="1"/>
  <c r="M190" i="6"/>
  <c r="L190" i="6" s="1"/>
  <c r="P190" i="6"/>
  <c r="O190" i="6" s="1"/>
  <c r="S190" i="6"/>
  <c r="R190" i="6" s="1"/>
  <c r="V190" i="6"/>
  <c r="U190" i="6" s="1"/>
  <c r="D191" i="6"/>
  <c r="C191" i="6" s="1"/>
  <c r="G191" i="6"/>
  <c r="F191" i="6" s="1"/>
  <c r="J191" i="6"/>
  <c r="I191" i="6" s="1"/>
  <c r="M191" i="6"/>
  <c r="L191" i="6" s="1"/>
  <c r="P191" i="6"/>
  <c r="O191" i="6" s="1"/>
  <c r="S191" i="6"/>
  <c r="R191" i="6" s="1"/>
  <c r="V191" i="6"/>
  <c r="U191" i="6" s="1"/>
  <c r="D192" i="6"/>
  <c r="C192" i="6" s="1"/>
  <c r="G192" i="6"/>
  <c r="F192" i="6" s="1"/>
  <c r="J192" i="6"/>
  <c r="I192" i="6" s="1"/>
  <c r="M192" i="6"/>
  <c r="L192" i="6" s="1"/>
  <c r="P192" i="6"/>
  <c r="O192" i="6" s="1"/>
  <c r="S192" i="6"/>
  <c r="R192" i="6" s="1"/>
  <c r="V192" i="6"/>
  <c r="U192" i="6" s="1"/>
  <c r="D193" i="6"/>
  <c r="C193" i="6" s="1"/>
  <c r="G193" i="6"/>
  <c r="F193" i="6" s="1"/>
  <c r="J193" i="6"/>
  <c r="I193" i="6" s="1"/>
  <c r="M193" i="6"/>
  <c r="L193" i="6" s="1"/>
  <c r="P193" i="6"/>
  <c r="O193" i="6" s="1"/>
  <c r="S193" i="6"/>
  <c r="R193" i="6" s="1"/>
  <c r="V193" i="6"/>
  <c r="U193" i="6" s="1"/>
  <c r="D194" i="6"/>
  <c r="C194" i="6" s="1"/>
  <c r="G194" i="6"/>
  <c r="F194" i="6" s="1"/>
  <c r="J194" i="6"/>
  <c r="I194" i="6" s="1"/>
  <c r="M194" i="6"/>
  <c r="L194" i="6" s="1"/>
  <c r="P194" i="6"/>
  <c r="O194" i="6" s="1"/>
  <c r="S194" i="6"/>
  <c r="R194" i="6" s="1"/>
  <c r="V194" i="6"/>
  <c r="U194" i="6" s="1"/>
  <c r="D195" i="6"/>
  <c r="C195" i="6" s="1"/>
  <c r="G195" i="6"/>
  <c r="F195" i="6" s="1"/>
  <c r="J195" i="6"/>
  <c r="I195" i="6" s="1"/>
  <c r="M195" i="6"/>
  <c r="L195" i="6" s="1"/>
  <c r="P195" i="6"/>
  <c r="O195" i="6" s="1"/>
  <c r="S195" i="6"/>
  <c r="R195" i="6" s="1"/>
  <c r="V195" i="6"/>
  <c r="U195" i="6" s="1"/>
  <c r="D196" i="6"/>
  <c r="C196" i="6" s="1"/>
  <c r="G196" i="6"/>
  <c r="F196" i="6" s="1"/>
  <c r="J196" i="6"/>
  <c r="I196" i="6" s="1"/>
  <c r="M196" i="6"/>
  <c r="L196" i="6" s="1"/>
  <c r="P196" i="6"/>
  <c r="O196" i="6" s="1"/>
  <c r="S196" i="6"/>
  <c r="R196" i="6" s="1"/>
  <c r="V196" i="6"/>
  <c r="U196" i="6" s="1"/>
  <c r="D197" i="6"/>
  <c r="C197" i="6" s="1"/>
  <c r="G197" i="6"/>
  <c r="F197" i="6" s="1"/>
  <c r="J197" i="6"/>
  <c r="I197" i="6" s="1"/>
  <c r="M197" i="6"/>
  <c r="L197" i="6" s="1"/>
  <c r="P197" i="6"/>
  <c r="O197" i="6" s="1"/>
  <c r="S197" i="6"/>
  <c r="R197" i="6" s="1"/>
  <c r="V197" i="6"/>
  <c r="U197" i="6" s="1"/>
  <c r="D198" i="6"/>
  <c r="C198" i="6" s="1"/>
  <c r="G198" i="6"/>
  <c r="F198" i="6" s="1"/>
  <c r="J198" i="6"/>
  <c r="I198" i="6" s="1"/>
  <c r="M198" i="6"/>
  <c r="L198" i="6" s="1"/>
  <c r="P198" i="6"/>
  <c r="O198" i="6" s="1"/>
  <c r="S198" i="6"/>
  <c r="R198" i="6" s="1"/>
  <c r="V198" i="6"/>
  <c r="U198" i="6" s="1"/>
  <c r="D199" i="6"/>
  <c r="C199" i="6" s="1"/>
  <c r="G199" i="6"/>
  <c r="F199" i="6" s="1"/>
  <c r="J199" i="6"/>
  <c r="I199" i="6" s="1"/>
  <c r="M199" i="6"/>
  <c r="L199" i="6" s="1"/>
  <c r="P199" i="6"/>
  <c r="O199" i="6" s="1"/>
  <c r="S199" i="6"/>
  <c r="R199" i="6" s="1"/>
  <c r="V199" i="6"/>
  <c r="U199" i="6" s="1"/>
  <c r="D200" i="6"/>
  <c r="C200" i="6" s="1"/>
  <c r="G200" i="6"/>
  <c r="F200" i="6" s="1"/>
  <c r="J200" i="6"/>
  <c r="I200" i="6" s="1"/>
  <c r="M200" i="6"/>
  <c r="L200" i="6" s="1"/>
  <c r="P200" i="6"/>
  <c r="O200" i="6" s="1"/>
  <c r="S200" i="6"/>
  <c r="R200" i="6" s="1"/>
  <c r="V200" i="6"/>
  <c r="U200" i="6" s="1"/>
  <c r="D201" i="6"/>
  <c r="C201" i="6" s="1"/>
  <c r="G201" i="6"/>
  <c r="F201" i="6" s="1"/>
  <c r="J201" i="6"/>
  <c r="I201" i="6" s="1"/>
  <c r="M201" i="6"/>
  <c r="L201" i="6" s="1"/>
  <c r="P201" i="6"/>
  <c r="O201" i="6" s="1"/>
  <c r="S201" i="6"/>
  <c r="R201" i="6" s="1"/>
  <c r="V201" i="6"/>
  <c r="U201" i="6" s="1"/>
  <c r="D202" i="6"/>
  <c r="C202" i="6" s="1"/>
  <c r="G202" i="6"/>
  <c r="F202" i="6" s="1"/>
  <c r="J202" i="6"/>
  <c r="I202" i="6" s="1"/>
  <c r="M202" i="6"/>
  <c r="L202" i="6" s="1"/>
  <c r="P202" i="6"/>
  <c r="O202" i="6" s="1"/>
  <c r="S202" i="6"/>
  <c r="R202" i="6" s="1"/>
  <c r="V202" i="6"/>
  <c r="U202" i="6" s="1"/>
  <c r="D203" i="6"/>
  <c r="C203" i="6" s="1"/>
  <c r="G203" i="6"/>
  <c r="F203" i="6" s="1"/>
  <c r="J203" i="6"/>
  <c r="I203" i="6" s="1"/>
  <c r="M203" i="6"/>
  <c r="L203" i="6" s="1"/>
  <c r="P203" i="6"/>
  <c r="O203" i="6" s="1"/>
  <c r="S203" i="6"/>
  <c r="R203" i="6" s="1"/>
  <c r="V203" i="6"/>
  <c r="U203" i="6" s="1"/>
  <c r="D204" i="6"/>
  <c r="C204" i="6" s="1"/>
  <c r="G204" i="6"/>
  <c r="F204" i="6" s="1"/>
  <c r="J204" i="6"/>
  <c r="I204" i="6" s="1"/>
  <c r="M204" i="6"/>
  <c r="L204" i="6" s="1"/>
  <c r="P204" i="6"/>
  <c r="O204" i="6" s="1"/>
  <c r="S204" i="6"/>
  <c r="R204" i="6" s="1"/>
  <c r="V204" i="6"/>
  <c r="U204" i="6" s="1"/>
  <c r="D205" i="6"/>
  <c r="C205" i="6" s="1"/>
  <c r="G205" i="6"/>
  <c r="F205" i="6" s="1"/>
  <c r="J205" i="6"/>
  <c r="I205" i="6" s="1"/>
  <c r="M205" i="6"/>
  <c r="L205" i="6" s="1"/>
  <c r="P205" i="6"/>
  <c r="O205" i="6" s="1"/>
  <c r="S205" i="6"/>
  <c r="R205" i="6" s="1"/>
  <c r="V205" i="6"/>
  <c r="U205" i="6" s="1"/>
  <c r="D206" i="6"/>
  <c r="C206" i="6" s="1"/>
  <c r="G206" i="6"/>
  <c r="F206" i="6" s="1"/>
  <c r="J206" i="6"/>
  <c r="I206" i="6" s="1"/>
  <c r="M206" i="6"/>
  <c r="L206" i="6" s="1"/>
  <c r="P206" i="6"/>
  <c r="O206" i="6" s="1"/>
  <c r="S206" i="6"/>
  <c r="R206" i="6" s="1"/>
  <c r="V206" i="6"/>
  <c r="U206" i="6" s="1"/>
  <c r="D207" i="6"/>
  <c r="C207" i="6" s="1"/>
  <c r="G207" i="6"/>
  <c r="F207" i="6" s="1"/>
  <c r="J207" i="6"/>
  <c r="I207" i="6" s="1"/>
  <c r="M207" i="6"/>
  <c r="L207" i="6" s="1"/>
  <c r="P207" i="6"/>
  <c r="O207" i="6" s="1"/>
  <c r="S207" i="6"/>
  <c r="R207" i="6" s="1"/>
  <c r="V207" i="6"/>
  <c r="U207" i="6" s="1"/>
  <c r="D208" i="6"/>
  <c r="C208" i="6" s="1"/>
  <c r="G208" i="6"/>
  <c r="F208" i="6" s="1"/>
  <c r="J208" i="6"/>
  <c r="I208" i="6" s="1"/>
  <c r="M208" i="6"/>
  <c r="L208" i="6" s="1"/>
  <c r="P208" i="6"/>
  <c r="O208" i="6" s="1"/>
  <c r="S208" i="6"/>
  <c r="R208" i="6" s="1"/>
  <c r="V208" i="6"/>
  <c r="U208" i="6" s="1"/>
  <c r="D209" i="6"/>
  <c r="C209" i="6" s="1"/>
  <c r="G209" i="6"/>
  <c r="F209" i="6" s="1"/>
  <c r="J209" i="6"/>
  <c r="I209" i="6" s="1"/>
  <c r="M209" i="6"/>
  <c r="L209" i="6" s="1"/>
  <c r="P209" i="6"/>
  <c r="O209" i="6" s="1"/>
  <c r="S209" i="6"/>
  <c r="R209" i="6" s="1"/>
  <c r="V209" i="6"/>
  <c r="U209" i="6" s="1"/>
  <c r="D210" i="6"/>
  <c r="C210" i="6" s="1"/>
  <c r="G210" i="6"/>
  <c r="F210" i="6" s="1"/>
  <c r="J210" i="6"/>
  <c r="I210" i="6" s="1"/>
  <c r="M210" i="6"/>
  <c r="L210" i="6" s="1"/>
  <c r="P210" i="6"/>
  <c r="O210" i="6" s="1"/>
  <c r="S210" i="6"/>
  <c r="R210" i="6" s="1"/>
  <c r="V210" i="6"/>
  <c r="U210" i="6" s="1"/>
  <c r="D211" i="6"/>
  <c r="C211" i="6" s="1"/>
  <c r="G211" i="6"/>
  <c r="F211" i="6" s="1"/>
  <c r="J211" i="6"/>
  <c r="I211" i="6" s="1"/>
  <c r="M211" i="6"/>
  <c r="L211" i="6" s="1"/>
  <c r="P211" i="6"/>
  <c r="O211" i="6" s="1"/>
  <c r="S211" i="6"/>
  <c r="R211" i="6" s="1"/>
  <c r="V211" i="6"/>
  <c r="U211" i="6" s="1"/>
  <c r="D212" i="6"/>
  <c r="C212" i="6" s="1"/>
  <c r="G212" i="6"/>
  <c r="F212" i="6" s="1"/>
  <c r="J212" i="6"/>
  <c r="I212" i="6" s="1"/>
  <c r="M212" i="6"/>
  <c r="L212" i="6" s="1"/>
  <c r="P212" i="6"/>
  <c r="O212" i="6" s="1"/>
  <c r="S212" i="6"/>
  <c r="R212" i="6" s="1"/>
  <c r="V212" i="6"/>
  <c r="U212" i="6" s="1"/>
  <c r="D213" i="6"/>
  <c r="C213" i="6" s="1"/>
  <c r="G213" i="6"/>
  <c r="F213" i="6" s="1"/>
  <c r="J213" i="6"/>
  <c r="I213" i="6" s="1"/>
  <c r="M213" i="6"/>
  <c r="L213" i="6" s="1"/>
  <c r="P213" i="6"/>
  <c r="O213" i="6" s="1"/>
  <c r="S213" i="6"/>
  <c r="R213" i="6" s="1"/>
  <c r="V213" i="6"/>
  <c r="U213" i="6" s="1"/>
  <c r="D214" i="6"/>
  <c r="C214" i="6" s="1"/>
  <c r="G214" i="6"/>
  <c r="F214" i="6" s="1"/>
  <c r="J214" i="6"/>
  <c r="I214" i="6" s="1"/>
  <c r="M214" i="6"/>
  <c r="L214" i="6" s="1"/>
  <c r="P214" i="6"/>
  <c r="O214" i="6" s="1"/>
  <c r="S214" i="6"/>
  <c r="R214" i="6" s="1"/>
  <c r="V214" i="6"/>
  <c r="U214" i="6" s="1"/>
  <c r="D215" i="6"/>
  <c r="C215" i="6" s="1"/>
  <c r="G215" i="6"/>
  <c r="F215" i="6" s="1"/>
  <c r="J215" i="6"/>
  <c r="I215" i="6" s="1"/>
  <c r="M215" i="6"/>
  <c r="L215" i="6" s="1"/>
  <c r="P215" i="6"/>
  <c r="O215" i="6" s="1"/>
  <c r="S215" i="6"/>
  <c r="R215" i="6" s="1"/>
  <c r="V215" i="6"/>
  <c r="U215" i="6" s="1"/>
  <c r="D216" i="6"/>
  <c r="C216" i="6" s="1"/>
  <c r="G216" i="6"/>
  <c r="F216" i="6" s="1"/>
  <c r="J216" i="6"/>
  <c r="I216" i="6" s="1"/>
  <c r="M216" i="6"/>
  <c r="L216" i="6" s="1"/>
  <c r="P216" i="6"/>
  <c r="O216" i="6" s="1"/>
  <c r="S216" i="6"/>
  <c r="R216" i="6" s="1"/>
  <c r="V216" i="6"/>
  <c r="U216" i="6" s="1"/>
  <c r="D217" i="6"/>
  <c r="C217" i="6" s="1"/>
  <c r="G217" i="6"/>
  <c r="F217" i="6" s="1"/>
  <c r="J217" i="6"/>
  <c r="I217" i="6" s="1"/>
  <c r="M217" i="6"/>
  <c r="L217" i="6" s="1"/>
  <c r="P217" i="6"/>
  <c r="O217" i="6" s="1"/>
  <c r="S217" i="6"/>
  <c r="R217" i="6" s="1"/>
  <c r="V217" i="6"/>
  <c r="U217" i="6" s="1"/>
  <c r="D218" i="6"/>
  <c r="C218" i="6" s="1"/>
  <c r="G218" i="6"/>
  <c r="F218" i="6" s="1"/>
  <c r="J218" i="6"/>
  <c r="I218" i="6" s="1"/>
  <c r="M218" i="6"/>
  <c r="L218" i="6" s="1"/>
  <c r="P218" i="6"/>
  <c r="O218" i="6" s="1"/>
  <c r="S218" i="6"/>
  <c r="R218" i="6" s="1"/>
  <c r="V218" i="6"/>
  <c r="U218" i="6" s="1"/>
  <c r="D219" i="6"/>
  <c r="C219" i="6" s="1"/>
  <c r="G219" i="6"/>
  <c r="F219" i="6" s="1"/>
  <c r="J219" i="6"/>
  <c r="I219" i="6" s="1"/>
  <c r="M219" i="6"/>
  <c r="L219" i="6" s="1"/>
  <c r="P219" i="6"/>
  <c r="O219" i="6" s="1"/>
  <c r="S219" i="6"/>
  <c r="R219" i="6" s="1"/>
  <c r="V219" i="6"/>
  <c r="U219" i="6" s="1"/>
  <c r="D220" i="6"/>
  <c r="C220" i="6" s="1"/>
  <c r="G220" i="6"/>
  <c r="F220" i="6" s="1"/>
  <c r="J220" i="6"/>
  <c r="I220" i="6" s="1"/>
  <c r="M220" i="6"/>
  <c r="L220" i="6" s="1"/>
  <c r="P220" i="6"/>
  <c r="O220" i="6" s="1"/>
  <c r="S220" i="6"/>
  <c r="R220" i="6" s="1"/>
  <c r="V220" i="6"/>
  <c r="U220" i="6" s="1"/>
  <c r="D221" i="6"/>
  <c r="C221" i="6" s="1"/>
  <c r="G221" i="6"/>
  <c r="F221" i="6" s="1"/>
  <c r="J221" i="6"/>
  <c r="I221" i="6" s="1"/>
  <c r="M221" i="6"/>
  <c r="L221" i="6" s="1"/>
  <c r="P221" i="6"/>
  <c r="O221" i="6" s="1"/>
  <c r="S221" i="6"/>
  <c r="R221" i="6" s="1"/>
  <c r="V221" i="6"/>
  <c r="U221" i="6" s="1"/>
  <c r="D222" i="6"/>
  <c r="C222" i="6" s="1"/>
  <c r="G222" i="6"/>
  <c r="F222" i="6" s="1"/>
  <c r="J222" i="6"/>
  <c r="I222" i="6" s="1"/>
  <c r="M222" i="6"/>
  <c r="L222" i="6" s="1"/>
  <c r="P222" i="6"/>
  <c r="O222" i="6" s="1"/>
  <c r="S222" i="6"/>
  <c r="R222" i="6" s="1"/>
  <c r="V222" i="6"/>
  <c r="U222" i="6" s="1"/>
  <c r="D223" i="6"/>
  <c r="C223" i="6" s="1"/>
  <c r="G223" i="6"/>
  <c r="F223" i="6" s="1"/>
  <c r="J223" i="6"/>
  <c r="I223" i="6" s="1"/>
  <c r="M223" i="6"/>
  <c r="L223" i="6" s="1"/>
  <c r="P223" i="6"/>
  <c r="O223" i="6" s="1"/>
  <c r="S223" i="6"/>
  <c r="R223" i="6" s="1"/>
  <c r="V223" i="6"/>
  <c r="U223" i="6" s="1"/>
  <c r="D224" i="6"/>
  <c r="C224" i="6" s="1"/>
  <c r="G224" i="6"/>
  <c r="F224" i="6" s="1"/>
  <c r="J224" i="6"/>
  <c r="I224" i="6" s="1"/>
  <c r="M224" i="6"/>
  <c r="L224" i="6" s="1"/>
  <c r="P224" i="6"/>
  <c r="O224" i="6" s="1"/>
  <c r="S224" i="6"/>
  <c r="R224" i="6" s="1"/>
  <c r="V224" i="6"/>
  <c r="U224" i="6" s="1"/>
  <c r="D225" i="6"/>
  <c r="C225" i="6" s="1"/>
  <c r="G225" i="6"/>
  <c r="F225" i="6" s="1"/>
  <c r="J225" i="6"/>
  <c r="I225" i="6" s="1"/>
  <c r="M225" i="6"/>
  <c r="L225" i="6" s="1"/>
  <c r="P225" i="6"/>
  <c r="O225" i="6" s="1"/>
  <c r="S225" i="6"/>
  <c r="R225" i="6" s="1"/>
  <c r="V225" i="6"/>
  <c r="U225" i="6" s="1"/>
  <c r="D226" i="6"/>
  <c r="C226" i="6" s="1"/>
  <c r="G226" i="6"/>
  <c r="F226" i="6" s="1"/>
  <c r="J226" i="6"/>
  <c r="I226" i="6" s="1"/>
  <c r="M226" i="6"/>
  <c r="L226" i="6" s="1"/>
  <c r="P226" i="6"/>
  <c r="O226" i="6" s="1"/>
  <c r="S226" i="6"/>
  <c r="R226" i="6" s="1"/>
  <c r="V226" i="6"/>
  <c r="U226" i="6" s="1"/>
  <c r="D227" i="6"/>
  <c r="C227" i="6" s="1"/>
  <c r="G227" i="6"/>
  <c r="F227" i="6" s="1"/>
  <c r="J227" i="6"/>
  <c r="I227" i="6" s="1"/>
  <c r="M227" i="6"/>
  <c r="L227" i="6" s="1"/>
  <c r="P227" i="6"/>
  <c r="O227" i="6" s="1"/>
  <c r="S227" i="6"/>
  <c r="R227" i="6" s="1"/>
  <c r="V227" i="6"/>
  <c r="U227" i="6" s="1"/>
  <c r="D228" i="6"/>
  <c r="C228" i="6" s="1"/>
  <c r="G228" i="6"/>
  <c r="F228" i="6" s="1"/>
  <c r="J228" i="6"/>
  <c r="I228" i="6" s="1"/>
  <c r="M228" i="6"/>
  <c r="L228" i="6" s="1"/>
  <c r="P228" i="6"/>
  <c r="O228" i="6" s="1"/>
  <c r="S228" i="6"/>
  <c r="R228" i="6" s="1"/>
  <c r="V228" i="6"/>
  <c r="U228" i="6" s="1"/>
  <c r="D229" i="6"/>
  <c r="C229" i="6" s="1"/>
  <c r="G229" i="6"/>
  <c r="F229" i="6" s="1"/>
  <c r="J229" i="6"/>
  <c r="I229" i="6" s="1"/>
  <c r="M229" i="6"/>
  <c r="L229" i="6" s="1"/>
  <c r="P229" i="6"/>
  <c r="O229" i="6" s="1"/>
  <c r="S229" i="6"/>
  <c r="R229" i="6" s="1"/>
  <c r="V229" i="6"/>
  <c r="U229" i="6" s="1"/>
  <c r="D230" i="6"/>
  <c r="C230" i="6" s="1"/>
  <c r="G230" i="6"/>
  <c r="F230" i="6" s="1"/>
  <c r="J230" i="6"/>
  <c r="I230" i="6" s="1"/>
  <c r="M230" i="6"/>
  <c r="L230" i="6" s="1"/>
  <c r="P230" i="6"/>
  <c r="O230" i="6" s="1"/>
  <c r="S230" i="6"/>
  <c r="R230" i="6" s="1"/>
  <c r="V230" i="6"/>
  <c r="U230" i="6" s="1"/>
  <c r="D231" i="6"/>
  <c r="C231" i="6" s="1"/>
  <c r="G231" i="6"/>
  <c r="F231" i="6" s="1"/>
  <c r="J231" i="6"/>
  <c r="I231" i="6" s="1"/>
  <c r="M231" i="6"/>
  <c r="L231" i="6" s="1"/>
  <c r="P231" i="6"/>
  <c r="O231" i="6" s="1"/>
  <c r="S231" i="6"/>
  <c r="R231" i="6" s="1"/>
  <c r="V231" i="6"/>
  <c r="U231" i="6" s="1"/>
  <c r="D232" i="6"/>
  <c r="C232" i="6" s="1"/>
  <c r="G232" i="6"/>
  <c r="F232" i="6" s="1"/>
  <c r="J232" i="6"/>
  <c r="I232" i="6" s="1"/>
  <c r="M232" i="6"/>
  <c r="L232" i="6" s="1"/>
  <c r="P232" i="6"/>
  <c r="O232" i="6" s="1"/>
  <c r="S232" i="6"/>
  <c r="R232" i="6" s="1"/>
  <c r="V232" i="6"/>
  <c r="U232" i="6" s="1"/>
  <c r="D233" i="6"/>
  <c r="C233" i="6" s="1"/>
  <c r="G233" i="6"/>
  <c r="F233" i="6" s="1"/>
  <c r="J233" i="6"/>
  <c r="I233" i="6" s="1"/>
  <c r="M233" i="6"/>
  <c r="L233" i="6" s="1"/>
  <c r="P233" i="6"/>
  <c r="O233" i="6" s="1"/>
  <c r="S233" i="6"/>
  <c r="R233" i="6" s="1"/>
  <c r="V233" i="6"/>
  <c r="U233" i="6" s="1"/>
  <c r="D234" i="6"/>
  <c r="C234" i="6" s="1"/>
  <c r="G234" i="6"/>
  <c r="F234" i="6" s="1"/>
  <c r="J234" i="6"/>
  <c r="I234" i="6" s="1"/>
  <c r="M234" i="6"/>
  <c r="L234" i="6" s="1"/>
  <c r="P234" i="6"/>
  <c r="O234" i="6" s="1"/>
  <c r="S234" i="6"/>
  <c r="R234" i="6" s="1"/>
  <c r="V234" i="6"/>
  <c r="U234" i="6" s="1"/>
  <c r="D235" i="6"/>
  <c r="C235" i="6" s="1"/>
  <c r="G235" i="6"/>
  <c r="F235" i="6" s="1"/>
  <c r="J235" i="6"/>
  <c r="I235" i="6" s="1"/>
  <c r="M235" i="6"/>
  <c r="L235" i="6" s="1"/>
  <c r="P235" i="6"/>
  <c r="O235" i="6" s="1"/>
  <c r="S235" i="6"/>
  <c r="R235" i="6" s="1"/>
  <c r="V235" i="6"/>
  <c r="U235" i="6" s="1"/>
  <c r="D236" i="6"/>
  <c r="C236" i="6" s="1"/>
  <c r="G236" i="6"/>
  <c r="F236" i="6" s="1"/>
  <c r="J236" i="6"/>
  <c r="I236" i="6" s="1"/>
  <c r="M236" i="6"/>
  <c r="L236" i="6" s="1"/>
  <c r="P236" i="6"/>
  <c r="O236" i="6" s="1"/>
  <c r="S236" i="6"/>
  <c r="R236" i="6" s="1"/>
  <c r="V236" i="6"/>
  <c r="U236" i="6" s="1"/>
  <c r="D237" i="6"/>
  <c r="C237" i="6" s="1"/>
  <c r="G237" i="6"/>
  <c r="F237" i="6" s="1"/>
  <c r="J237" i="6"/>
  <c r="I237" i="6" s="1"/>
  <c r="M237" i="6"/>
  <c r="L237" i="6" s="1"/>
  <c r="P237" i="6"/>
  <c r="O237" i="6" s="1"/>
  <c r="S237" i="6"/>
  <c r="R237" i="6" s="1"/>
  <c r="V237" i="6"/>
  <c r="U237" i="6" s="1"/>
  <c r="D238" i="6"/>
  <c r="C238" i="6" s="1"/>
  <c r="G238" i="6"/>
  <c r="F238" i="6" s="1"/>
  <c r="J238" i="6"/>
  <c r="I238" i="6" s="1"/>
  <c r="M238" i="6"/>
  <c r="L238" i="6" s="1"/>
  <c r="P238" i="6"/>
  <c r="O238" i="6" s="1"/>
  <c r="S238" i="6"/>
  <c r="R238" i="6" s="1"/>
  <c r="V238" i="6"/>
  <c r="U238" i="6" s="1"/>
  <c r="D239" i="6"/>
  <c r="C239" i="6" s="1"/>
  <c r="G239" i="6"/>
  <c r="F239" i="6" s="1"/>
  <c r="J239" i="6"/>
  <c r="I239" i="6" s="1"/>
  <c r="M239" i="6"/>
  <c r="L239" i="6" s="1"/>
  <c r="P239" i="6"/>
  <c r="O239" i="6" s="1"/>
  <c r="S239" i="6"/>
  <c r="R239" i="6" s="1"/>
  <c r="V239" i="6"/>
  <c r="U239" i="6" s="1"/>
  <c r="D240" i="6"/>
  <c r="C240" i="6" s="1"/>
  <c r="G240" i="6"/>
  <c r="F240" i="6" s="1"/>
  <c r="J240" i="6"/>
  <c r="I240" i="6" s="1"/>
  <c r="M240" i="6"/>
  <c r="L240" i="6" s="1"/>
  <c r="P240" i="6"/>
  <c r="O240" i="6" s="1"/>
  <c r="S240" i="6"/>
  <c r="R240" i="6" s="1"/>
  <c r="V240" i="6"/>
  <c r="U240" i="6" s="1"/>
  <c r="D241" i="6"/>
  <c r="C241" i="6" s="1"/>
  <c r="G241" i="6"/>
  <c r="F241" i="6" s="1"/>
  <c r="J241" i="6"/>
  <c r="I241" i="6" s="1"/>
  <c r="M241" i="6"/>
  <c r="L241" i="6" s="1"/>
  <c r="P241" i="6"/>
  <c r="O241" i="6" s="1"/>
  <c r="S241" i="6"/>
  <c r="R241" i="6" s="1"/>
  <c r="V241" i="6"/>
  <c r="U241" i="6" s="1"/>
  <c r="D242" i="6"/>
  <c r="C242" i="6" s="1"/>
  <c r="G242" i="6"/>
  <c r="F242" i="6" s="1"/>
  <c r="J242" i="6"/>
  <c r="I242" i="6" s="1"/>
  <c r="M242" i="6"/>
  <c r="L242" i="6" s="1"/>
  <c r="P242" i="6"/>
  <c r="O242" i="6" s="1"/>
  <c r="S242" i="6"/>
  <c r="R242" i="6" s="1"/>
  <c r="V242" i="6"/>
  <c r="U242" i="6" s="1"/>
  <c r="D243" i="6"/>
  <c r="C243" i="6" s="1"/>
  <c r="G243" i="6"/>
  <c r="F243" i="6" s="1"/>
  <c r="J243" i="6"/>
  <c r="I243" i="6" s="1"/>
  <c r="M243" i="6"/>
  <c r="L243" i="6" s="1"/>
  <c r="P243" i="6"/>
  <c r="O243" i="6" s="1"/>
  <c r="S243" i="6"/>
  <c r="R243" i="6" s="1"/>
  <c r="V243" i="6"/>
  <c r="U243" i="6" s="1"/>
  <c r="D244" i="6"/>
  <c r="C244" i="6" s="1"/>
  <c r="G244" i="6"/>
  <c r="F244" i="6" s="1"/>
  <c r="J244" i="6"/>
  <c r="I244" i="6" s="1"/>
  <c r="M244" i="6"/>
  <c r="L244" i="6" s="1"/>
  <c r="P244" i="6"/>
  <c r="O244" i="6" s="1"/>
  <c r="S244" i="6"/>
  <c r="R244" i="6" s="1"/>
  <c r="V244" i="6"/>
  <c r="U244" i="6" s="1"/>
  <c r="D245" i="6"/>
  <c r="C245" i="6" s="1"/>
  <c r="G245" i="6"/>
  <c r="F245" i="6" s="1"/>
  <c r="J245" i="6"/>
  <c r="I245" i="6" s="1"/>
  <c r="M245" i="6"/>
  <c r="L245" i="6" s="1"/>
  <c r="P245" i="6"/>
  <c r="O245" i="6" s="1"/>
  <c r="S245" i="6"/>
  <c r="R245" i="6" s="1"/>
  <c r="V245" i="6"/>
  <c r="U245" i="6" s="1"/>
  <c r="D246" i="6"/>
  <c r="C246" i="6" s="1"/>
  <c r="G246" i="6"/>
  <c r="F246" i="6" s="1"/>
  <c r="J246" i="6"/>
  <c r="I246" i="6" s="1"/>
  <c r="M246" i="6"/>
  <c r="L246" i="6" s="1"/>
  <c r="P246" i="6"/>
  <c r="O246" i="6" s="1"/>
  <c r="S246" i="6"/>
  <c r="R246" i="6" s="1"/>
  <c r="V246" i="6"/>
  <c r="U246" i="6" s="1"/>
  <c r="D247" i="6"/>
  <c r="C247" i="6" s="1"/>
  <c r="G247" i="6"/>
  <c r="F247" i="6" s="1"/>
  <c r="J247" i="6"/>
  <c r="I247" i="6" s="1"/>
  <c r="M247" i="6"/>
  <c r="L247" i="6" s="1"/>
  <c r="P247" i="6"/>
  <c r="O247" i="6" s="1"/>
  <c r="S247" i="6"/>
  <c r="R247" i="6" s="1"/>
  <c r="V247" i="6"/>
  <c r="U247" i="6" s="1"/>
  <c r="D248" i="6"/>
  <c r="C248" i="6" s="1"/>
  <c r="G248" i="6"/>
  <c r="F248" i="6" s="1"/>
  <c r="J248" i="6"/>
  <c r="I248" i="6" s="1"/>
  <c r="M248" i="6"/>
  <c r="L248" i="6" s="1"/>
  <c r="P248" i="6"/>
  <c r="O248" i="6" s="1"/>
  <c r="S248" i="6"/>
  <c r="R248" i="6" s="1"/>
  <c r="V248" i="6"/>
  <c r="U248" i="6" s="1"/>
  <c r="D249" i="6"/>
  <c r="C249" i="6" s="1"/>
  <c r="G249" i="6"/>
  <c r="F249" i="6" s="1"/>
  <c r="J249" i="6"/>
  <c r="I249" i="6" s="1"/>
  <c r="M249" i="6"/>
  <c r="L249" i="6" s="1"/>
  <c r="P249" i="6"/>
  <c r="O249" i="6" s="1"/>
  <c r="S249" i="6"/>
  <c r="R249" i="6" s="1"/>
  <c r="V249" i="6"/>
  <c r="U249" i="6" s="1"/>
  <c r="D250" i="6"/>
  <c r="C250" i="6" s="1"/>
  <c r="G250" i="6"/>
  <c r="F250" i="6" s="1"/>
  <c r="J250" i="6"/>
  <c r="I250" i="6" s="1"/>
  <c r="M250" i="6"/>
  <c r="L250" i="6" s="1"/>
  <c r="P250" i="6"/>
  <c r="O250" i="6" s="1"/>
  <c r="S250" i="6"/>
  <c r="R250" i="6" s="1"/>
  <c r="V250" i="6"/>
  <c r="U250" i="6" s="1"/>
  <c r="D251" i="6"/>
  <c r="C251" i="6" s="1"/>
  <c r="G251" i="6"/>
  <c r="F251" i="6" s="1"/>
  <c r="J251" i="6"/>
  <c r="I251" i="6" s="1"/>
  <c r="M251" i="6"/>
  <c r="L251" i="6" s="1"/>
  <c r="P251" i="6"/>
  <c r="O251" i="6" s="1"/>
  <c r="S251" i="6"/>
  <c r="R251" i="6" s="1"/>
  <c r="V251" i="6"/>
  <c r="U251" i="6" s="1"/>
  <c r="D252" i="6"/>
  <c r="C252" i="6" s="1"/>
  <c r="G252" i="6"/>
  <c r="F252" i="6" s="1"/>
  <c r="J252" i="6"/>
  <c r="I252" i="6" s="1"/>
  <c r="M252" i="6"/>
  <c r="L252" i="6" s="1"/>
  <c r="P252" i="6"/>
  <c r="O252" i="6" s="1"/>
  <c r="S252" i="6"/>
  <c r="R252" i="6" s="1"/>
  <c r="V252" i="6"/>
  <c r="U252" i="6" s="1"/>
  <c r="D253" i="6"/>
  <c r="C253" i="6" s="1"/>
  <c r="G253" i="6"/>
  <c r="F253" i="6" s="1"/>
  <c r="J253" i="6"/>
  <c r="I253" i="6" s="1"/>
  <c r="M253" i="6"/>
  <c r="L253" i="6" s="1"/>
  <c r="P253" i="6"/>
  <c r="O253" i="6" s="1"/>
  <c r="S253" i="6"/>
  <c r="R253" i="6" s="1"/>
  <c r="V253" i="6"/>
  <c r="U253" i="6" s="1"/>
  <c r="D254" i="6"/>
  <c r="C254" i="6" s="1"/>
  <c r="G254" i="6"/>
  <c r="F254" i="6" s="1"/>
  <c r="J254" i="6"/>
  <c r="I254" i="6" s="1"/>
  <c r="M254" i="6"/>
  <c r="L254" i="6" s="1"/>
  <c r="P254" i="6"/>
  <c r="O254" i="6" s="1"/>
  <c r="S254" i="6"/>
  <c r="R254" i="6" s="1"/>
  <c r="V254" i="6"/>
  <c r="U254" i="6" s="1"/>
  <c r="D255" i="6"/>
  <c r="C255" i="6" s="1"/>
  <c r="G255" i="6"/>
  <c r="F255" i="6" s="1"/>
  <c r="J255" i="6"/>
  <c r="I255" i="6" s="1"/>
  <c r="M255" i="6"/>
  <c r="L255" i="6" s="1"/>
  <c r="P255" i="6"/>
  <c r="O255" i="6" s="1"/>
  <c r="S255" i="6"/>
  <c r="R255" i="6" s="1"/>
  <c r="V255" i="6"/>
  <c r="U255" i="6" s="1"/>
  <c r="D256" i="6"/>
  <c r="C256" i="6" s="1"/>
  <c r="G256" i="6"/>
  <c r="F256" i="6" s="1"/>
  <c r="J256" i="6"/>
  <c r="I256" i="6" s="1"/>
  <c r="M256" i="6"/>
  <c r="L256" i="6" s="1"/>
  <c r="P256" i="6"/>
  <c r="O256" i="6" s="1"/>
  <c r="S256" i="6"/>
  <c r="R256" i="6" s="1"/>
  <c r="V256" i="6"/>
  <c r="U256" i="6" s="1"/>
  <c r="D257" i="6"/>
  <c r="C257" i="6" s="1"/>
  <c r="G257" i="6"/>
  <c r="F257" i="6" s="1"/>
  <c r="J257" i="6"/>
  <c r="I257" i="6" s="1"/>
  <c r="M257" i="6"/>
  <c r="L257" i="6" s="1"/>
  <c r="P257" i="6"/>
  <c r="O257" i="6" s="1"/>
  <c r="S257" i="6"/>
  <c r="R257" i="6" s="1"/>
  <c r="V257" i="6"/>
  <c r="U257" i="6" s="1"/>
  <c r="D258" i="6"/>
  <c r="C258" i="6" s="1"/>
  <c r="G258" i="6"/>
  <c r="F258" i="6" s="1"/>
  <c r="J258" i="6"/>
  <c r="I258" i="6" s="1"/>
  <c r="M258" i="6"/>
  <c r="L258" i="6" s="1"/>
  <c r="P258" i="6"/>
  <c r="O258" i="6" s="1"/>
  <c r="S258" i="6"/>
  <c r="R258" i="6" s="1"/>
  <c r="V258" i="6"/>
  <c r="U258" i="6" s="1"/>
  <c r="D259" i="6"/>
  <c r="C259" i="6" s="1"/>
  <c r="G259" i="6"/>
  <c r="F259" i="6" s="1"/>
  <c r="J259" i="6"/>
  <c r="I259" i="6" s="1"/>
  <c r="M259" i="6"/>
  <c r="L259" i="6" s="1"/>
  <c r="P259" i="6"/>
  <c r="O259" i="6" s="1"/>
  <c r="S259" i="6"/>
  <c r="R259" i="6" s="1"/>
  <c r="V259" i="6"/>
  <c r="U259" i="6" s="1"/>
  <c r="D260" i="6"/>
  <c r="C260" i="6" s="1"/>
  <c r="G260" i="6"/>
  <c r="F260" i="6" s="1"/>
  <c r="J260" i="6"/>
  <c r="I260" i="6" s="1"/>
  <c r="M260" i="6"/>
  <c r="L260" i="6" s="1"/>
  <c r="P260" i="6"/>
  <c r="O260" i="6" s="1"/>
  <c r="S260" i="6"/>
  <c r="R260" i="6" s="1"/>
  <c r="V260" i="6"/>
  <c r="U260" i="6" s="1"/>
  <c r="D261" i="6"/>
  <c r="C261" i="6" s="1"/>
  <c r="G261" i="6"/>
  <c r="F261" i="6" s="1"/>
  <c r="J261" i="6"/>
  <c r="I261" i="6" s="1"/>
  <c r="M261" i="6"/>
  <c r="L261" i="6" s="1"/>
  <c r="P261" i="6"/>
  <c r="O261" i="6" s="1"/>
  <c r="S261" i="6"/>
  <c r="R261" i="6" s="1"/>
  <c r="V261" i="6"/>
  <c r="U261" i="6" s="1"/>
  <c r="D262" i="6"/>
  <c r="C262" i="6" s="1"/>
  <c r="G262" i="6"/>
  <c r="F262" i="6" s="1"/>
  <c r="J262" i="6"/>
  <c r="I262" i="6" s="1"/>
  <c r="M262" i="6"/>
  <c r="L262" i="6" s="1"/>
  <c r="P262" i="6"/>
  <c r="O262" i="6" s="1"/>
  <c r="S262" i="6"/>
  <c r="R262" i="6" s="1"/>
  <c r="V262" i="6"/>
  <c r="U262" i="6" s="1"/>
  <c r="D263" i="6"/>
  <c r="C263" i="6" s="1"/>
  <c r="G263" i="6"/>
  <c r="F263" i="6" s="1"/>
  <c r="J263" i="6"/>
  <c r="I263" i="6" s="1"/>
  <c r="M263" i="6"/>
  <c r="L263" i="6" s="1"/>
  <c r="P263" i="6"/>
  <c r="O263" i="6" s="1"/>
  <c r="S263" i="6"/>
  <c r="R263" i="6" s="1"/>
  <c r="V263" i="6"/>
  <c r="U263" i="6" s="1"/>
  <c r="D264" i="6"/>
  <c r="C264" i="6" s="1"/>
  <c r="G264" i="6"/>
  <c r="F264" i="6" s="1"/>
  <c r="J264" i="6"/>
  <c r="I264" i="6" s="1"/>
  <c r="M264" i="6"/>
  <c r="L264" i="6" s="1"/>
  <c r="P264" i="6"/>
  <c r="O264" i="6" s="1"/>
  <c r="S264" i="6"/>
  <c r="R264" i="6" s="1"/>
  <c r="V264" i="6"/>
  <c r="U264" i="6" s="1"/>
  <c r="D265" i="6"/>
  <c r="C265" i="6" s="1"/>
  <c r="G265" i="6"/>
  <c r="F265" i="6" s="1"/>
  <c r="J265" i="6"/>
  <c r="I265" i="6" s="1"/>
  <c r="M265" i="6"/>
  <c r="L265" i="6" s="1"/>
  <c r="P265" i="6"/>
  <c r="O265" i="6" s="1"/>
  <c r="S265" i="6"/>
  <c r="R265" i="6" s="1"/>
  <c r="V265" i="6"/>
  <c r="U265" i="6" s="1"/>
  <c r="D266" i="6"/>
  <c r="C266" i="6" s="1"/>
  <c r="G266" i="6"/>
  <c r="F266" i="6" s="1"/>
  <c r="J266" i="6"/>
  <c r="I266" i="6" s="1"/>
  <c r="M266" i="6"/>
  <c r="L266" i="6" s="1"/>
  <c r="P266" i="6"/>
  <c r="O266" i="6" s="1"/>
  <c r="S266" i="6"/>
  <c r="R266" i="6" s="1"/>
  <c r="V266" i="6"/>
  <c r="U266" i="6" s="1"/>
  <c r="D267" i="6"/>
  <c r="C267" i="6" s="1"/>
  <c r="G267" i="6"/>
  <c r="F267" i="6" s="1"/>
  <c r="J267" i="6"/>
  <c r="I267" i="6" s="1"/>
  <c r="M267" i="6"/>
  <c r="L267" i="6" s="1"/>
  <c r="P267" i="6"/>
  <c r="O267" i="6" s="1"/>
  <c r="S267" i="6"/>
  <c r="R267" i="6" s="1"/>
  <c r="V267" i="6"/>
  <c r="U267" i="6" s="1"/>
  <c r="D268" i="6"/>
  <c r="C268" i="6" s="1"/>
  <c r="G268" i="6"/>
  <c r="F268" i="6" s="1"/>
  <c r="J268" i="6"/>
  <c r="I268" i="6" s="1"/>
  <c r="M268" i="6"/>
  <c r="L268" i="6" s="1"/>
  <c r="P268" i="6"/>
  <c r="O268" i="6" s="1"/>
  <c r="S268" i="6"/>
  <c r="R268" i="6" s="1"/>
  <c r="V268" i="6"/>
  <c r="U268" i="6" s="1"/>
  <c r="D269" i="6"/>
  <c r="C269" i="6" s="1"/>
  <c r="G269" i="6"/>
  <c r="F269" i="6" s="1"/>
  <c r="J269" i="6"/>
  <c r="I269" i="6" s="1"/>
  <c r="M269" i="6"/>
  <c r="L269" i="6" s="1"/>
  <c r="P269" i="6"/>
  <c r="O269" i="6" s="1"/>
  <c r="S269" i="6"/>
  <c r="R269" i="6" s="1"/>
  <c r="V269" i="6"/>
  <c r="U269" i="6" s="1"/>
  <c r="D270" i="6"/>
  <c r="C270" i="6" s="1"/>
  <c r="G270" i="6"/>
  <c r="F270" i="6" s="1"/>
  <c r="J270" i="6"/>
  <c r="I270" i="6" s="1"/>
  <c r="M270" i="6"/>
  <c r="L270" i="6" s="1"/>
  <c r="P270" i="6"/>
  <c r="O270" i="6" s="1"/>
  <c r="S270" i="6"/>
  <c r="R270" i="6" s="1"/>
  <c r="V270" i="6"/>
  <c r="U270" i="6" s="1"/>
  <c r="D271" i="6"/>
  <c r="C271" i="6" s="1"/>
  <c r="G271" i="6"/>
  <c r="F271" i="6" s="1"/>
  <c r="J271" i="6"/>
  <c r="I271" i="6" s="1"/>
  <c r="M271" i="6"/>
  <c r="L271" i="6" s="1"/>
  <c r="P271" i="6"/>
  <c r="O271" i="6" s="1"/>
  <c r="S271" i="6"/>
  <c r="R271" i="6" s="1"/>
  <c r="V271" i="6"/>
  <c r="U271" i="6" s="1"/>
  <c r="D272" i="6"/>
  <c r="C272" i="6" s="1"/>
  <c r="G272" i="6"/>
  <c r="F272" i="6" s="1"/>
  <c r="J272" i="6"/>
  <c r="I272" i="6" s="1"/>
  <c r="M272" i="6"/>
  <c r="L272" i="6" s="1"/>
  <c r="P272" i="6"/>
  <c r="O272" i="6" s="1"/>
  <c r="S272" i="6"/>
  <c r="R272" i="6" s="1"/>
  <c r="V272" i="6"/>
  <c r="U272" i="6" s="1"/>
  <c r="D273" i="6"/>
  <c r="C273" i="6" s="1"/>
  <c r="G273" i="6"/>
  <c r="F273" i="6" s="1"/>
  <c r="J273" i="6"/>
  <c r="I273" i="6" s="1"/>
  <c r="M273" i="6"/>
  <c r="L273" i="6" s="1"/>
  <c r="P273" i="6"/>
  <c r="O273" i="6" s="1"/>
  <c r="S273" i="6"/>
  <c r="R273" i="6" s="1"/>
  <c r="V273" i="6"/>
  <c r="U273" i="6" s="1"/>
  <c r="D274" i="6"/>
  <c r="C274" i="6" s="1"/>
  <c r="G274" i="6"/>
  <c r="F274" i="6" s="1"/>
  <c r="J274" i="6"/>
  <c r="I274" i="6" s="1"/>
  <c r="M274" i="6"/>
  <c r="L274" i="6" s="1"/>
  <c r="P274" i="6"/>
  <c r="O274" i="6" s="1"/>
  <c r="S274" i="6"/>
  <c r="R274" i="6" s="1"/>
  <c r="V274" i="6"/>
  <c r="U274" i="6" s="1"/>
  <c r="D275" i="6"/>
  <c r="C275" i="6" s="1"/>
  <c r="G275" i="6"/>
  <c r="F275" i="6" s="1"/>
  <c r="J275" i="6"/>
  <c r="I275" i="6" s="1"/>
  <c r="M275" i="6"/>
  <c r="L275" i="6" s="1"/>
  <c r="P275" i="6"/>
  <c r="O275" i="6" s="1"/>
  <c r="S275" i="6"/>
  <c r="R275" i="6" s="1"/>
  <c r="V275" i="6"/>
  <c r="U275" i="6" s="1"/>
  <c r="D276" i="6"/>
  <c r="C276" i="6" s="1"/>
  <c r="G276" i="6"/>
  <c r="F276" i="6" s="1"/>
  <c r="J276" i="6"/>
  <c r="I276" i="6" s="1"/>
  <c r="M276" i="6"/>
  <c r="L276" i="6" s="1"/>
  <c r="P276" i="6"/>
  <c r="O276" i="6" s="1"/>
  <c r="S276" i="6"/>
  <c r="R276" i="6" s="1"/>
  <c r="V276" i="6"/>
  <c r="U276" i="6" s="1"/>
  <c r="D277" i="6"/>
  <c r="C277" i="6" s="1"/>
  <c r="G277" i="6"/>
  <c r="F277" i="6" s="1"/>
  <c r="J277" i="6"/>
  <c r="I277" i="6" s="1"/>
  <c r="M277" i="6"/>
  <c r="L277" i="6" s="1"/>
  <c r="P277" i="6"/>
  <c r="O277" i="6" s="1"/>
  <c r="S277" i="6"/>
  <c r="R277" i="6" s="1"/>
  <c r="V277" i="6"/>
  <c r="U277" i="6" s="1"/>
  <c r="D278" i="6"/>
  <c r="C278" i="6" s="1"/>
  <c r="G278" i="6"/>
  <c r="F278" i="6" s="1"/>
  <c r="J278" i="6"/>
  <c r="I278" i="6" s="1"/>
  <c r="M278" i="6"/>
  <c r="L278" i="6" s="1"/>
  <c r="P278" i="6"/>
  <c r="O278" i="6" s="1"/>
  <c r="S278" i="6"/>
  <c r="R278" i="6" s="1"/>
  <c r="V278" i="6"/>
  <c r="U278" i="6" s="1"/>
  <c r="D279" i="6"/>
  <c r="C279" i="6" s="1"/>
  <c r="G279" i="6"/>
  <c r="F279" i="6" s="1"/>
  <c r="J279" i="6"/>
  <c r="I279" i="6" s="1"/>
  <c r="M279" i="6"/>
  <c r="L279" i="6" s="1"/>
  <c r="P279" i="6"/>
  <c r="O279" i="6" s="1"/>
  <c r="S279" i="6"/>
  <c r="R279" i="6" s="1"/>
  <c r="V279" i="6"/>
  <c r="U279" i="6" s="1"/>
  <c r="D280" i="6"/>
  <c r="C280" i="6" s="1"/>
  <c r="G280" i="6"/>
  <c r="F280" i="6" s="1"/>
  <c r="J280" i="6"/>
  <c r="I280" i="6" s="1"/>
  <c r="M280" i="6"/>
  <c r="L280" i="6" s="1"/>
  <c r="P280" i="6"/>
  <c r="O280" i="6" s="1"/>
  <c r="S280" i="6"/>
  <c r="R280" i="6" s="1"/>
  <c r="V280" i="6"/>
  <c r="U280" i="6" s="1"/>
  <c r="D281" i="6"/>
  <c r="C281" i="6" s="1"/>
  <c r="G281" i="6"/>
  <c r="F281" i="6" s="1"/>
  <c r="J281" i="6"/>
  <c r="I281" i="6" s="1"/>
  <c r="M281" i="6"/>
  <c r="L281" i="6" s="1"/>
  <c r="P281" i="6"/>
  <c r="O281" i="6" s="1"/>
  <c r="S281" i="6"/>
  <c r="R281" i="6" s="1"/>
  <c r="V281" i="6"/>
  <c r="U281" i="6" s="1"/>
  <c r="D282" i="6"/>
  <c r="C282" i="6" s="1"/>
  <c r="G282" i="6"/>
  <c r="F282" i="6" s="1"/>
  <c r="J282" i="6"/>
  <c r="I282" i="6" s="1"/>
  <c r="M282" i="6"/>
  <c r="L282" i="6" s="1"/>
  <c r="P282" i="6"/>
  <c r="O282" i="6" s="1"/>
  <c r="S282" i="6"/>
  <c r="R282" i="6" s="1"/>
  <c r="V282" i="6"/>
  <c r="U282" i="6" s="1"/>
  <c r="D283" i="6"/>
  <c r="C283" i="6" s="1"/>
  <c r="G283" i="6"/>
  <c r="F283" i="6" s="1"/>
  <c r="J283" i="6"/>
  <c r="I283" i="6" s="1"/>
  <c r="M283" i="6"/>
  <c r="L283" i="6" s="1"/>
  <c r="P283" i="6"/>
  <c r="O283" i="6" s="1"/>
  <c r="S283" i="6"/>
  <c r="R283" i="6" s="1"/>
  <c r="V283" i="6"/>
  <c r="U283" i="6" s="1"/>
  <c r="D284" i="6"/>
  <c r="C284" i="6" s="1"/>
  <c r="G284" i="6"/>
  <c r="F284" i="6" s="1"/>
  <c r="J284" i="6"/>
  <c r="I284" i="6" s="1"/>
  <c r="M284" i="6"/>
  <c r="L284" i="6" s="1"/>
  <c r="P284" i="6"/>
  <c r="O284" i="6" s="1"/>
  <c r="S284" i="6"/>
  <c r="R284" i="6" s="1"/>
  <c r="V284" i="6"/>
  <c r="U284" i="6" s="1"/>
  <c r="D285" i="6"/>
  <c r="C285" i="6" s="1"/>
  <c r="G285" i="6"/>
  <c r="F285" i="6" s="1"/>
  <c r="J285" i="6"/>
  <c r="I285" i="6" s="1"/>
  <c r="M285" i="6"/>
  <c r="L285" i="6" s="1"/>
  <c r="P285" i="6"/>
  <c r="O285" i="6" s="1"/>
  <c r="S285" i="6"/>
  <c r="R285" i="6" s="1"/>
  <c r="V285" i="6"/>
  <c r="U285" i="6" s="1"/>
  <c r="D286" i="6"/>
  <c r="C286" i="6" s="1"/>
  <c r="G286" i="6"/>
  <c r="F286" i="6" s="1"/>
  <c r="J286" i="6"/>
  <c r="I286" i="6" s="1"/>
  <c r="M286" i="6"/>
  <c r="L286" i="6" s="1"/>
  <c r="P286" i="6"/>
  <c r="O286" i="6" s="1"/>
  <c r="S286" i="6"/>
  <c r="R286" i="6" s="1"/>
  <c r="V286" i="6"/>
  <c r="U286" i="6" s="1"/>
  <c r="D287" i="6"/>
  <c r="C287" i="6" s="1"/>
  <c r="G287" i="6"/>
  <c r="F287" i="6" s="1"/>
  <c r="J287" i="6"/>
  <c r="I287" i="6" s="1"/>
  <c r="M287" i="6"/>
  <c r="L287" i="6" s="1"/>
  <c r="P287" i="6"/>
  <c r="O287" i="6" s="1"/>
  <c r="S287" i="6"/>
  <c r="R287" i="6" s="1"/>
  <c r="V287" i="6"/>
  <c r="U287" i="6" s="1"/>
  <c r="D288" i="6"/>
  <c r="C288" i="6" s="1"/>
  <c r="G288" i="6"/>
  <c r="F288" i="6" s="1"/>
  <c r="J288" i="6"/>
  <c r="I288" i="6" s="1"/>
  <c r="M288" i="6"/>
  <c r="L288" i="6" s="1"/>
  <c r="P288" i="6"/>
  <c r="O288" i="6" s="1"/>
  <c r="S288" i="6"/>
  <c r="R288" i="6" s="1"/>
  <c r="V288" i="6"/>
  <c r="U288" i="6" s="1"/>
  <c r="D289" i="6"/>
  <c r="C289" i="6" s="1"/>
  <c r="G289" i="6"/>
  <c r="F289" i="6" s="1"/>
  <c r="J289" i="6"/>
  <c r="I289" i="6" s="1"/>
  <c r="M289" i="6"/>
  <c r="L289" i="6" s="1"/>
  <c r="P289" i="6"/>
  <c r="O289" i="6" s="1"/>
  <c r="S289" i="6"/>
  <c r="R289" i="6" s="1"/>
  <c r="V289" i="6"/>
  <c r="U289" i="6" s="1"/>
  <c r="D290" i="6"/>
  <c r="C290" i="6" s="1"/>
  <c r="G290" i="6"/>
  <c r="F290" i="6" s="1"/>
  <c r="J290" i="6"/>
  <c r="I290" i="6" s="1"/>
  <c r="M290" i="6"/>
  <c r="L290" i="6" s="1"/>
  <c r="P290" i="6"/>
  <c r="O290" i="6" s="1"/>
  <c r="S290" i="6"/>
  <c r="R290" i="6" s="1"/>
  <c r="V290" i="6"/>
  <c r="U290" i="6" s="1"/>
  <c r="D291" i="6"/>
  <c r="C291" i="6" s="1"/>
  <c r="G291" i="6"/>
  <c r="F291" i="6" s="1"/>
  <c r="J291" i="6"/>
  <c r="I291" i="6" s="1"/>
  <c r="M291" i="6"/>
  <c r="L291" i="6" s="1"/>
  <c r="P291" i="6"/>
  <c r="O291" i="6" s="1"/>
  <c r="S291" i="6"/>
  <c r="R291" i="6" s="1"/>
  <c r="V291" i="6"/>
  <c r="U291" i="6" s="1"/>
  <c r="D292" i="6"/>
  <c r="C292" i="6" s="1"/>
  <c r="G292" i="6"/>
  <c r="F292" i="6" s="1"/>
  <c r="J292" i="6"/>
  <c r="I292" i="6" s="1"/>
  <c r="M292" i="6"/>
  <c r="L292" i="6" s="1"/>
  <c r="P292" i="6"/>
  <c r="O292" i="6" s="1"/>
  <c r="S292" i="6"/>
  <c r="R292" i="6" s="1"/>
  <c r="V292" i="6"/>
  <c r="U292" i="6" s="1"/>
  <c r="D293" i="6"/>
  <c r="C293" i="6" s="1"/>
  <c r="G293" i="6"/>
  <c r="F293" i="6" s="1"/>
  <c r="J293" i="6"/>
  <c r="I293" i="6" s="1"/>
  <c r="M293" i="6"/>
  <c r="L293" i="6" s="1"/>
  <c r="P293" i="6"/>
  <c r="O293" i="6" s="1"/>
  <c r="S293" i="6"/>
  <c r="R293" i="6" s="1"/>
  <c r="V293" i="6"/>
  <c r="U293" i="6" s="1"/>
  <c r="D294" i="6"/>
  <c r="C294" i="6" s="1"/>
  <c r="G294" i="6"/>
  <c r="F294" i="6" s="1"/>
  <c r="J294" i="6"/>
  <c r="I294" i="6" s="1"/>
  <c r="M294" i="6"/>
  <c r="L294" i="6" s="1"/>
  <c r="P294" i="6"/>
  <c r="O294" i="6" s="1"/>
  <c r="S294" i="6"/>
  <c r="R294" i="6" s="1"/>
  <c r="V294" i="6"/>
  <c r="U294" i="6" s="1"/>
  <c r="D295" i="6"/>
  <c r="C295" i="6" s="1"/>
  <c r="G295" i="6"/>
  <c r="F295" i="6" s="1"/>
  <c r="J295" i="6"/>
  <c r="I295" i="6" s="1"/>
  <c r="M295" i="6"/>
  <c r="L295" i="6" s="1"/>
  <c r="P295" i="6"/>
  <c r="O295" i="6" s="1"/>
  <c r="S295" i="6"/>
  <c r="R295" i="6" s="1"/>
  <c r="V295" i="6"/>
  <c r="U295" i="6" s="1"/>
  <c r="D296" i="6"/>
  <c r="C296" i="6" s="1"/>
  <c r="G296" i="6"/>
  <c r="F296" i="6" s="1"/>
  <c r="J296" i="6"/>
  <c r="I296" i="6" s="1"/>
  <c r="M296" i="6"/>
  <c r="L296" i="6" s="1"/>
  <c r="P296" i="6"/>
  <c r="O296" i="6" s="1"/>
  <c r="S296" i="6"/>
  <c r="R296" i="6" s="1"/>
  <c r="V296" i="6"/>
  <c r="U296" i="6" s="1"/>
  <c r="D297" i="6"/>
  <c r="C297" i="6" s="1"/>
  <c r="G297" i="6"/>
  <c r="F297" i="6" s="1"/>
  <c r="J297" i="6"/>
  <c r="I297" i="6" s="1"/>
  <c r="M297" i="6"/>
  <c r="L297" i="6" s="1"/>
  <c r="P297" i="6"/>
  <c r="O297" i="6" s="1"/>
  <c r="S297" i="6"/>
  <c r="R297" i="6" s="1"/>
  <c r="V297" i="6"/>
  <c r="U297" i="6" s="1"/>
  <c r="D298" i="6"/>
  <c r="C298" i="6" s="1"/>
  <c r="G298" i="6"/>
  <c r="F298" i="6" s="1"/>
  <c r="J298" i="6"/>
  <c r="I298" i="6" s="1"/>
  <c r="M298" i="6"/>
  <c r="L298" i="6" s="1"/>
  <c r="P298" i="6"/>
  <c r="O298" i="6" s="1"/>
  <c r="S298" i="6"/>
  <c r="R298" i="6" s="1"/>
  <c r="V298" i="6"/>
  <c r="U298" i="6" s="1"/>
  <c r="D299" i="6"/>
  <c r="C299" i="6" s="1"/>
  <c r="G299" i="6"/>
  <c r="F299" i="6" s="1"/>
  <c r="J299" i="6"/>
  <c r="I299" i="6" s="1"/>
  <c r="M299" i="6"/>
  <c r="L299" i="6" s="1"/>
  <c r="P299" i="6"/>
  <c r="O299" i="6" s="1"/>
  <c r="S299" i="6"/>
  <c r="R299" i="6" s="1"/>
  <c r="V299" i="6"/>
  <c r="U299" i="6" s="1"/>
  <c r="D300" i="6"/>
  <c r="C300" i="6" s="1"/>
  <c r="G300" i="6"/>
  <c r="F300" i="6" s="1"/>
  <c r="J300" i="6"/>
  <c r="I300" i="6" s="1"/>
  <c r="M300" i="6"/>
  <c r="L300" i="6" s="1"/>
  <c r="P300" i="6"/>
  <c r="O300" i="6" s="1"/>
  <c r="S300" i="6"/>
  <c r="R300" i="6" s="1"/>
  <c r="V300" i="6"/>
  <c r="U300" i="6" s="1"/>
  <c r="D301" i="6"/>
  <c r="C301" i="6" s="1"/>
  <c r="G301" i="6"/>
  <c r="F301" i="6" s="1"/>
  <c r="J301" i="6"/>
  <c r="I301" i="6" s="1"/>
  <c r="M301" i="6"/>
  <c r="L301" i="6" s="1"/>
  <c r="P301" i="6"/>
  <c r="O301" i="6" s="1"/>
  <c r="S301" i="6"/>
  <c r="R301" i="6" s="1"/>
  <c r="V301" i="6"/>
  <c r="U301" i="6" s="1"/>
  <c r="D302" i="6"/>
  <c r="C302" i="6" s="1"/>
  <c r="G302" i="6"/>
  <c r="F302" i="6" s="1"/>
  <c r="J302" i="6"/>
  <c r="I302" i="6" s="1"/>
  <c r="M302" i="6"/>
  <c r="L302" i="6" s="1"/>
  <c r="P302" i="6"/>
  <c r="O302" i="6" s="1"/>
  <c r="S302" i="6"/>
  <c r="R302" i="6" s="1"/>
  <c r="V302" i="6"/>
  <c r="U302" i="6" s="1"/>
  <c r="D6" i="6"/>
  <c r="C6" i="6" s="1"/>
  <c r="G6" i="6"/>
  <c r="F6" i="6" s="1"/>
  <c r="J6" i="6"/>
  <c r="I6" i="6" s="1"/>
  <c r="M6" i="6"/>
  <c r="L6" i="6" s="1"/>
  <c r="P6" i="6"/>
  <c r="O6" i="6" s="1"/>
  <c r="S6" i="6"/>
  <c r="R6" i="6" s="1"/>
  <c r="V6" i="6"/>
  <c r="U6" i="6" s="1"/>
  <c r="D7" i="6"/>
  <c r="C7" i="6" s="1"/>
  <c r="G7" i="6"/>
  <c r="F7" i="6" s="1"/>
  <c r="J7" i="6"/>
  <c r="I7" i="6" s="1"/>
  <c r="M7" i="6"/>
  <c r="L7" i="6" s="1"/>
  <c r="P7" i="6"/>
  <c r="O7" i="6" s="1"/>
  <c r="S7" i="6"/>
  <c r="R7" i="6" s="1"/>
  <c r="V7" i="6"/>
  <c r="U7" i="6" s="1"/>
  <c r="D8" i="6"/>
  <c r="C8" i="6" s="1"/>
  <c r="G8" i="6"/>
  <c r="F8" i="6" s="1"/>
  <c r="J8" i="6"/>
  <c r="I8" i="6" s="1"/>
  <c r="M8" i="6"/>
  <c r="L8" i="6" s="1"/>
  <c r="P8" i="6"/>
  <c r="O8" i="6" s="1"/>
  <c r="S8" i="6"/>
  <c r="R8" i="6" s="1"/>
  <c r="V8" i="6"/>
  <c r="U8" i="6" s="1"/>
  <c r="D9" i="6"/>
  <c r="C9" i="6" s="1"/>
  <c r="G9" i="6"/>
  <c r="F9" i="6" s="1"/>
  <c r="J9" i="6"/>
  <c r="I9" i="6" s="1"/>
  <c r="M9" i="6"/>
  <c r="L9" i="6" s="1"/>
  <c r="P9" i="6"/>
  <c r="O9" i="6" s="1"/>
  <c r="S9" i="6"/>
  <c r="R9" i="6" s="1"/>
  <c r="V9" i="6"/>
  <c r="U9" i="6" s="1"/>
  <c r="D10" i="6"/>
  <c r="C10" i="6" s="1"/>
  <c r="G10" i="6"/>
  <c r="F10" i="6" s="1"/>
  <c r="J10" i="6"/>
  <c r="I10" i="6" s="1"/>
  <c r="M10" i="6"/>
  <c r="L10" i="6" s="1"/>
  <c r="P10" i="6"/>
  <c r="O10" i="6" s="1"/>
  <c r="S10" i="6"/>
  <c r="R10" i="6" s="1"/>
  <c r="V10" i="6"/>
  <c r="U10" i="6" s="1"/>
  <c r="D11" i="6"/>
  <c r="C11" i="6" s="1"/>
  <c r="G11" i="6"/>
  <c r="F11" i="6" s="1"/>
  <c r="J11" i="6"/>
  <c r="I11" i="6" s="1"/>
  <c r="M11" i="6"/>
  <c r="L11" i="6" s="1"/>
  <c r="P11" i="6"/>
  <c r="O11" i="6" s="1"/>
  <c r="S11" i="6"/>
  <c r="R11" i="6" s="1"/>
  <c r="V11" i="6"/>
  <c r="U11" i="6" s="1"/>
  <c r="D12" i="6"/>
  <c r="C12" i="6" s="1"/>
  <c r="G12" i="6"/>
  <c r="F12" i="6" s="1"/>
  <c r="J12" i="6"/>
  <c r="I12" i="6" s="1"/>
  <c r="M12" i="6"/>
  <c r="L12" i="6" s="1"/>
  <c r="P12" i="6"/>
  <c r="O12" i="6" s="1"/>
  <c r="S12" i="6"/>
  <c r="R12" i="6" s="1"/>
  <c r="V12" i="6"/>
  <c r="U12" i="6" s="1"/>
  <c r="D13" i="6"/>
  <c r="C13" i="6" s="1"/>
  <c r="G13" i="6"/>
  <c r="F13" i="6" s="1"/>
  <c r="J13" i="6"/>
  <c r="I13" i="6" s="1"/>
  <c r="M13" i="6"/>
  <c r="L13" i="6" s="1"/>
  <c r="P13" i="6"/>
  <c r="O13" i="6" s="1"/>
  <c r="S13" i="6"/>
  <c r="R13" i="6" s="1"/>
  <c r="V13" i="6"/>
  <c r="U13" i="6" s="1"/>
  <c r="D14" i="6"/>
  <c r="C14" i="6" s="1"/>
  <c r="G14" i="6"/>
  <c r="F14" i="6" s="1"/>
  <c r="J14" i="6"/>
  <c r="I14" i="6" s="1"/>
  <c r="M14" i="6"/>
  <c r="L14" i="6" s="1"/>
  <c r="P14" i="6"/>
  <c r="O14" i="6" s="1"/>
  <c r="S14" i="6"/>
  <c r="R14" i="6" s="1"/>
  <c r="V14" i="6"/>
  <c r="U14" i="6" s="1"/>
  <c r="D15" i="6"/>
  <c r="C15" i="6" s="1"/>
  <c r="G15" i="6"/>
  <c r="F15" i="6" s="1"/>
  <c r="J15" i="6"/>
  <c r="I15" i="6" s="1"/>
  <c r="M15" i="6"/>
  <c r="L15" i="6" s="1"/>
  <c r="P15" i="6"/>
  <c r="O15" i="6" s="1"/>
  <c r="S15" i="6"/>
  <c r="R15" i="6" s="1"/>
  <c r="V15" i="6"/>
  <c r="U15" i="6" s="1"/>
  <c r="D16" i="6"/>
  <c r="C16" i="6" s="1"/>
  <c r="G16" i="6"/>
  <c r="F16" i="6" s="1"/>
  <c r="J16" i="6"/>
  <c r="I16" i="6" s="1"/>
  <c r="M16" i="6"/>
  <c r="L16" i="6" s="1"/>
  <c r="P16" i="6"/>
  <c r="O16" i="6" s="1"/>
  <c r="S16" i="6"/>
  <c r="R16" i="6" s="1"/>
  <c r="V16" i="6"/>
  <c r="U16" i="6" s="1"/>
  <c r="D17" i="6"/>
  <c r="C17" i="6" s="1"/>
  <c r="G17" i="6"/>
  <c r="F17" i="6" s="1"/>
  <c r="J17" i="6"/>
  <c r="I17" i="6" s="1"/>
  <c r="M17" i="6"/>
  <c r="L17" i="6" s="1"/>
  <c r="P17" i="6"/>
  <c r="O17" i="6" s="1"/>
  <c r="S17" i="6"/>
  <c r="R17" i="6" s="1"/>
  <c r="V17" i="6"/>
  <c r="U17" i="6" s="1"/>
  <c r="D18" i="6"/>
  <c r="C18" i="6" s="1"/>
  <c r="G18" i="6"/>
  <c r="F18" i="6" s="1"/>
  <c r="J18" i="6"/>
  <c r="I18" i="6" s="1"/>
  <c r="M18" i="6"/>
  <c r="L18" i="6" s="1"/>
  <c r="P18" i="6"/>
  <c r="O18" i="6" s="1"/>
  <c r="S18" i="6"/>
  <c r="R18" i="6" s="1"/>
  <c r="V18" i="6"/>
  <c r="U18" i="6" s="1"/>
  <c r="D19" i="6"/>
  <c r="C19" i="6" s="1"/>
  <c r="G19" i="6"/>
  <c r="F19" i="6" s="1"/>
  <c r="J19" i="6"/>
  <c r="I19" i="6" s="1"/>
  <c r="M19" i="6"/>
  <c r="L19" i="6" s="1"/>
  <c r="P19" i="6"/>
  <c r="O19" i="6" s="1"/>
  <c r="S19" i="6"/>
  <c r="R19" i="6" s="1"/>
  <c r="V19" i="6"/>
  <c r="U19" i="6" s="1"/>
  <c r="D20" i="6"/>
  <c r="C20" i="6" s="1"/>
  <c r="G20" i="6"/>
  <c r="F20" i="6" s="1"/>
  <c r="J20" i="6"/>
  <c r="I20" i="6" s="1"/>
  <c r="M20" i="6"/>
  <c r="L20" i="6" s="1"/>
  <c r="P20" i="6"/>
  <c r="O20" i="6" s="1"/>
  <c r="S20" i="6"/>
  <c r="R20" i="6" s="1"/>
  <c r="V20" i="6"/>
  <c r="U20" i="6" s="1"/>
  <c r="D21" i="6"/>
  <c r="C21" i="6" s="1"/>
  <c r="G21" i="6"/>
  <c r="F21" i="6" s="1"/>
  <c r="J21" i="6"/>
  <c r="I21" i="6" s="1"/>
  <c r="M21" i="6"/>
  <c r="L21" i="6" s="1"/>
  <c r="P21" i="6"/>
  <c r="O21" i="6" s="1"/>
  <c r="S21" i="6"/>
  <c r="R21" i="6" s="1"/>
  <c r="V21" i="6"/>
  <c r="U21" i="6" s="1"/>
  <c r="V5" i="6"/>
  <c r="U5" i="6" s="1"/>
  <c r="T5" i="6" s="1"/>
  <c r="S5" i="6"/>
  <c r="R5" i="6" s="1"/>
  <c r="Q5" i="6" s="1"/>
  <c r="P5" i="6"/>
  <c r="O5" i="6" s="1"/>
  <c r="N5" i="6" s="1"/>
  <c r="M5" i="6"/>
  <c r="L5" i="6" s="1"/>
  <c r="K5" i="6" s="1"/>
  <c r="J5" i="6"/>
  <c r="I5" i="6" s="1"/>
  <c r="H5" i="6" s="1"/>
  <c r="G5" i="6"/>
  <c r="F5" i="6" s="1"/>
  <c r="E5" i="6" s="1"/>
  <c r="D5" i="6"/>
  <c r="C5" i="6" s="1"/>
  <c r="B5" i="6" s="1"/>
  <c r="O20" i="2"/>
  <c r="N20" i="2"/>
  <c r="O19" i="2"/>
  <c r="N19" i="2"/>
  <c r="O18" i="2"/>
  <c r="N18" i="2"/>
  <c r="O17" i="2"/>
  <c r="N17" i="2"/>
  <c r="O16" i="2"/>
  <c r="N16" i="2"/>
  <c r="N14" i="2"/>
  <c r="N13" i="2"/>
  <c r="N12" i="2"/>
  <c r="N11" i="2"/>
  <c r="N10" i="2"/>
  <c r="N9" i="2"/>
  <c r="N8" i="2"/>
  <c r="N7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6" i="2"/>
  <c r="T6" i="6" l="1"/>
  <c r="T7" i="6" s="1"/>
  <c r="H6" i="6"/>
  <c r="H7" i="6" s="1"/>
  <c r="H8" i="6" s="1"/>
  <c r="N6" i="6"/>
  <c r="Q6" i="6"/>
  <c r="E6" i="6"/>
  <c r="K6" i="6"/>
  <c r="B6" i="6"/>
  <c r="O15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N15" i="2"/>
  <c r="M21" i="2"/>
  <c r="N21" i="2"/>
  <c r="M22" i="2"/>
  <c r="N22" i="2"/>
  <c r="M23" i="2"/>
  <c r="N23" i="2"/>
  <c r="M24" i="2"/>
  <c r="N24" i="2"/>
  <c r="M25" i="2"/>
  <c r="N25" i="2"/>
  <c r="M26" i="2"/>
  <c r="N26" i="2"/>
  <c r="M27" i="2"/>
  <c r="N27" i="2"/>
  <c r="M28" i="2"/>
  <c r="N28" i="2"/>
  <c r="M29" i="2"/>
  <c r="N29" i="2"/>
  <c r="M30" i="2"/>
  <c r="N30" i="2"/>
  <c r="M31" i="2"/>
  <c r="N31" i="2"/>
  <c r="M32" i="2"/>
  <c r="N32" i="2"/>
  <c r="M33" i="2"/>
  <c r="N33" i="2"/>
  <c r="M34" i="2"/>
  <c r="N34" i="2"/>
  <c r="M35" i="2"/>
  <c r="N35" i="2"/>
  <c r="M36" i="2"/>
  <c r="N36" i="2"/>
  <c r="M37" i="2"/>
  <c r="N37" i="2"/>
  <c r="M38" i="2"/>
  <c r="N38" i="2"/>
  <c r="M39" i="2"/>
  <c r="N39" i="2"/>
  <c r="M40" i="2"/>
  <c r="N40" i="2"/>
  <c r="M41" i="2"/>
  <c r="N41" i="2"/>
  <c r="M42" i="2"/>
  <c r="N42" i="2"/>
  <c r="M43" i="2"/>
  <c r="N43" i="2"/>
  <c r="M44" i="2"/>
  <c r="N44" i="2"/>
  <c r="M45" i="2"/>
  <c r="N45" i="2"/>
  <c r="M46" i="2"/>
  <c r="N46" i="2"/>
  <c r="M47" i="2"/>
  <c r="N47" i="2"/>
  <c r="M48" i="2"/>
  <c r="N48" i="2"/>
  <c r="M49" i="2"/>
  <c r="N49" i="2"/>
  <c r="M50" i="2"/>
  <c r="N50" i="2"/>
  <c r="M51" i="2"/>
  <c r="N51" i="2"/>
  <c r="M52" i="2"/>
  <c r="N52" i="2"/>
  <c r="M53" i="2"/>
  <c r="N53" i="2"/>
  <c r="K7" i="6" l="1"/>
  <c r="K8" i="6" s="1"/>
  <c r="K9" i="6" s="1"/>
  <c r="B7" i="6"/>
  <c r="N7" i="6"/>
  <c r="T8" i="6"/>
  <c r="T9" i="6" s="1"/>
  <c r="Q7" i="6"/>
  <c r="E7" i="6"/>
  <c r="H9" i="6"/>
  <c r="E8" i="6" l="1"/>
  <c r="K10" i="6"/>
  <c r="Q8" i="6"/>
  <c r="Q9" i="6" s="1"/>
  <c r="N8" i="6"/>
  <c r="B8" i="6"/>
  <c r="H10" i="6"/>
  <c r="H11" i="6" s="1"/>
  <c r="T10" i="6"/>
  <c r="E9" i="6" l="1"/>
  <c r="E10" i="6" s="1"/>
  <c r="Q10" i="6"/>
  <c r="Q11" i="6" s="1"/>
  <c r="Q12" i="6" s="1"/>
  <c r="Q13" i="6" s="1"/>
  <c r="Q14" i="6" s="1"/>
  <c r="Q15" i="6" s="1"/>
  <c r="Q16" i="6" s="1"/>
  <c r="K11" i="6"/>
  <c r="K12" i="6" s="1"/>
  <c r="K13" i="6" s="1"/>
  <c r="B9" i="6"/>
  <c r="N9" i="6"/>
  <c r="H12" i="6"/>
  <c r="H13" i="6" s="1"/>
  <c r="H14" i="6" s="1"/>
  <c r="H15" i="6" s="1"/>
  <c r="H16" i="6" s="1"/>
  <c r="H17" i="6" s="1"/>
  <c r="H18" i="6" s="1"/>
  <c r="T11" i="6"/>
  <c r="E11" i="6" l="1"/>
  <c r="E12" i="6" s="1"/>
  <c r="E13" i="6" s="1"/>
  <c r="N10" i="6"/>
  <c r="N11" i="6" s="1"/>
  <c r="N12" i="6" s="1"/>
  <c r="B10" i="6"/>
  <c r="K14" i="6"/>
  <c r="H19" i="6"/>
  <c r="Q17" i="6"/>
  <c r="Q18" i="6" s="1"/>
  <c r="Q19" i="6" s="1"/>
  <c r="Q20" i="6" s="1"/>
  <c r="Q21" i="6" s="1"/>
  <c r="Q22" i="6" s="1"/>
  <c r="T12" i="6"/>
  <c r="E14" i="6" l="1"/>
  <c r="Q23" i="6"/>
  <c r="Q24" i="6" s="1"/>
  <c r="T13" i="6"/>
  <c r="H20" i="6"/>
  <c r="N13" i="6"/>
  <c r="K15" i="6"/>
  <c r="B11" i="6"/>
  <c r="N14" i="6" l="1"/>
  <c r="N15" i="6" s="1"/>
  <c r="E15" i="6"/>
  <c r="E16" i="6" s="1"/>
  <c r="E17" i="6" s="1"/>
  <c r="E18" i="6" s="1"/>
  <c r="Q25" i="6"/>
  <c r="Q26" i="6" s="1"/>
  <c r="K16" i="6"/>
  <c r="T14" i="6"/>
  <c r="H21" i="6"/>
  <c r="B12" i="6"/>
  <c r="E19" i="6" l="1"/>
  <c r="E20" i="6" s="1"/>
  <c r="E21" i="6" s="1"/>
  <c r="E22" i="6" s="1"/>
  <c r="N16" i="6"/>
  <c r="N17" i="6" s="1"/>
  <c r="Q27" i="6"/>
  <c r="Q28" i="6" s="1"/>
  <c r="H22" i="6"/>
  <c r="T15" i="6"/>
  <c r="B13" i="6"/>
  <c r="B14" i="6" s="1"/>
  <c r="K17" i="6"/>
  <c r="K18" i="6" s="1"/>
  <c r="K19" i="6" s="1"/>
  <c r="K20" i="6" s="1"/>
  <c r="K21" i="6" s="1"/>
  <c r="K22" i="6" s="1"/>
  <c r="K23" i="6" s="1"/>
  <c r="K24" i="6" s="1"/>
  <c r="K25" i="6" s="1"/>
  <c r="K26" i="6" s="1"/>
  <c r="K27" i="6" s="1"/>
  <c r="K28" i="6" s="1"/>
  <c r="E23" i="6" l="1"/>
  <c r="E24" i="6" s="1"/>
  <c r="Q29" i="6"/>
  <c r="Q30" i="6" s="1"/>
  <c r="Q31" i="6" s="1"/>
  <c r="Q32" i="6" s="1"/>
  <c r="Q33" i="6" s="1"/>
  <c r="Q34" i="6" s="1"/>
  <c r="Q35" i="6" s="1"/>
  <c r="Q36" i="6" s="1"/>
  <c r="Q37" i="6" s="1"/>
  <c r="Q38" i="6" s="1"/>
  <c r="Q39" i="6" s="1"/>
  <c r="Q40" i="6" s="1"/>
  <c r="Q41" i="6" s="1"/>
  <c r="Q42" i="6" s="1"/>
  <c r="Q43" i="6" s="1"/>
  <c r="Q44" i="6" s="1"/>
  <c r="Q45" i="6" s="1"/>
  <c r="Q46" i="6" s="1"/>
  <c r="Q47" i="6" s="1"/>
  <c r="Q48" i="6" s="1"/>
  <c r="Q49" i="6" s="1"/>
  <c r="Q50" i="6" s="1"/>
  <c r="Q51" i="6" s="1"/>
  <c r="Q52" i="6" s="1"/>
  <c r="Q53" i="6" s="1"/>
  <c r="N18" i="6"/>
  <c r="B15" i="6"/>
  <c r="K29" i="6"/>
  <c r="T16" i="6"/>
  <c r="H23" i="6"/>
  <c r="Q54" i="6" l="1"/>
  <c r="Q55" i="6" s="1"/>
  <c r="Q56" i="6" s="1"/>
  <c r="Q57" i="6" s="1"/>
  <c r="Q58" i="6" s="1"/>
  <c r="E25" i="6"/>
  <c r="T17" i="6"/>
  <c r="T18" i="6" s="1"/>
  <c r="T19" i="6" s="1"/>
  <c r="T20" i="6" s="1"/>
  <c r="T21" i="6" s="1"/>
  <c r="T22" i="6" s="1"/>
  <c r="T23" i="6" s="1"/>
  <c r="T24" i="6" s="1"/>
  <c r="T25" i="6" s="1"/>
  <c r="N19" i="6"/>
  <c r="K30" i="6"/>
  <c r="H24" i="6"/>
  <c r="H25" i="6" s="1"/>
  <c r="H26" i="6" s="1"/>
  <c r="H27" i="6" s="1"/>
  <c r="B16" i="6"/>
  <c r="E26" i="6" l="1"/>
  <c r="T26" i="6"/>
  <c r="Q59" i="6"/>
  <c r="Q60" i="6" s="1"/>
  <c r="Q61" i="6" s="1"/>
  <c r="Q62" i="6" s="1"/>
  <c r="Q63" i="6" s="1"/>
  <c r="Q64" i="6" s="1"/>
  <c r="Q65" i="6" s="1"/>
  <c r="Q66" i="6" s="1"/>
  <c r="Q67" i="6" s="1"/>
  <c r="Q68" i="6" s="1"/>
  <c r="Q69" i="6" s="1"/>
  <c r="Q70" i="6" s="1"/>
  <c r="Q71" i="6" s="1"/>
  <c r="Q72" i="6" s="1"/>
  <c r="Q73" i="6" s="1"/>
  <c r="Q74" i="6" s="1"/>
  <c r="Q75" i="6" s="1"/>
  <c r="Q76" i="6" s="1"/>
  <c r="Q77" i="6" s="1"/>
  <c r="Q78" i="6" s="1"/>
  <c r="Q79" i="6" s="1"/>
  <c r="Q80" i="6" s="1"/>
  <c r="Q81" i="6" s="1"/>
  <c r="Q82" i="6" s="1"/>
  <c r="Q83" i="6" s="1"/>
  <c r="Q84" i="6" s="1"/>
  <c r="Q85" i="6" s="1"/>
  <c r="Q86" i="6" s="1"/>
  <c r="Q87" i="6" s="1"/>
  <c r="Q88" i="6" s="1"/>
  <c r="Q89" i="6" s="1"/>
  <c r="Q90" i="6" s="1"/>
  <c r="Q91" i="6" s="1"/>
  <c r="Q92" i="6" s="1"/>
  <c r="Q93" i="6" s="1"/>
  <c r="Q94" i="6" s="1"/>
  <c r="Q95" i="6" s="1"/>
  <c r="Q96" i="6" s="1"/>
  <c r="Q97" i="6" s="1"/>
  <c r="Q98" i="6" s="1"/>
  <c r="Q99" i="6" s="1"/>
  <c r="Q100" i="6" s="1"/>
  <c r="Q101" i="6" s="1"/>
  <c r="Q102" i="6" s="1"/>
  <c r="Q103" i="6" s="1"/>
  <c r="Q104" i="6" s="1"/>
  <c r="Q105" i="6" s="1"/>
  <c r="Q106" i="6" s="1"/>
  <c r="Q107" i="6" s="1"/>
  <c r="Q108" i="6" s="1"/>
  <c r="Q109" i="6" s="1"/>
  <c r="Q110" i="6" s="1"/>
  <c r="Q111" i="6" s="1"/>
  <c r="Q112" i="6" s="1"/>
  <c r="Q113" i="6" s="1"/>
  <c r="Q114" i="6" s="1"/>
  <c r="Q115" i="6" s="1"/>
  <c r="Q116" i="6" s="1"/>
  <c r="Q117" i="6" s="1"/>
  <c r="Q118" i="6" s="1"/>
  <c r="Q119" i="6" s="1"/>
  <c r="Q120" i="6" s="1"/>
  <c r="Q121" i="6" s="1"/>
  <c r="Q122" i="6" s="1"/>
  <c r="Q123" i="6" s="1"/>
  <c r="Q124" i="6" s="1"/>
  <c r="Q125" i="6" s="1"/>
  <c r="Q126" i="6" s="1"/>
  <c r="Q127" i="6" s="1"/>
  <c r="Q128" i="6" s="1"/>
  <c r="Q129" i="6" s="1"/>
  <c r="Q130" i="6" s="1"/>
  <c r="Q131" i="6" s="1"/>
  <c r="Q132" i="6" s="1"/>
  <c r="Q133" i="6" s="1"/>
  <c r="Q134" i="6" s="1"/>
  <c r="Q135" i="6" s="1"/>
  <c r="Q136" i="6" s="1"/>
  <c r="Q137" i="6" s="1"/>
  <c r="Q138" i="6" s="1"/>
  <c r="Q139" i="6" s="1"/>
  <c r="Q140" i="6" s="1"/>
  <c r="Q141" i="6" s="1"/>
  <c r="Q142" i="6" s="1"/>
  <c r="Q143" i="6" s="1"/>
  <c r="Q144" i="6" s="1"/>
  <c r="Q145" i="6" s="1"/>
  <c r="Q146" i="6" s="1"/>
  <c r="Q147" i="6" s="1"/>
  <c r="Q148" i="6" s="1"/>
  <c r="Q149" i="6" s="1"/>
  <c r="Q150" i="6" s="1"/>
  <c r="Q151" i="6" s="1"/>
  <c r="Q152" i="6" s="1"/>
  <c r="Q153" i="6" s="1"/>
  <c r="Q154" i="6" s="1"/>
  <c r="Q155" i="6" s="1"/>
  <c r="Q156" i="6" s="1"/>
  <c r="Q157" i="6" s="1"/>
  <c r="Q158" i="6" s="1"/>
  <c r="Q159" i="6" s="1"/>
  <c r="Q160" i="6" s="1"/>
  <c r="Q161" i="6" s="1"/>
  <c r="Q162" i="6" s="1"/>
  <c r="Q163" i="6" s="1"/>
  <c r="Q164" i="6" s="1"/>
  <c r="Q165" i="6" s="1"/>
  <c r="Q166" i="6" s="1"/>
  <c r="Q167" i="6" s="1"/>
  <c r="Q168" i="6" s="1"/>
  <c r="Q169" i="6" s="1"/>
  <c r="Q170" i="6" s="1"/>
  <c r="Q171" i="6" s="1"/>
  <c r="Q172" i="6" s="1"/>
  <c r="Q173" i="6" s="1"/>
  <c r="Q174" i="6" s="1"/>
  <c r="Q175" i="6" s="1"/>
  <c r="Q176" i="6" s="1"/>
  <c r="Q177" i="6" s="1"/>
  <c r="Q178" i="6" s="1"/>
  <c r="Q179" i="6" s="1"/>
  <c r="Q180" i="6" s="1"/>
  <c r="Q181" i="6" s="1"/>
  <c r="Q182" i="6" s="1"/>
  <c r="Q183" i="6" s="1"/>
  <c r="Q184" i="6" s="1"/>
  <c r="Q185" i="6" s="1"/>
  <c r="Q186" i="6" s="1"/>
  <c r="Q187" i="6" s="1"/>
  <c r="Q188" i="6" s="1"/>
  <c r="Q189" i="6" s="1"/>
  <c r="Q190" i="6" s="1"/>
  <c r="Q191" i="6" s="1"/>
  <c r="Q192" i="6" s="1"/>
  <c r="Q193" i="6" s="1"/>
  <c r="Q194" i="6" s="1"/>
  <c r="Q195" i="6" s="1"/>
  <c r="Q196" i="6" s="1"/>
  <c r="Q197" i="6" s="1"/>
  <c r="Q198" i="6" s="1"/>
  <c r="Q199" i="6" s="1"/>
  <c r="Q200" i="6" s="1"/>
  <c r="Q201" i="6" s="1"/>
  <c r="Q202" i="6" s="1"/>
  <c r="Q203" i="6" s="1"/>
  <c r="Q204" i="6" s="1"/>
  <c r="Q205" i="6" s="1"/>
  <c r="Q206" i="6" s="1"/>
  <c r="Q207" i="6" s="1"/>
  <c r="Q208" i="6" s="1"/>
  <c r="Q209" i="6" s="1"/>
  <c r="Q210" i="6" s="1"/>
  <c r="Q211" i="6" s="1"/>
  <c r="Q212" i="6" s="1"/>
  <c r="Q213" i="6" s="1"/>
  <c r="Q214" i="6" s="1"/>
  <c r="Q215" i="6" s="1"/>
  <c r="Q216" i="6" s="1"/>
  <c r="Q217" i="6" s="1"/>
  <c r="Q218" i="6" s="1"/>
  <c r="Q219" i="6" s="1"/>
  <c r="Q220" i="6" s="1"/>
  <c r="Q221" i="6" s="1"/>
  <c r="Q222" i="6" s="1"/>
  <c r="Q223" i="6" s="1"/>
  <c r="Q224" i="6" s="1"/>
  <c r="Q225" i="6" s="1"/>
  <c r="Q226" i="6" s="1"/>
  <c r="Q227" i="6" s="1"/>
  <c r="Q228" i="6" s="1"/>
  <c r="Q229" i="6" s="1"/>
  <c r="Q230" i="6" s="1"/>
  <c r="Q231" i="6" s="1"/>
  <c r="Q232" i="6" s="1"/>
  <c r="Q233" i="6" s="1"/>
  <c r="Q234" i="6" s="1"/>
  <c r="Q235" i="6" s="1"/>
  <c r="Q236" i="6" s="1"/>
  <c r="Q237" i="6" s="1"/>
  <c r="Q238" i="6" s="1"/>
  <c r="Q239" i="6" s="1"/>
  <c r="Q240" i="6" s="1"/>
  <c r="Q241" i="6" s="1"/>
  <c r="Q242" i="6" s="1"/>
  <c r="Q243" i="6" s="1"/>
  <c r="Q244" i="6" s="1"/>
  <c r="Q245" i="6" s="1"/>
  <c r="Q246" i="6" s="1"/>
  <c r="Q247" i="6" s="1"/>
  <c r="Q248" i="6" s="1"/>
  <c r="Q249" i="6" s="1"/>
  <c r="Q250" i="6" s="1"/>
  <c r="Q251" i="6" s="1"/>
  <c r="Q252" i="6" s="1"/>
  <c r="Q253" i="6" s="1"/>
  <c r="Q254" i="6" s="1"/>
  <c r="Q255" i="6" s="1"/>
  <c r="Q256" i="6" s="1"/>
  <c r="Q257" i="6" s="1"/>
  <c r="Q258" i="6" s="1"/>
  <c r="Q259" i="6" s="1"/>
  <c r="Q260" i="6" s="1"/>
  <c r="Q261" i="6" s="1"/>
  <c r="Q262" i="6" s="1"/>
  <c r="Q263" i="6" s="1"/>
  <c r="Q264" i="6" s="1"/>
  <c r="Q265" i="6" s="1"/>
  <c r="Q266" i="6" s="1"/>
  <c r="Q267" i="6" s="1"/>
  <c r="Q268" i="6" s="1"/>
  <c r="Q269" i="6" s="1"/>
  <c r="Q270" i="6" s="1"/>
  <c r="Q271" i="6" s="1"/>
  <c r="Q272" i="6" s="1"/>
  <c r="Q273" i="6" s="1"/>
  <c r="Q274" i="6" s="1"/>
  <c r="Q275" i="6" s="1"/>
  <c r="Q276" i="6" s="1"/>
  <c r="Q277" i="6" s="1"/>
  <c r="Q278" i="6" s="1"/>
  <c r="Q279" i="6" s="1"/>
  <c r="Q280" i="6" s="1"/>
  <c r="Q281" i="6" s="1"/>
  <c r="Q282" i="6" s="1"/>
  <c r="Q283" i="6" s="1"/>
  <c r="Q284" i="6" s="1"/>
  <c r="Q285" i="6" s="1"/>
  <c r="Q286" i="6" s="1"/>
  <c r="Q287" i="6" s="1"/>
  <c r="Q288" i="6" s="1"/>
  <c r="Q289" i="6" s="1"/>
  <c r="Q290" i="6" s="1"/>
  <c r="Q291" i="6" s="1"/>
  <c r="Q292" i="6" s="1"/>
  <c r="Q293" i="6" s="1"/>
  <c r="Q294" i="6" s="1"/>
  <c r="Q295" i="6" s="1"/>
  <c r="Q296" i="6" s="1"/>
  <c r="Q297" i="6" s="1"/>
  <c r="Q298" i="6" s="1"/>
  <c r="Q299" i="6" s="1"/>
  <c r="Q300" i="6" s="1"/>
  <c r="Q301" i="6" s="1"/>
  <c r="Q302" i="6" s="1"/>
  <c r="H28" i="6"/>
  <c r="N20" i="6"/>
  <c r="K31" i="6"/>
  <c r="K32" i="6" s="1"/>
  <c r="B17" i="6"/>
  <c r="AN6" i="6" l="1"/>
  <c r="AO6" i="6" s="1"/>
  <c r="V9" i="4" s="1"/>
  <c r="X9" i="4" s="1"/>
  <c r="AN16" i="6"/>
  <c r="AO16" i="6" s="1"/>
  <c r="V19" i="4" s="1"/>
  <c r="X19" i="4" s="1"/>
  <c r="AN9" i="6"/>
  <c r="AO9" i="6" s="1"/>
  <c r="V12" i="4" s="1"/>
  <c r="X12" i="4" s="1"/>
  <c r="AN7" i="6"/>
  <c r="AO7" i="6" s="1"/>
  <c r="V10" i="4" s="1"/>
  <c r="X10" i="4" s="1"/>
  <c r="AN10" i="6"/>
  <c r="AO10" i="6" s="1"/>
  <c r="V13" i="4" s="1"/>
  <c r="X13" i="4" s="1"/>
  <c r="AN27" i="6"/>
  <c r="AO27" i="6" s="1"/>
  <c r="V30" i="4" s="1"/>
  <c r="X30" i="4" s="1"/>
  <c r="AN17" i="6"/>
  <c r="AO17" i="6" s="1"/>
  <c r="V20" i="4" s="1"/>
  <c r="X20" i="4" s="1"/>
  <c r="AN21" i="6"/>
  <c r="AO21" i="6" s="1"/>
  <c r="V24" i="4" s="1"/>
  <c r="X24" i="4" s="1"/>
  <c r="AN14" i="6"/>
  <c r="AO14" i="6" s="1"/>
  <c r="V17" i="4" s="1"/>
  <c r="X17" i="4" s="1"/>
  <c r="AN5" i="6"/>
  <c r="AO5" i="6" s="1"/>
  <c r="V8" i="4" s="1"/>
  <c r="X8" i="4" s="1"/>
  <c r="AN25" i="6"/>
  <c r="AO25" i="6" s="1"/>
  <c r="V28" i="4" s="1"/>
  <c r="X28" i="4" s="1"/>
  <c r="AN24" i="6"/>
  <c r="AO24" i="6" s="1"/>
  <c r="V27" i="4" s="1"/>
  <c r="X27" i="4" s="1"/>
  <c r="AN23" i="6"/>
  <c r="AO23" i="6" s="1"/>
  <c r="V26" i="4" s="1"/>
  <c r="X26" i="4" s="1"/>
  <c r="AN11" i="6"/>
  <c r="AO11" i="6" s="1"/>
  <c r="V14" i="4" s="1"/>
  <c r="X14" i="4" s="1"/>
  <c r="AN19" i="6"/>
  <c r="AO19" i="6" s="1"/>
  <c r="V22" i="4" s="1"/>
  <c r="X22" i="4" s="1"/>
  <c r="AN18" i="6"/>
  <c r="AO18" i="6" s="1"/>
  <c r="V21" i="4" s="1"/>
  <c r="X21" i="4" s="1"/>
  <c r="AN20" i="6"/>
  <c r="AO20" i="6" s="1"/>
  <c r="V23" i="4" s="1"/>
  <c r="X23" i="4" s="1"/>
  <c r="AN28" i="6"/>
  <c r="AO28" i="6" s="1"/>
  <c r="V31" i="4" s="1"/>
  <c r="X31" i="4" s="1"/>
  <c r="AN4" i="6"/>
  <c r="AO4" i="6" s="1"/>
  <c r="V7" i="4" s="1"/>
  <c r="X7" i="4" s="1"/>
  <c r="AN26" i="6"/>
  <c r="AO26" i="6" s="1"/>
  <c r="V29" i="4" s="1"/>
  <c r="X29" i="4" s="1"/>
  <c r="AN13" i="6"/>
  <c r="AO13" i="6" s="1"/>
  <c r="V16" i="4" s="1"/>
  <c r="X16" i="4" s="1"/>
  <c r="AN15" i="6"/>
  <c r="AO15" i="6" s="1"/>
  <c r="V18" i="4" s="1"/>
  <c r="X18" i="4" s="1"/>
  <c r="AN12" i="6"/>
  <c r="AO12" i="6" s="1"/>
  <c r="V15" i="4" s="1"/>
  <c r="X15" i="4" s="1"/>
  <c r="AN22" i="6"/>
  <c r="AO22" i="6" s="1"/>
  <c r="V25" i="4" s="1"/>
  <c r="X25" i="4" s="1"/>
  <c r="AN8" i="6"/>
  <c r="AO8" i="6" s="1"/>
  <c r="V11" i="4" s="1"/>
  <c r="X11" i="4" s="1"/>
  <c r="H29" i="6"/>
  <c r="H30" i="6" s="1"/>
  <c r="T27" i="6"/>
  <c r="T28" i="6" s="1"/>
  <c r="E27" i="6"/>
  <c r="N21" i="6"/>
  <c r="N22" i="6" s="1"/>
  <c r="N23" i="6" s="1"/>
  <c r="N24" i="6" s="1"/>
  <c r="N25" i="6" s="1"/>
  <c r="N26" i="6" s="1"/>
  <c r="N27" i="6" s="1"/>
  <c r="N28" i="6" s="1"/>
  <c r="N29" i="6" s="1"/>
  <c r="N30" i="6" s="1"/>
  <c r="N31" i="6" s="1"/>
  <c r="N32" i="6" s="1"/>
  <c r="B18" i="6"/>
  <c r="K33" i="6"/>
  <c r="K34" i="6" s="1"/>
  <c r="X4" i="4" l="1"/>
  <c r="D100" i="16" s="1"/>
  <c r="H31" i="6"/>
  <c r="H32" i="6" s="1"/>
  <c r="H33" i="6" s="1"/>
  <c r="H34" i="6" s="1"/>
  <c r="H35" i="6" s="1"/>
  <c r="T29" i="6"/>
  <c r="T30" i="6" s="1"/>
  <c r="E28" i="6"/>
  <c r="E29" i="6" s="1"/>
  <c r="N33" i="6"/>
  <c r="N34" i="6" s="1"/>
  <c r="K35" i="6"/>
  <c r="K36" i="6" s="1"/>
  <c r="B19" i="6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N35" i="6" l="1"/>
  <c r="N36" i="6" s="1"/>
  <c r="N37" i="6" s="1"/>
  <c r="N38" i="6" s="1"/>
  <c r="N39" i="6" s="1"/>
  <c r="N40" i="6" s="1"/>
  <c r="N41" i="6" s="1"/>
  <c r="N42" i="6" s="1"/>
  <c r="N43" i="6" s="1"/>
  <c r="N44" i="6" s="1"/>
  <c r="N45" i="6" s="1"/>
  <c r="N46" i="6" s="1"/>
  <c r="N47" i="6" s="1"/>
  <c r="N48" i="6" s="1"/>
  <c r="N49" i="6" s="1"/>
  <c r="N50" i="6" s="1"/>
  <c r="N51" i="6" s="1"/>
  <c r="N52" i="6" s="1"/>
  <c r="N53" i="6" s="1"/>
  <c r="E30" i="6"/>
  <c r="E31" i="6" s="1"/>
  <c r="E32" i="6" s="1"/>
  <c r="E33" i="6" s="1"/>
  <c r="E34" i="6" s="1"/>
  <c r="E35" i="6" s="1"/>
  <c r="E36" i="6" s="1"/>
  <c r="E37" i="6" s="1"/>
  <c r="E38" i="6" s="1"/>
  <c r="T31" i="6"/>
  <c r="H36" i="6"/>
  <c r="H37" i="6" s="1"/>
  <c r="H38" i="6" s="1"/>
  <c r="H39" i="6" s="1"/>
  <c r="H40" i="6" s="1"/>
  <c r="H41" i="6" s="1"/>
  <c r="H42" i="6" s="1"/>
  <c r="H43" i="6" s="1"/>
  <c r="H44" i="6" s="1"/>
  <c r="H45" i="6" s="1"/>
  <c r="H46" i="6" s="1"/>
  <c r="H47" i="6" s="1"/>
  <c r="H48" i="6" s="1"/>
  <c r="H49" i="6" s="1"/>
  <c r="H50" i="6" s="1"/>
  <c r="H51" i="6" s="1"/>
  <c r="H52" i="6" s="1"/>
  <c r="H53" i="6" s="1"/>
  <c r="B33" i="6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K37" i="6"/>
  <c r="K38" i="6" s="1"/>
  <c r="K39" i="6" s="1"/>
  <c r="K40" i="6" s="1"/>
  <c r="K41" i="6" s="1"/>
  <c r="K42" i="6" s="1"/>
  <c r="K43" i="6" s="1"/>
  <c r="K44" i="6" s="1"/>
  <c r="K45" i="6" s="1"/>
  <c r="K46" i="6" s="1"/>
  <c r="K47" i="6" s="1"/>
  <c r="K48" i="6" s="1"/>
  <c r="K49" i="6" s="1"/>
  <c r="K50" i="6" s="1"/>
  <c r="K51" i="6" s="1"/>
  <c r="K52" i="6" s="1"/>
  <c r="K53" i="6" s="1"/>
  <c r="N54" i="6" l="1"/>
  <c r="N55" i="6" s="1"/>
  <c r="N56" i="6" s="1"/>
  <c r="N57" i="6" s="1"/>
  <c r="N58" i="6" s="1"/>
  <c r="N59" i="6" s="1"/>
  <c r="N60" i="6" s="1"/>
  <c r="N61" i="6" s="1"/>
  <c r="N62" i="6" s="1"/>
  <c r="N63" i="6" s="1"/>
  <c r="N64" i="6" s="1"/>
  <c r="N65" i="6" s="1"/>
  <c r="N66" i="6" s="1"/>
  <c r="N67" i="6" s="1"/>
  <c r="N68" i="6" s="1"/>
  <c r="N69" i="6" s="1"/>
  <c r="N70" i="6" s="1"/>
  <c r="N71" i="6" s="1"/>
  <c r="N72" i="6" s="1"/>
  <c r="N73" i="6" s="1"/>
  <c r="N74" i="6" s="1"/>
  <c r="N75" i="6" s="1"/>
  <c r="N76" i="6" s="1"/>
  <c r="N77" i="6" s="1"/>
  <c r="N78" i="6" s="1"/>
  <c r="N79" i="6" s="1"/>
  <c r="N80" i="6" s="1"/>
  <c r="N81" i="6" s="1"/>
  <c r="N82" i="6" s="1"/>
  <c r="N83" i="6" s="1"/>
  <c r="N84" i="6" s="1"/>
  <c r="N85" i="6" s="1"/>
  <c r="N86" i="6" s="1"/>
  <c r="N87" i="6" s="1"/>
  <c r="N88" i="6" s="1"/>
  <c r="N89" i="6" s="1"/>
  <c r="N90" i="6" s="1"/>
  <c r="N91" i="6" s="1"/>
  <c r="N92" i="6" s="1"/>
  <c r="N93" i="6" s="1"/>
  <c r="N94" i="6" s="1"/>
  <c r="N95" i="6" s="1"/>
  <c r="N96" i="6" s="1"/>
  <c r="N97" i="6" s="1"/>
  <c r="N98" i="6" s="1"/>
  <c r="N99" i="6" s="1"/>
  <c r="N100" i="6" s="1"/>
  <c r="N101" i="6" s="1"/>
  <c r="N102" i="6" s="1"/>
  <c r="N103" i="6" s="1"/>
  <c r="N104" i="6" s="1"/>
  <c r="N105" i="6" s="1"/>
  <c r="N106" i="6" s="1"/>
  <c r="N107" i="6" s="1"/>
  <c r="N108" i="6" s="1"/>
  <c r="N109" i="6" s="1"/>
  <c r="N110" i="6" s="1"/>
  <c r="N111" i="6" s="1"/>
  <c r="N112" i="6" s="1"/>
  <c r="N113" i="6" s="1"/>
  <c r="N114" i="6" s="1"/>
  <c r="N115" i="6" s="1"/>
  <c r="N116" i="6" s="1"/>
  <c r="N117" i="6" s="1"/>
  <c r="N118" i="6" s="1"/>
  <c r="N119" i="6" s="1"/>
  <c r="N120" i="6" s="1"/>
  <c r="N121" i="6" s="1"/>
  <c r="N122" i="6" s="1"/>
  <c r="N123" i="6" s="1"/>
  <c r="N124" i="6" s="1"/>
  <c r="N125" i="6" s="1"/>
  <c r="N126" i="6" s="1"/>
  <c r="N127" i="6" s="1"/>
  <c r="N128" i="6" s="1"/>
  <c r="N129" i="6" s="1"/>
  <c r="N130" i="6" s="1"/>
  <c r="N131" i="6" s="1"/>
  <c r="N132" i="6" s="1"/>
  <c r="N133" i="6" s="1"/>
  <c r="N134" i="6" s="1"/>
  <c r="N135" i="6" s="1"/>
  <c r="N136" i="6" s="1"/>
  <c r="N137" i="6" s="1"/>
  <c r="N138" i="6" s="1"/>
  <c r="N139" i="6" s="1"/>
  <c r="N140" i="6" s="1"/>
  <c r="N141" i="6" s="1"/>
  <c r="N142" i="6" s="1"/>
  <c r="N143" i="6" s="1"/>
  <c r="N144" i="6" s="1"/>
  <c r="N145" i="6" s="1"/>
  <c r="N146" i="6" s="1"/>
  <c r="N147" i="6" s="1"/>
  <c r="N148" i="6" s="1"/>
  <c r="N149" i="6" s="1"/>
  <c r="N150" i="6" s="1"/>
  <c r="N151" i="6" s="1"/>
  <c r="N152" i="6" s="1"/>
  <c r="N153" i="6" s="1"/>
  <c r="N154" i="6" s="1"/>
  <c r="N155" i="6" s="1"/>
  <c r="N156" i="6" s="1"/>
  <c r="N157" i="6" s="1"/>
  <c r="N158" i="6" s="1"/>
  <c r="N159" i="6" s="1"/>
  <c r="N160" i="6" s="1"/>
  <c r="N161" i="6" s="1"/>
  <c r="N162" i="6" s="1"/>
  <c r="N163" i="6" s="1"/>
  <c r="N164" i="6" s="1"/>
  <c r="N165" i="6" s="1"/>
  <c r="N166" i="6" s="1"/>
  <c r="N167" i="6" s="1"/>
  <c r="N168" i="6" s="1"/>
  <c r="N169" i="6" s="1"/>
  <c r="N170" i="6" s="1"/>
  <c r="N171" i="6" s="1"/>
  <c r="N172" i="6" s="1"/>
  <c r="N173" i="6" s="1"/>
  <c r="N174" i="6" s="1"/>
  <c r="N175" i="6" s="1"/>
  <c r="N176" i="6" s="1"/>
  <c r="N177" i="6" s="1"/>
  <c r="N178" i="6" s="1"/>
  <c r="N179" i="6" s="1"/>
  <c r="N180" i="6" s="1"/>
  <c r="N181" i="6" s="1"/>
  <c r="N182" i="6" s="1"/>
  <c r="N183" i="6" s="1"/>
  <c r="N184" i="6" s="1"/>
  <c r="N185" i="6" s="1"/>
  <c r="N186" i="6" s="1"/>
  <c r="N187" i="6" s="1"/>
  <c r="N188" i="6" s="1"/>
  <c r="N189" i="6" s="1"/>
  <c r="N190" i="6" s="1"/>
  <c r="N191" i="6" s="1"/>
  <c r="N192" i="6" s="1"/>
  <c r="N193" i="6" s="1"/>
  <c r="N194" i="6" s="1"/>
  <c r="N195" i="6" s="1"/>
  <c r="N196" i="6" s="1"/>
  <c r="N197" i="6" s="1"/>
  <c r="N198" i="6" s="1"/>
  <c r="N199" i="6" s="1"/>
  <c r="N200" i="6" s="1"/>
  <c r="N201" i="6" s="1"/>
  <c r="N202" i="6" s="1"/>
  <c r="N203" i="6" s="1"/>
  <c r="N204" i="6" s="1"/>
  <c r="N205" i="6" s="1"/>
  <c r="N206" i="6" s="1"/>
  <c r="N207" i="6" s="1"/>
  <c r="N208" i="6" s="1"/>
  <c r="N209" i="6" s="1"/>
  <c r="N210" i="6" s="1"/>
  <c r="N211" i="6" s="1"/>
  <c r="N212" i="6" s="1"/>
  <c r="N213" i="6" s="1"/>
  <c r="N214" i="6" s="1"/>
  <c r="N215" i="6" s="1"/>
  <c r="N216" i="6" s="1"/>
  <c r="N217" i="6" s="1"/>
  <c r="N218" i="6" s="1"/>
  <c r="N219" i="6" s="1"/>
  <c r="N220" i="6" s="1"/>
  <c r="N221" i="6" s="1"/>
  <c r="N222" i="6" s="1"/>
  <c r="N223" i="6" s="1"/>
  <c r="N224" i="6" s="1"/>
  <c r="N225" i="6" s="1"/>
  <c r="N226" i="6" s="1"/>
  <c r="N227" i="6" s="1"/>
  <c r="N228" i="6" s="1"/>
  <c r="N229" i="6" s="1"/>
  <c r="N230" i="6" s="1"/>
  <c r="N231" i="6" s="1"/>
  <c r="N232" i="6" s="1"/>
  <c r="N233" i="6" s="1"/>
  <c r="N234" i="6" s="1"/>
  <c r="N235" i="6" s="1"/>
  <c r="N236" i="6" s="1"/>
  <c r="N237" i="6" s="1"/>
  <c r="N238" i="6" s="1"/>
  <c r="N239" i="6" s="1"/>
  <c r="N240" i="6" s="1"/>
  <c r="N241" i="6" s="1"/>
  <c r="N242" i="6" s="1"/>
  <c r="N243" i="6" s="1"/>
  <c r="N244" i="6" s="1"/>
  <c r="N245" i="6" s="1"/>
  <c r="N246" i="6" s="1"/>
  <c r="N247" i="6" s="1"/>
  <c r="N248" i="6" s="1"/>
  <c r="N249" i="6" s="1"/>
  <c r="N250" i="6" s="1"/>
  <c r="N251" i="6" s="1"/>
  <c r="N252" i="6" s="1"/>
  <c r="N253" i="6" s="1"/>
  <c r="N254" i="6" s="1"/>
  <c r="N255" i="6" s="1"/>
  <c r="N256" i="6" s="1"/>
  <c r="N257" i="6" s="1"/>
  <c r="N258" i="6" s="1"/>
  <c r="N259" i="6" s="1"/>
  <c r="N260" i="6" s="1"/>
  <c r="N261" i="6" s="1"/>
  <c r="N262" i="6" s="1"/>
  <c r="N263" i="6" s="1"/>
  <c r="N264" i="6" s="1"/>
  <c r="N265" i="6" s="1"/>
  <c r="N266" i="6" s="1"/>
  <c r="N267" i="6" s="1"/>
  <c r="N268" i="6" s="1"/>
  <c r="N269" i="6" s="1"/>
  <c r="N270" i="6" s="1"/>
  <c r="N271" i="6" s="1"/>
  <c r="N272" i="6" s="1"/>
  <c r="N273" i="6" s="1"/>
  <c r="N274" i="6" s="1"/>
  <c r="N275" i="6" s="1"/>
  <c r="N276" i="6" s="1"/>
  <c r="N277" i="6" s="1"/>
  <c r="N278" i="6" s="1"/>
  <c r="N279" i="6" s="1"/>
  <c r="N280" i="6" s="1"/>
  <c r="N281" i="6" s="1"/>
  <c r="N282" i="6" s="1"/>
  <c r="N283" i="6" s="1"/>
  <c r="N284" i="6" s="1"/>
  <c r="N285" i="6" s="1"/>
  <c r="N286" i="6" s="1"/>
  <c r="N287" i="6" s="1"/>
  <c r="N288" i="6" s="1"/>
  <c r="N289" i="6" s="1"/>
  <c r="N290" i="6" s="1"/>
  <c r="N291" i="6" s="1"/>
  <c r="N292" i="6" s="1"/>
  <c r="N293" i="6" s="1"/>
  <c r="N294" i="6" s="1"/>
  <c r="N295" i="6" s="1"/>
  <c r="N296" i="6" s="1"/>
  <c r="N297" i="6" s="1"/>
  <c r="N298" i="6" s="1"/>
  <c r="N299" i="6" s="1"/>
  <c r="N300" i="6" s="1"/>
  <c r="N301" i="6" s="1"/>
  <c r="N302" i="6" s="1"/>
  <c r="H54" i="6"/>
  <c r="H55" i="6" s="1"/>
  <c r="H56" i="6" s="1"/>
  <c r="H57" i="6" s="1"/>
  <c r="H58" i="6" s="1"/>
  <c r="H59" i="6" s="1"/>
  <c r="H60" i="6" s="1"/>
  <c r="H61" i="6" s="1"/>
  <c r="H62" i="6" s="1"/>
  <c r="H63" i="6" s="1"/>
  <c r="H64" i="6" s="1"/>
  <c r="H65" i="6" s="1"/>
  <c r="H66" i="6" s="1"/>
  <c r="H67" i="6" s="1"/>
  <c r="H68" i="6" s="1"/>
  <c r="H69" i="6" s="1"/>
  <c r="H70" i="6" s="1"/>
  <c r="H71" i="6" s="1"/>
  <c r="H72" i="6" s="1"/>
  <c r="H73" i="6" s="1"/>
  <c r="H74" i="6" s="1"/>
  <c r="H75" i="6" s="1"/>
  <c r="H76" i="6" s="1"/>
  <c r="H77" i="6" s="1"/>
  <c r="H78" i="6" s="1"/>
  <c r="H79" i="6" s="1"/>
  <c r="H80" i="6" s="1"/>
  <c r="H81" i="6" s="1"/>
  <c r="H82" i="6" s="1"/>
  <c r="H83" i="6" s="1"/>
  <c r="H84" i="6" s="1"/>
  <c r="H85" i="6" s="1"/>
  <c r="H86" i="6" s="1"/>
  <c r="H87" i="6" s="1"/>
  <c r="H88" i="6" s="1"/>
  <c r="H89" i="6" s="1"/>
  <c r="H90" i="6" s="1"/>
  <c r="H91" i="6" s="1"/>
  <c r="H92" i="6" s="1"/>
  <c r="H93" i="6" s="1"/>
  <c r="H94" i="6" s="1"/>
  <c r="H95" i="6" s="1"/>
  <c r="H96" i="6" s="1"/>
  <c r="H97" i="6" s="1"/>
  <c r="H98" i="6" s="1"/>
  <c r="H99" i="6" s="1"/>
  <c r="H100" i="6" s="1"/>
  <c r="H101" i="6" s="1"/>
  <c r="H102" i="6" s="1"/>
  <c r="H103" i="6" s="1"/>
  <c r="H104" i="6" s="1"/>
  <c r="H105" i="6" s="1"/>
  <c r="H106" i="6" s="1"/>
  <c r="H107" i="6" s="1"/>
  <c r="H108" i="6" s="1"/>
  <c r="H109" i="6" s="1"/>
  <c r="H110" i="6" s="1"/>
  <c r="H111" i="6" s="1"/>
  <c r="H112" i="6" s="1"/>
  <c r="H113" i="6" s="1"/>
  <c r="H114" i="6" s="1"/>
  <c r="H115" i="6" s="1"/>
  <c r="H116" i="6" s="1"/>
  <c r="H117" i="6" s="1"/>
  <c r="H118" i="6" s="1"/>
  <c r="H119" i="6" s="1"/>
  <c r="H120" i="6" s="1"/>
  <c r="H121" i="6" s="1"/>
  <c r="H122" i="6" s="1"/>
  <c r="H123" i="6" s="1"/>
  <c r="H124" i="6" s="1"/>
  <c r="H125" i="6" s="1"/>
  <c r="H126" i="6" s="1"/>
  <c r="H127" i="6" s="1"/>
  <c r="H128" i="6" s="1"/>
  <c r="H129" i="6" s="1"/>
  <c r="H130" i="6" s="1"/>
  <c r="H131" i="6" s="1"/>
  <c r="H132" i="6" s="1"/>
  <c r="H133" i="6" s="1"/>
  <c r="H134" i="6" s="1"/>
  <c r="H135" i="6" s="1"/>
  <c r="H136" i="6" s="1"/>
  <c r="H137" i="6" s="1"/>
  <c r="H138" i="6" s="1"/>
  <c r="H139" i="6" s="1"/>
  <c r="H140" i="6" s="1"/>
  <c r="H141" i="6" s="1"/>
  <c r="H142" i="6" s="1"/>
  <c r="H143" i="6" s="1"/>
  <c r="H144" i="6" s="1"/>
  <c r="H145" i="6" s="1"/>
  <c r="H146" i="6" s="1"/>
  <c r="H147" i="6" s="1"/>
  <c r="H148" i="6" s="1"/>
  <c r="H149" i="6" s="1"/>
  <c r="H150" i="6" s="1"/>
  <c r="H151" i="6" s="1"/>
  <c r="H152" i="6" s="1"/>
  <c r="H153" i="6" s="1"/>
  <c r="H154" i="6" s="1"/>
  <c r="H155" i="6" s="1"/>
  <c r="H156" i="6" s="1"/>
  <c r="H157" i="6" s="1"/>
  <c r="H158" i="6" s="1"/>
  <c r="H159" i="6" s="1"/>
  <c r="H160" i="6" s="1"/>
  <c r="H161" i="6" s="1"/>
  <c r="H162" i="6" s="1"/>
  <c r="H163" i="6" s="1"/>
  <c r="H164" i="6" s="1"/>
  <c r="H165" i="6" s="1"/>
  <c r="H166" i="6" s="1"/>
  <c r="H167" i="6" s="1"/>
  <c r="H168" i="6" s="1"/>
  <c r="H169" i="6" s="1"/>
  <c r="H170" i="6" s="1"/>
  <c r="H171" i="6" s="1"/>
  <c r="H172" i="6" s="1"/>
  <c r="H173" i="6" s="1"/>
  <c r="H174" i="6" s="1"/>
  <c r="H175" i="6" s="1"/>
  <c r="H176" i="6" s="1"/>
  <c r="H177" i="6" s="1"/>
  <c r="H178" i="6" s="1"/>
  <c r="H179" i="6" s="1"/>
  <c r="H180" i="6" s="1"/>
  <c r="H181" i="6" s="1"/>
  <c r="H182" i="6" s="1"/>
  <c r="H183" i="6" s="1"/>
  <c r="H184" i="6" s="1"/>
  <c r="H185" i="6" s="1"/>
  <c r="H186" i="6" s="1"/>
  <c r="H187" i="6" s="1"/>
  <c r="H188" i="6" s="1"/>
  <c r="H189" i="6" s="1"/>
  <c r="H190" i="6" s="1"/>
  <c r="H191" i="6" s="1"/>
  <c r="H192" i="6" s="1"/>
  <c r="H193" i="6" s="1"/>
  <c r="H194" i="6" s="1"/>
  <c r="H195" i="6" s="1"/>
  <c r="H196" i="6" s="1"/>
  <c r="H197" i="6" s="1"/>
  <c r="H198" i="6" s="1"/>
  <c r="H199" i="6" s="1"/>
  <c r="H200" i="6" s="1"/>
  <c r="H201" i="6" s="1"/>
  <c r="H202" i="6" s="1"/>
  <c r="H203" i="6" s="1"/>
  <c r="H204" i="6" s="1"/>
  <c r="H205" i="6" s="1"/>
  <c r="H206" i="6" s="1"/>
  <c r="H207" i="6" s="1"/>
  <c r="H208" i="6" s="1"/>
  <c r="H209" i="6" s="1"/>
  <c r="H210" i="6" s="1"/>
  <c r="H211" i="6" s="1"/>
  <c r="H212" i="6" s="1"/>
  <c r="H213" i="6" s="1"/>
  <c r="H214" i="6" s="1"/>
  <c r="H215" i="6" s="1"/>
  <c r="H216" i="6" s="1"/>
  <c r="H217" i="6" s="1"/>
  <c r="H218" i="6" s="1"/>
  <c r="H219" i="6" s="1"/>
  <c r="H220" i="6" s="1"/>
  <c r="H221" i="6" s="1"/>
  <c r="H222" i="6" s="1"/>
  <c r="H223" i="6" s="1"/>
  <c r="H224" i="6" s="1"/>
  <c r="H225" i="6" s="1"/>
  <c r="H226" i="6" s="1"/>
  <c r="H227" i="6" s="1"/>
  <c r="H228" i="6" s="1"/>
  <c r="H229" i="6" s="1"/>
  <c r="H230" i="6" s="1"/>
  <c r="H231" i="6" s="1"/>
  <c r="H232" i="6" s="1"/>
  <c r="H233" i="6" s="1"/>
  <c r="H234" i="6" s="1"/>
  <c r="H235" i="6" s="1"/>
  <c r="H236" i="6" s="1"/>
  <c r="H237" i="6" s="1"/>
  <c r="H238" i="6" s="1"/>
  <c r="H239" i="6" s="1"/>
  <c r="H240" i="6" s="1"/>
  <c r="H241" i="6" s="1"/>
  <c r="H242" i="6" s="1"/>
  <c r="H243" i="6" s="1"/>
  <c r="H244" i="6" s="1"/>
  <c r="H245" i="6" s="1"/>
  <c r="H246" i="6" s="1"/>
  <c r="H247" i="6" s="1"/>
  <c r="H248" i="6" s="1"/>
  <c r="H249" i="6" s="1"/>
  <c r="H250" i="6" s="1"/>
  <c r="H251" i="6" s="1"/>
  <c r="H252" i="6" s="1"/>
  <c r="H253" i="6" s="1"/>
  <c r="H254" i="6" s="1"/>
  <c r="H255" i="6" s="1"/>
  <c r="H256" i="6" s="1"/>
  <c r="H257" i="6" s="1"/>
  <c r="H258" i="6" s="1"/>
  <c r="H259" i="6" s="1"/>
  <c r="H260" i="6" s="1"/>
  <c r="H261" i="6" s="1"/>
  <c r="H262" i="6" s="1"/>
  <c r="H263" i="6" s="1"/>
  <c r="H264" i="6" s="1"/>
  <c r="H265" i="6" s="1"/>
  <c r="H266" i="6" s="1"/>
  <c r="H267" i="6" s="1"/>
  <c r="H268" i="6" s="1"/>
  <c r="H269" i="6" s="1"/>
  <c r="H270" i="6" s="1"/>
  <c r="H271" i="6" s="1"/>
  <c r="H272" i="6" s="1"/>
  <c r="H273" i="6" s="1"/>
  <c r="H274" i="6" s="1"/>
  <c r="H275" i="6" s="1"/>
  <c r="H276" i="6" s="1"/>
  <c r="H277" i="6" s="1"/>
  <c r="H278" i="6" s="1"/>
  <c r="H279" i="6" s="1"/>
  <c r="H280" i="6" s="1"/>
  <c r="H281" i="6" s="1"/>
  <c r="H282" i="6" s="1"/>
  <c r="H283" i="6" s="1"/>
  <c r="H284" i="6" s="1"/>
  <c r="H285" i="6" s="1"/>
  <c r="H286" i="6" s="1"/>
  <c r="H287" i="6" s="1"/>
  <c r="H288" i="6" s="1"/>
  <c r="H289" i="6" s="1"/>
  <c r="H290" i="6" s="1"/>
  <c r="H291" i="6" s="1"/>
  <c r="H292" i="6" s="1"/>
  <c r="H293" i="6" s="1"/>
  <c r="H294" i="6" s="1"/>
  <c r="H295" i="6" s="1"/>
  <c r="H296" i="6" s="1"/>
  <c r="H297" i="6" s="1"/>
  <c r="H298" i="6" s="1"/>
  <c r="H299" i="6" s="1"/>
  <c r="H300" i="6" s="1"/>
  <c r="H301" i="6" s="1"/>
  <c r="H302" i="6" s="1"/>
  <c r="K54" i="6"/>
  <c r="K55" i="6" s="1"/>
  <c r="K56" i="6" s="1"/>
  <c r="K57" i="6" s="1"/>
  <c r="K58" i="6" s="1"/>
  <c r="K59" i="6" s="1"/>
  <c r="K60" i="6" s="1"/>
  <c r="K61" i="6" s="1"/>
  <c r="K62" i="6" s="1"/>
  <c r="K63" i="6" s="1"/>
  <c r="K64" i="6" s="1"/>
  <c r="K65" i="6" s="1"/>
  <c r="K66" i="6" s="1"/>
  <c r="K67" i="6" s="1"/>
  <c r="K68" i="6" s="1"/>
  <c r="K69" i="6" s="1"/>
  <c r="K70" i="6" s="1"/>
  <c r="K71" i="6" s="1"/>
  <c r="K72" i="6" s="1"/>
  <c r="K73" i="6" s="1"/>
  <c r="K74" i="6" s="1"/>
  <c r="K75" i="6" s="1"/>
  <c r="K76" i="6" s="1"/>
  <c r="K77" i="6" s="1"/>
  <c r="K78" i="6" s="1"/>
  <c r="K79" i="6" s="1"/>
  <c r="K80" i="6" s="1"/>
  <c r="K81" i="6" s="1"/>
  <c r="K82" i="6" s="1"/>
  <c r="K83" i="6" s="1"/>
  <c r="K84" i="6" s="1"/>
  <c r="K85" i="6" s="1"/>
  <c r="K86" i="6" s="1"/>
  <c r="K87" i="6" s="1"/>
  <c r="K88" i="6" s="1"/>
  <c r="K89" i="6" s="1"/>
  <c r="K90" i="6" s="1"/>
  <c r="K91" i="6" s="1"/>
  <c r="K92" i="6" s="1"/>
  <c r="K93" i="6" s="1"/>
  <c r="K94" i="6" s="1"/>
  <c r="K95" i="6" s="1"/>
  <c r="K96" i="6" s="1"/>
  <c r="K97" i="6" s="1"/>
  <c r="K98" i="6" s="1"/>
  <c r="K99" i="6" s="1"/>
  <c r="K100" i="6" s="1"/>
  <c r="K101" i="6" s="1"/>
  <c r="K102" i="6" s="1"/>
  <c r="K103" i="6" s="1"/>
  <c r="K104" i="6" s="1"/>
  <c r="K105" i="6" s="1"/>
  <c r="K106" i="6" s="1"/>
  <c r="K107" i="6" s="1"/>
  <c r="K108" i="6" s="1"/>
  <c r="K109" i="6" s="1"/>
  <c r="K110" i="6" s="1"/>
  <c r="K111" i="6" s="1"/>
  <c r="K112" i="6" s="1"/>
  <c r="K113" i="6" s="1"/>
  <c r="K114" i="6" s="1"/>
  <c r="K115" i="6" s="1"/>
  <c r="K116" i="6" s="1"/>
  <c r="K117" i="6" s="1"/>
  <c r="K118" i="6" s="1"/>
  <c r="K119" i="6" s="1"/>
  <c r="K120" i="6" s="1"/>
  <c r="K121" i="6" s="1"/>
  <c r="K122" i="6" s="1"/>
  <c r="K123" i="6" s="1"/>
  <c r="K124" i="6" s="1"/>
  <c r="K125" i="6" s="1"/>
  <c r="K126" i="6" s="1"/>
  <c r="K127" i="6" s="1"/>
  <c r="K128" i="6" s="1"/>
  <c r="K129" i="6" s="1"/>
  <c r="K130" i="6" s="1"/>
  <c r="K131" i="6" s="1"/>
  <c r="K132" i="6" s="1"/>
  <c r="K133" i="6" s="1"/>
  <c r="K134" i="6" s="1"/>
  <c r="K135" i="6" s="1"/>
  <c r="K136" i="6" s="1"/>
  <c r="K137" i="6" s="1"/>
  <c r="K138" i="6" s="1"/>
  <c r="K139" i="6" s="1"/>
  <c r="K140" i="6" s="1"/>
  <c r="K141" i="6" s="1"/>
  <c r="K142" i="6" s="1"/>
  <c r="K143" i="6" s="1"/>
  <c r="K144" i="6" s="1"/>
  <c r="K145" i="6" s="1"/>
  <c r="K146" i="6" s="1"/>
  <c r="K147" i="6" s="1"/>
  <c r="K148" i="6" s="1"/>
  <c r="K149" i="6" s="1"/>
  <c r="K150" i="6" s="1"/>
  <c r="K151" i="6" s="1"/>
  <c r="K152" i="6" s="1"/>
  <c r="K153" i="6" s="1"/>
  <c r="K154" i="6" s="1"/>
  <c r="K155" i="6" s="1"/>
  <c r="K156" i="6" s="1"/>
  <c r="K157" i="6" s="1"/>
  <c r="K158" i="6" s="1"/>
  <c r="K159" i="6" s="1"/>
  <c r="K160" i="6" s="1"/>
  <c r="K161" i="6" s="1"/>
  <c r="K162" i="6" s="1"/>
  <c r="K163" i="6" s="1"/>
  <c r="K164" i="6" s="1"/>
  <c r="K165" i="6" s="1"/>
  <c r="K166" i="6" s="1"/>
  <c r="K167" i="6" s="1"/>
  <c r="K168" i="6" s="1"/>
  <c r="K169" i="6" s="1"/>
  <c r="K170" i="6" s="1"/>
  <c r="K171" i="6" s="1"/>
  <c r="K172" i="6" s="1"/>
  <c r="K173" i="6" s="1"/>
  <c r="K174" i="6" s="1"/>
  <c r="K175" i="6" s="1"/>
  <c r="K176" i="6" s="1"/>
  <c r="K177" i="6" s="1"/>
  <c r="K178" i="6" s="1"/>
  <c r="K179" i="6" s="1"/>
  <c r="K180" i="6" s="1"/>
  <c r="K181" i="6" s="1"/>
  <c r="K182" i="6" s="1"/>
  <c r="K183" i="6" s="1"/>
  <c r="K184" i="6" s="1"/>
  <c r="K185" i="6" s="1"/>
  <c r="K186" i="6" s="1"/>
  <c r="K187" i="6" s="1"/>
  <c r="K188" i="6" s="1"/>
  <c r="K189" i="6" s="1"/>
  <c r="K190" i="6" s="1"/>
  <c r="K191" i="6" s="1"/>
  <c r="K192" i="6" s="1"/>
  <c r="K193" i="6" s="1"/>
  <c r="K194" i="6" s="1"/>
  <c r="K195" i="6" s="1"/>
  <c r="K196" i="6" s="1"/>
  <c r="K197" i="6" s="1"/>
  <c r="K198" i="6" s="1"/>
  <c r="K199" i="6" s="1"/>
  <c r="K200" i="6" s="1"/>
  <c r="K201" i="6" s="1"/>
  <c r="K202" i="6" s="1"/>
  <c r="K203" i="6" s="1"/>
  <c r="K204" i="6" s="1"/>
  <c r="K205" i="6" s="1"/>
  <c r="K206" i="6" s="1"/>
  <c r="K207" i="6" s="1"/>
  <c r="K208" i="6" s="1"/>
  <c r="K209" i="6" s="1"/>
  <c r="K210" i="6" s="1"/>
  <c r="K211" i="6" s="1"/>
  <c r="K212" i="6" s="1"/>
  <c r="K213" i="6" s="1"/>
  <c r="K214" i="6" s="1"/>
  <c r="K215" i="6" s="1"/>
  <c r="K216" i="6" s="1"/>
  <c r="K217" i="6" s="1"/>
  <c r="K218" i="6" s="1"/>
  <c r="K219" i="6" s="1"/>
  <c r="K220" i="6" s="1"/>
  <c r="K221" i="6" s="1"/>
  <c r="K222" i="6" s="1"/>
  <c r="K223" i="6" s="1"/>
  <c r="K224" i="6" s="1"/>
  <c r="K225" i="6" s="1"/>
  <c r="K226" i="6" s="1"/>
  <c r="K227" i="6" s="1"/>
  <c r="K228" i="6" s="1"/>
  <c r="K229" i="6" s="1"/>
  <c r="K230" i="6" s="1"/>
  <c r="K231" i="6" s="1"/>
  <c r="K232" i="6" s="1"/>
  <c r="K233" i="6" s="1"/>
  <c r="K234" i="6" s="1"/>
  <c r="K235" i="6" s="1"/>
  <c r="K236" i="6" s="1"/>
  <c r="K237" i="6" s="1"/>
  <c r="K238" i="6" s="1"/>
  <c r="K239" i="6" s="1"/>
  <c r="K240" i="6" s="1"/>
  <c r="K241" i="6" s="1"/>
  <c r="K242" i="6" s="1"/>
  <c r="K243" i="6" s="1"/>
  <c r="K244" i="6" s="1"/>
  <c r="K245" i="6" s="1"/>
  <c r="K246" i="6" s="1"/>
  <c r="K247" i="6" s="1"/>
  <c r="K248" i="6" s="1"/>
  <c r="K249" i="6" s="1"/>
  <c r="K250" i="6" s="1"/>
  <c r="K251" i="6" s="1"/>
  <c r="K252" i="6" s="1"/>
  <c r="K253" i="6" s="1"/>
  <c r="K254" i="6" s="1"/>
  <c r="K255" i="6" s="1"/>
  <c r="K256" i="6" s="1"/>
  <c r="K257" i="6" s="1"/>
  <c r="K258" i="6" s="1"/>
  <c r="K259" i="6" s="1"/>
  <c r="K260" i="6" s="1"/>
  <c r="K261" i="6" s="1"/>
  <c r="K262" i="6" s="1"/>
  <c r="K263" i="6" s="1"/>
  <c r="K264" i="6" s="1"/>
  <c r="K265" i="6" s="1"/>
  <c r="K266" i="6" s="1"/>
  <c r="K267" i="6" s="1"/>
  <c r="K268" i="6" s="1"/>
  <c r="K269" i="6" s="1"/>
  <c r="K270" i="6" s="1"/>
  <c r="K271" i="6" s="1"/>
  <c r="K272" i="6" s="1"/>
  <c r="K273" i="6" s="1"/>
  <c r="K274" i="6" s="1"/>
  <c r="K275" i="6" s="1"/>
  <c r="K276" i="6" s="1"/>
  <c r="K277" i="6" s="1"/>
  <c r="K278" i="6" s="1"/>
  <c r="K279" i="6" s="1"/>
  <c r="K280" i="6" s="1"/>
  <c r="K281" i="6" s="1"/>
  <c r="K282" i="6" s="1"/>
  <c r="K283" i="6" s="1"/>
  <c r="K284" i="6" s="1"/>
  <c r="K285" i="6" s="1"/>
  <c r="K286" i="6" s="1"/>
  <c r="K287" i="6" s="1"/>
  <c r="K288" i="6" s="1"/>
  <c r="K289" i="6" s="1"/>
  <c r="K290" i="6" s="1"/>
  <c r="K291" i="6" s="1"/>
  <c r="K292" i="6" s="1"/>
  <c r="K293" i="6" s="1"/>
  <c r="K294" i="6" s="1"/>
  <c r="K295" i="6" s="1"/>
  <c r="K296" i="6" s="1"/>
  <c r="K297" i="6" s="1"/>
  <c r="K298" i="6" s="1"/>
  <c r="K299" i="6" s="1"/>
  <c r="K300" i="6" s="1"/>
  <c r="K301" i="6" s="1"/>
  <c r="K302" i="6" s="1"/>
  <c r="B54" i="6"/>
  <c r="B55" i="6" s="1"/>
  <c r="B56" i="6" s="1"/>
  <c r="B57" i="6" s="1"/>
  <c r="B58" i="6" s="1"/>
  <c r="B59" i="6" s="1"/>
  <c r="B60" i="6" s="1"/>
  <c r="B61" i="6" s="1"/>
  <c r="B62" i="6" s="1"/>
  <c r="B63" i="6" s="1"/>
  <c r="B64" i="6" s="1"/>
  <c r="B65" i="6" s="1"/>
  <c r="B66" i="6" s="1"/>
  <c r="B67" i="6" s="1"/>
  <c r="B68" i="6" s="1"/>
  <c r="B69" i="6" s="1"/>
  <c r="B70" i="6" s="1"/>
  <c r="B71" i="6" s="1"/>
  <c r="B72" i="6" s="1"/>
  <c r="B73" i="6" s="1"/>
  <c r="B74" i="6" s="1"/>
  <c r="B75" i="6" s="1"/>
  <c r="B76" i="6" s="1"/>
  <c r="B77" i="6" s="1"/>
  <c r="B78" i="6" s="1"/>
  <c r="B79" i="6" s="1"/>
  <c r="B80" i="6" s="1"/>
  <c r="B81" i="6" s="1"/>
  <c r="B82" i="6" s="1"/>
  <c r="B83" i="6" s="1"/>
  <c r="B84" i="6" s="1"/>
  <c r="B85" i="6" s="1"/>
  <c r="B86" i="6" s="1"/>
  <c r="B87" i="6" s="1"/>
  <c r="B88" i="6" s="1"/>
  <c r="B89" i="6" s="1"/>
  <c r="B90" i="6" s="1"/>
  <c r="B91" i="6" s="1"/>
  <c r="B92" i="6" s="1"/>
  <c r="B93" i="6" s="1"/>
  <c r="B94" i="6" s="1"/>
  <c r="B95" i="6" s="1"/>
  <c r="B96" i="6" s="1"/>
  <c r="B97" i="6" s="1"/>
  <c r="B98" i="6" s="1"/>
  <c r="B99" i="6" s="1"/>
  <c r="B100" i="6" s="1"/>
  <c r="B101" i="6" s="1"/>
  <c r="B102" i="6" s="1"/>
  <c r="B103" i="6" s="1"/>
  <c r="B104" i="6" s="1"/>
  <c r="B105" i="6" s="1"/>
  <c r="B106" i="6" s="1"/>
  <c r="B107" i="6" s="1"/>
  <c r="B108" i="6" s="1"/>
  <c r="B109" i="6" s="1"/>
  <c r="B110" i="6" s="1"/>
  <c r="B111" i="6" s="1"/>
  <c r="B112" i="6" s="1"/>
  <c r="B113" i="6" s="1"/>
  <c r="B114" i="6" s="1"/>
  <c r="B115" i="6" s="1"/>
  <c r="B116" i="6" s="1"/>
  <c r="B117" i="6" s="1"/>
  <c r="B118" i="6" s="1"/>
  <c r="B119" i="6" s="1"/>
  <c r="B120" i="6" s="1"/>
  <c r="B121" i="6" s="1"/>
  <c r="B122" i="6" s="1"/>
  <c r="B123" i="6" s="1"/>
  <c r="B124" i="6" s="1"/>
  <c r="B125" i="6" s="1"/>
  <c r="B126" i="6" s="1"/>
  <c r="B127" i="6" s="1"/>
  <c r="B128" i="6" s="1"/>
  <c r="B129" i="6" s="1"/>
  <c r="B130" i="6" s="1"/>
  <c r="B131" i="6" s="1"/>
  <c r="B132" i="6" s="1"/>
  <c r="B133" i="6" s="1"/>
  <c r="B134" i="6" s="1"/>
  <c r="B135" i="6" s="1"/>
  <c r="B136" i="6" s="1"/>
  <c r="B137" i="6" s="1"/>
  <c r="B138" i="6" s="1"/>
  <c r="B139" i="6" s="1"/>
  <c r="B140" i="6" s="1"/>
  <c r="B141" i="6" s="1"/>
  <c r="B142" i="6" s="1"/>
  <c r="B143" i="6" s="1"/>
  <c r="B144" i="6" s="1"/>
  <c r="B145" i="6" s="1"/>
  <c r="B146" i="6" s="1"/>
  <c r="B147" i="6" s="1"/>
  <c r="B148" i="6" s="1"/>
  <c r="B149" i="6" s="1"/>
  <c r="B150" i="6" s="1"/>
  <c r="B151" i="6" s="1"/>
  <c r="B152" i="6" s="1"/>
  <c r="B153" i="6" s="1"/>
  <c r="B154" i="6" s="1"/>
  <c r="B155" i="6" s="1"/>
  <c r="B156" i="6" s="1"/>
  <c r="B157" i="6" s="1"/>
  <c r="B158" i="6" s="1"/>
  <c r="B159" i="6" s="1"/>
  <c r="B160" i="6" s="1"/>
  <c r="B161" i="6" s="1"/>
  <c r="B162" i="6" s="1"/>
  <c r="B163" i="6" s="1"/>
  <c r="B164" i="6" s="1"/>
  <c r="B165" i="6" s="1"/>
  <c r="B166" i="6" s="1"/>
  <c r="B167" i="6" s="1"/>
  <c r="B168" i="6" s="1"/>
  <c r="B169" i="6" s="1"/>
  <c r="B170" i="6" s="1"/>
  <c r="B171" i="6" s="1"/>
  <c r="B172" i="6" s="1"/>
  <c r="B173" i="6" s="1"/>
  <c r="B174" i="6" s="1"/>
  <c r="B175" i="6" s="1"/>
  <c r="B176" i="6" s="1"/>
  <c r="B177" i="6" s="1"/>
  <c r="B178" i="6" s="1"/>
  <c r="B179" i="6" s="1"/>
  <c r="B180" i="6" s="1"/>
  <c r="B181" i="6" s="1"/>
  <c r="B182" i="6" s="1"/>
  <c r="B183" i="6" s="1"/>
  <c r="B184" i="6" s="1"/>
  <c r="B185" i="6" s="1"/>
  <c r="B186" i="6" s="1"/>
  <c r="B187" i="6" s="1"/>
  <c r="B188" i="6" s="1"/>
  <c r="B189" i="6" s="1"/>
  <c r="B190" i="6" s="1"/>
  <c r="B191" i="6" s="1"/>
  <c r="B192" i="6" s="1"/>
  <c r="B193" i="6" s="1"/>
  <c r="B194" i="6" s="1"/>
  <c r="B195" i="6" s="1"/>
  <c r="B196" i="6" s="1"/>
  <c r="B197" i="6" s="1"/>
  <c r="B198" i="6" s="1"/>
  <c r="B199" i="6" s="1"/>
  <c r="B200" i="6" s="1"/>
  <c r="B201" i="6" s="1"/>
  <c r="B202" i="6" s="1"/>
  <c r="B203" i="6" s="1"/>
  <c r="B204" i="6" s="1"/>
  <c r="B205" i="6" s="1"/>
  <c r="B206" i="6" s="1"/>
  <c r="B207" i="6" s="1"/>
  <c r="B208" i="6" s="1"/>
  <c r="B209" i="6" s="1"/>
  <c r="B210" i="6" s="1"/>
  <c r="B211" i="6" s="1"/>
  <c r="B212" i="6" s="1"/>
  <c r="B213" i="6" s="1"/>
  <c r="B214" i="6" s="1"/>
  <c r="B215" i="6" s="1"/>
  <c r="B216" i="6" s="1"/>
  <c r="B217" i="6" s="1"/>
  <c r="B218" i="6" s="1"/>
  <c r="B219" i="6" s="1"/>
  <c r="B220" i="6" s="1"/>
  <c r="B221" i="6" s="1"/>
  <c r="B222" i="6" s="1"/>
  <c r="B223" i="6" s="1"/>
  <c r="B224" i="6" s="1"/>
  <c r="B225" i="6" s="1"/>
  <c r="B226" i="6" s="1"/>
  <c r="B227" i="6" s="1"/>
  <c r="B228" i="6" s="1"/>
  <c r="B229" i="6" s="1"/>
  <c r="B230" i="6" s="1"/>
  <c r="B231" i="6" s="1"/>
  <c r="B232" i="6" s="1"/>
  <c r="B233" i="6" s="1"/>
  <c r="B234" i="6" s="1"/>
  <c r="B235" i="6" s="1"/>
  <c r="B236" i="6" s="1"/>
  <c r="B237" i="6" s="1"/>
  <c r="B238" i="6" s="1"/>
  <c r="B239" i="6" s="1"/>
  <c r="B240" i="6" s="1"/>
  <c r="B241" i="6" s="1"/>
  <c r="B242" i="6" s="1"/>
  <c r="B243" i="6" s="1"/>
  <c r="B244" i="6" s="1"/>
  <c r="B245" i="6" s="1"/>
  <c r="B246" i="6" s="1"/>
  <c r="B247" i="6" s="1"/>
  <c r="B248" i="6" s="1"/>
  <c r="B249" i="6" s="1"/>
  <c r="B250" i="6" s="1"/>
  <c r="B251" i="6" s="1"/>
  <c r="B252" i="6" s="1"/>
  <c r="B253" i="6" s="1"/>
  <c r="B254" i="6" s="1"/>
  <c r="B255" i="6" s="1"/>
  <c r="B256" i="6" s="1"/>
  <c r="B257" i="6" s="1"/>
  <c r="B258" i="6" s="1"/>
  <c r="B259" i="6" s="1"/>
  <c r="B260" i="6" s="1"/>
  <c r="B261" i="6" s="1"/>
  <c r="B262" i="6" s="1"/>
  <c r="B263" i="6" s="1"/>
  <c r="B264" i="6" s="1"/>
  <c r="B265" i="6" s="1"/>
  <c r="B266" i="6" s="1"/>
  <c r="B267" i="6" s="1"/>
  <c r="B268" i="6" s="1"/>
  <c r="B269" i="6" s="1"/>
  <c r="B270" i="6" s="1"/>
  <c r="B271" i="6" s="1"/>
  <c r="B272" i="6" s="1"/>
  <c r="B273" i="6" s="1"/>
  <c r="B274" i="6" s="1"/>
  <c r="B275" i="6" s="1"/>
  <c r="B276" i="6" s="1"/>
  <c r="B277" i="6" s="1"/>
  <c r="B278" i="6" s="1"/>
  <c r="B279" i="6" s="1"/>
  <c r="B280" i="6" s="1"/>
  <c r="B281" i="6" s="1"/>
  <c r="B282" i="6" s="1"/>
  <c r="B283" i="6" s="1"/>
  <c r="B284" i="6" s="1"/>
  <c r="B285" i="6" s="1"/>
  <c r="B286" i="6" s="1"/>
  <c r="B287" i="6" s="1"/>
  <c r="B288" i="6" s="1"/>
  <c r="B289" i="6" s="1"/>
  <c r="B290" i="6" s="1"/>
  <c r="B291" i="6" s="1"/>
  <c r="B292" i="6" s="1"/>
  <c r="B293" i="6" s="1"/>
  <c r="B294" i="6" s="1"/>
  <c r="B295" i="6" s="1"/>
  <c r="B296" i="6" s="1"/>
  <c r="B297" i="6" s="1"/>
  <c r="B298" i="6" s="1"/>
  <c r="B299" i="6" s="1"/>
  <c r="B300" i="6" s="1"/>
  <c r="B301" i="6" s="1"/>
  <c r="B302" i="6" s="1"/>
  <c r="T32" i="6"/>
  <c r="T33" i="6" s="1"/>
  <c r="T34" i="6" s="1"/>
  <c r="E39" i="6"/>
  <c r="E40" i="6" s="1"/>
  <c r="E41" i="6" s="1"/>
  <c r="E42" i="6" s="1"/>
  <c r="E43" i="6" s="1"/>
  <c r="Y9" i="6" l="1"/>
  <c r="Z9" i="6" s="1"/>
  <c r="B12" i="4" s="1"/>
  <c r="D12" i="4" s="1"/>
  <c r="Y4" i="6"/>
  <c r="Z4" i="6" s="1"/>
  <c r="B7" i="4" s="1"/>
  <c r="D7" i="4" s="1"/>
  <c r="Y5" i="6"/>
  <c r="Z5" i="6" s="1"/>
  <c r="B8" i="4" s="1"/>
  <c r="D8" i="4" s="1"/>
  <c r="Y8" i="6"/>
  <c r="Z8" i="6" s="1"/>
  <c r="B11" i="4" s="1"/>
  <c r="D11" i="4" s="1"/>
  <c r="Y6" i="6"/>
  <c r="Z6" i="6" s="1"/>
  <c r="B9" i="4" s="1"/>
  <c r="D9" i="4" s="1"/>
  <c r="Y7" i="6"/>
  <c r="Z7" i="6" s="1"/>
  <c r="B10" i="4" s="1"/>
  <c r="D10" i="4" s="1"/>
  <c r="AH4" i="6"/>
  <c r="AI4" i="6" s="1"/>
  <c r="N7" i="4" s="1"/>
  <c r="P7" i="4" s="1"/>
  <c r="AH5" i="6"/>
  <c r="AI5" i="6" s="1"/>
  <c r="N8" i="4" s="1"/>
  <c r="P8" i="4" s="1"/>
  <c r="AE4" i="6"/>
  <c r="AF4" i="6" s="1"/>
  <c r="J7" i="4" s="1"/>
  <c r="L7" i="4" s="1"/>
  <c r="AE5" i="6"/>
  <c r="AF5" i="6" s="1"/>
  <c r="J8" i="4" s="1"/>
  <c r="L8" i="4" s="1"/>
  <c r="AK4" i="6"/>
  <c r="AL4" i="6" s="1"/>
  <c r="R7" i="4" s="1"/>
  <c r="T7" i="4" s="1"/>
  <c r="AK5" i="6"/>
  <c r="AL5" i="6" s="1"/>
  <c r="R8" i="4" s="1"/>
  <c r="T8" i="4" s="1"/>
  <c r="Y10" i="6"/>
  <c r="Z10" i="6" s="1"/>
  <c r="B13" i="4" s="1"/>
  <c r="D13" i="4" s="1"/>
  <c r="Y13" i="6"/>
  <c r="Z13" i="6" s="1"/>
  <c r="B16" i="4" s="1"/>
  <c r="D16" i="4" s="1"/>
  <c r="Y16" i="6"/>
  <c r="Z16" i="6" s="1"/>
  <c r="B19" i="4" s="1"/>
  <c r="D19" i="4" s="1"/>
  <c r="Y23" i="6"/>
  <c r="Z23" i="6" s="1"/>
  <c r="B26" i="4" s="1"/>
  <c r="D26" i="4" s="1"/>
  <c r="AE21" i="6"/>
  <c r="AF21" i="6" s="1"/>
  <c r="J24" i="4" s="1"/>
  <c r="L24" i="4" s="1"/>
  <c r="AE26" i="6"/>
  <c r="AF26" i="6" s="1"/>
  <c r="J29" i="4" s="1"/>
  <c r="L29" i="4" s="1"/>
  <c r="AE20" i="6"/>
  <c r="AF20" i="6" s="1"/>
  <c r="J23" i="4" s="1"/>
  <c r="L23" i="4" s="1"/>
  <c r="AE22" i="6"/>
  <c r="AF22" i="6" s="1"/>
  <c r="J25" i="4" s="1"/>
  <c r="L25" i="4" s="1"/>
  <c r="AE19" i="6"/>
  <c r="AF19" i="6" s="1"/>
  <c r="J22" i="4" s="1"/>
  <c r="L22" i="4" s="1"/>
  <c r="AK21" i="6"/>
  <c r="AL21" i="6" s="1"/>
  <c r="R24" i="4" s="1"/>
  <c r="T24" i="4" s="1"/>
  <c r="AK26" i="6"/>
  <c r="AL26" i="6" s="1"/>
  <c r="R29" i="4" s="1"/>
  <c r="T29" i="4" s="1"/>
  <c r="AK20" i="6"/>
  <c r="AL20" i="6" s="1"/>
  <c r="R23" i="4" s="1"/>
  <c r="T23" i="4" s="1"/>
  <c r="AK22" i="6"/>
  <c r="AL22" i="6" s="1"/>
  <c r="R25" i="4" s="1"/>
  <c r="T25" i="4" s="1"/>
  <c r="AK19" i="6"/>
  <c r="AL19" i="6" s="1"/>
  <c r="R22" i="4" s="1"/>
  <c r="T22" i="4" s="1"/>
  <c r="Y26" i="6"/>
  <c r="Z26" i="6" s="1"/>
  <c r="B29" i="4" s="1"/>
  <c r="D29" i="4" s="1"/>
  <c r="Y25" i="6"/>
  <c r="Z25" i="6" s="1"/>
  <c r="B28" i="4" s="1"/>
  <c r="D28" i="4" s="1"/>
  <c r="Y28" i="6"/>
  <c r="Z28" i="6" s="1"/>
  <c r="B31" i="4" s="1"/>
  <c r="D31" i="4" s="1"/>
  <c r="Y12" i="6"/>
  <c r="Z12" i="6" s="1"/>
  <c r="B15" i="4" s="1"/>
  <c r="D15" i="4" s="1"/>
  <c r="Y19" i="6"/>
  <c r="Z19" i="6" s="1"/>
  <c r="B22" i="4" s="1"/>
  <c r="D22" i="4" s="1"/>
  <c r="AH18" i="6"/>
  <c r="AI18" i="6" s="1"/>
  <c r="N21" i="4" s="1"/>
  <c r="P21" i="4" s="1"/>
  <c r="AH17" i="6"/>
  <c r="AI17" i="6" s="1"/>
  <c r="N20" i="4" s="1"/>
  <c r="P20" i="4" s="1"/>
  <c r="AH14" i="6"/>
  <c r="AI14" i="6" s="1"/>
  <c r="N17" i="4" s="1"/>
  <c r="P17" i="4" s="1"/>
  <c r="AH16" i="6"/>
  <c r="AI16" i="6" s="1"/>
  <c r="N19" i="4" s="1"/>
  <c r="P19" i="4" s="1"/>
  <c r="AH6" i="6"/>
  <c r="AI6" i="6" s="1"/>
  <c r="N9" i="4" s="1"/>
  <c r="P9" i="4" s="1"/>
  <c r="AH15" i="6"/>
  <c r="AI15" i="6" s="1"/>
  <c r="N18" i="4" s="1"/>
  <c r="P18" i="4" s="1"/>
  <c r="AE18" i="6"/>
  <c r="AF18" i="6" s="1"/>
  <c r="J21" i="4" s="1"/>
  <c r="L21" i="4" s="1"/>
  <c r="AE17" i="6"/>
  <c r="AF17" i="6" s="1"/>
  <c r="J20" i="4" s="1"/>
  <c r="L20" i="4" s="1"/>
  <c r="AE14" i="6"/>
  <c r="AF14" i="6" s="1"/>
  <c r="J17" i="4" s="1"/>
  <c r="L17" i="4" s="1"/>
  <c r="AE16" i="6"/>
  <c r="AF16" i="6" s="1"/>
  <c r="J19" i="4" s="1"/>
  <c r="L19" i="4" s="1"/>
  <c r="AE6" i="6"/>
  <c r="AF6" i="6" s="1"/>
  <c r="J9" i="4" s="1"/>
  <c r="L9" i="4" s="1"/>
  <c r="AE15" i="6"/>
  <c r="AF15" i="6" s="1"/>
  <c r="J18" i="4" s="1"/>
  <c r="L18" i="4" s="1"/>
  <c r="AK18" i="6"/>
  <c r="AL18" i="6" s="1"/>
  <c r="R21" i="4" s="1"/>
  <c r="T21" i="4" s="1"/>
  <c r="AK17" i="6"/>
  <c r="AL17" i="6" s="1"/>
  <c r="R20" i="4" s="1"/>
  <c r="T20" i="4" s="1"/>
  <c r="AK14" i="6"/>
  <c r="AL14" i="6" s="1"/>
  <c r="R17" i="4" s="1"/>
  <c r="T17" i="4" s="1"/>
  <c r="AK16" i="6"/>
  <c r="AL16" i="6" s="1"/>
  <c r="R19" i="4" s="1"/>
  <c r="T19" i="4" s="1"/>
  <c r="AK6" i="6"/>
  <c r="AL6" i="6" s="1"/>
  <c r="R9" i="4" s="1"/>
  <c r="T9" i="4" s="1"/>
  <c r="AK15" i="6"/>
  <c r="AL15" i="6" s="1"/>
  <c r="R18" i="4" s="1"/>
  <c r="T18" i="4" s="1"/>
  <c r="Y18" i="6"/>
  <c r="Z18" i="6" s="1"/>
  <c r="B21" i="4" s="1"/>
  <c r="D21" i="4" s="1"/>
  <c r="Y21" i="6"/>
  <c r="Z21" i="6" s="1"/>
  <c r="B24" i="4" s="1"/>
  <c r="D24" i="4" s="1"/>
  <c r="Y24" i="6"/>
  <c r="Z24" i="6" s="1"/>
  <c r="B27" i="4" s="1"/>
  <c r="D27" i="4" s="1"/>
  <c r="Y22" i="6"/>
  <c r="Z22" i="6" s="1"/>
  <c r="B25" i="4" s="1"/>
  <c r="D25" i="4" s="1"/>
  <c r="Y15" i="6"/>
  <c r="Z15" i="6" s="1"/>
  <c r="B18" i="4" s="1"/>
  <c r="D18" i="4" s="1"/>
  <c r="AH10" i="6"/>
  <c r="AI10" i="6" s="1"/>
  <c r="N13" i="4" s="1"/>
  <c r="P13" i="4" s="1"/>
  <c r="AH13" i="6"/>
  <c r="AI13" i="6" s="1"/>
  <c r="N16" i="4" s="1"/>
  <c r="P16" i="4" s="1"/>
  <c r="AH28" i="6"/>
  <c r="AI28" i="6" s="1"/>
  <c r="N31" i="4" s="1"/>
  <c r="P31" i="4" s="1"/>
  <c r="AH12" i="6"/>
  <c r="AI12" i="6" s="1"/>
  <c r="N15" i="4" s="1"/>
  <c r="P15" i="4" s="1"/>
  <c r="AH27" i="6"/>
  <c r="AI27" i="6" s="1"/>
  <c r="N30" i="4" s="1"/>
  <c r="P30" i="4" s="1"/>
  <c r="AH11" i="6"/>
  <c r="AI11" i="6" s="1"/>
  <c r="N14" i="4" s="1"/>
  <c r="P14" i="4" s="1"/>
  <c r="AE10" i="6"/>
  <c r="AF10" i="6" s="1"/>
  <c r="J13" i="4" s="1"/>
  <c r="L13" i="4" s="1"/>
  <c r="AE13" i="6"/>
  <c r="AF13" i="6" s="1"/>
  <c r="J16" i="4" s="1"/>
  <c r="L16" i="4" s="1"/>
  <c r="AE28" i="6"/>
  <c r="AF28" i="6" s="1"/>
  <c r="J31" i="4" s="1"/>
  <c r="L31" i="4" s="1"/>
  <c r="AE12" i="6"/>
  <c r="AF12" i="6" s="1"/>
  <c r="J15" i="4" s="1"/>
  <c r="L15" i="4" s="1"/>
  <c r="AE27" i="6"/>
  <c r="AF27" i="6" s="1"/>
  <c r="J30" i="4" s="1"/>
  <c r="L30" i="4" s="1"/>
  <c r="AE11" i="6"/>
  <c r="AF11" i="6" s="1"/>
  <c r="J14" i="4" s="1"/>
  <c r="L14" i="4" s="1"/>
  <c r="AK10" i="6"/>
  <c r="AL10" i="6" s="1"/>
  <c r="R13" i="4" s="1"/>
  <c r="T13" i="4" s="1"/>
  <c r="AK13" i="6"/>
  <c r="AL13" i="6" s="1"/>
  <c r="R16" i="4" s="1"/>
  <c r="T16" i="4" s="1"/>
  <c r="AK28" i="6"/>
  <c r="AL28" i="6" s="1"/>
  <c r="R31" i="4" s="1"/>
  <c r="T31" i="4" s="1"/>
  <c r="AK12" i="6"/>
  <c r="AL12" i="6" s="1"/>
  <c r="R15" i="4" s="1"/>
  <c r="T15" i="4" s="1"/>
  <c r="AK27" i="6"/>
  <c r="AL27" i="6" s="1"/>
  <c r="R30" i="4" s="1"/>
  <c r="T30" i="4" s="1"/>
  <c r="AK11" i="6"/>
  <c r="AL11" i="6" s="1"/>
  <c r="R14" i="4" s="1"/>
  <c r="T14" i="4" s="1"/>
  <c r="AH21" i="6"/>
  <c r="AI21" i="6" s="1"/>
  <c r="N24" i="4" s="1"/>
  <c r="P24" i="4" s="1"/>
  <c r="AH26" i="6"/>
  <c r="AI26" i="6" s="1"/>
  <c r="N29" i="4" s="1"/>
  <c r="P29" i="4" s="1"/>
  <c r="AH20" i="6"/>
  <c r="AI20" i="6" s="1"/>
  <c r="N23" i="4" s="1"/>
  <c r="P23" i="4" s="1"/>
  <c r="AH22" i="6"/>
  <c r="AI22" i="6" s="1"/>
  <c r="N25" i="4" s="1"/>
  <c r="P25" i="4" s="1"/>
  <c r="AH19" i="6"/>
  <c r="AI19" i="6" s="1"/>
  <c r="N22" i="4" s="1"/>
  <c r="P22" i="4" s="1"/>
  <c r="Y14" i="6"/>
  <c r="Z14" i="6" s="1"/>
  <c r="B17" i="4" s="1"/>
  <c r="D17" i="4" s="1"/>
  <c r="Y17" i="6"/>
  <c r="Z17" i="6" s="1"/>
  <c r="B20" i="4" s="1"/>
  <c r="D20" i="4" s="1"/>
  <c r="Y20" i="6"/>
  <c r="Z20" i="6" s="1"/>
  <c r="B23" i="4" s="1"/>
  <c r="D23" i="4" s="1"/>
  <c r="Y27" i="6"/>
  <c r="Z27" i="6" s="1"/>
  <c r="B30" i="4" s="1"/>
  <c r="D30" i="4" s="1"/>
  <c r="Y11" i="6"/>
  <c r="Z11" i="6" s="1"/>
  <c r="B14" i="4" s="1"/>
  <c r="D14" i="4" s="1"/>
  <c r="AH25" i="6"/>
  <c r="AI25" i="6" s="1"/>
  <c r="N28" i="4" s="1"/>
  <c r="P28" i="4" s="1"/>
  <c r="AH9" i="6"/>
  <c r="AI9" i="6" s="1"/>
  <c r="N12" i="4" s="1"/>
  <c r="P12" i="4" s="1"/>
  <c r="AH24" i="6"/>
  <c r="AI24" i="6" s="1"/>
  <c r="N27" i="4" s="1"/>
  <c r="P27" i="4" s="1"/>
  <c r="AH8" i="6"/>
  <c r="AI8" i="6" s="1"/>
  <c r="N11" i="4" s="1"/>
  <c r="P11" i="4" s="1"/>
  <c r="AH23" i="6"/>
  <c r="AI23" i="6" s="1"/>
  <c r="N26" i="4" s="1"/>
  <c r="P26" i="4" s="1"/>
  <c r="AH7" i="6"/>
  <c r="AI7" i="6" s="1"/>
  <c r="N10" i="4" s="1"/>
  <c r="P10" i="4" s="1"/>
  <c r="AE25" i="6"/>
  <c r="AF25" i="6" s="1"/>
  <c r="J28" i="4" s="1"/>
  <c r="L28" i="4" s="1"/>
  <c r="AE9" i="6"/>
  <c r="AF9" i="6" s="1"/>
  <c r="J12" i="4" s="1"/>
  <c r="L12" i="4" s="1"/>
  <c r="AE24" i="6"/>
  <c r="AF24" i="6" s="1"/>
  <c r="J27" i="4" s="1"/>
  <c r="L27" i="4" s="1"/>
  <c r="AE8" i="6"/>
  <c r="AF8" i="6" s="1"/>
  <c r="J11" i="4" s="1"/>
  <c r="L11" i="4" s="1"/>
  <c r="AE23" i="6"/>
  <c r="AF23" i="6" s="1"/>
  <c r="J26" i="4" s="1"/>
  <c r="L26" i="4" s="1"/>
  <c r="AE7" i="6"/>
  <c r="AF7" i="6" s="1"/>
  <c r="J10" i="4" s="1"/>
  <c r="L10" i="4" s="1"/>
  <c r="AK25" i="6"/>
  <c r="AL25" i="6" s="1"/>
  <c r="R28" i="4" s="1"/>
  <c r="T28" i="4" s="1"/>
  <c r="AK9" i="6"/>
  <c r="AL9" i="6" s="1"/>
  <c r="R12" i="4" s="1"/>
  <c r="T12" i="4" s="1"/>
  <c r="AK24" i="6"/>
  <c r="AL24" i="6" s="1"/>
  <c r="R27" i="4" s="1"/>
  <c r="T27" i="4" s="1"/>
  <c r="AK8" i="6"/>
  <c r="AL8" i="6" s="1"/>
  <c r="R11" i="4" s="1"/>
  <c r="T11" i="4" s="1"/>
  <c r="AK23" i="6"/>
  <c r="AL23" i="6" s="1"/>
  <c r="R26" i="4" s="1"/>
  <c r="T26" i="4" s="1"/>
  <c r="AK7" i="6"/>
  <c r="AL7" i="6" s="1"/>
  <c r="R10" i="4" s="1"/>
  <c r="T10" i="4" s="1"/>
  <c r="T35" i="6"/>
  <c r="T36" i="6" s="1"/>
  <c r="T37" i="6" s="1"/>
  <c r="T38" i="6" s="1"/>
  <c r="T39" i="6" s="1"/>
  <c r="T40" i="6" s="1"/>
  <c r="T41" i="6" s="1"/>
  <c r="T42" i="6" s="1"/>
  <c r="T43" i="6" s="1"/>
  <c r="T44" i="6" s="1"/>
  <c r="T45" i="6" s="1"/>
  <c r="T46" i="6" s="1"/>
  <c r="T47" i="6" s="1"/>
  <c r="T48" i="6" s="1"/>
  <c r="T49" i="6" s="1"/>
  <c r="T50" i="6" s="1"/>
  <c r="T51" i="6" s="1"/>
  <c r="T52" i="6" s="1"/>
  <c r="T53" i="6" s="1"/>
  <c r="E44" i="6"/>
  <c r="E45" i="6" s="1"/>
  <c r="E46" i="6" s="1"/>
  <c r="E47" i="6" s="1"/>
  <c r="E48" i="6" s="1"/>
  <c r="E49" i="6" s="1"/>
  <c r="E50" i="6" s="1"/>
  <c r="E51" i="6" s="1"/>
  <c r="E52" i="6" s="1"/>
  <c r="E53" i="6" s="1"/>
  <c r="D4" i="4" l="1"/>
  <c r="D95" i="16" s="1"/>
  <c r="T4" i="4"/>
  <c r="D99" i="16" s="1"/>
  <c r="P4" i="4"/>
  <c r="D98" i="16" s="1"/>
  <c r="L4" i="4"/>
  <c r="D97" i="16" s="1"/>
  <c r="E54" i="6"/>
  <c r="E55" i="6" s="1"/>
  <c r="E56" i="6" s="1"/>
  <c r="E57" i="6" s="1"/>
  <c r="E58" i="6" s="1"/>
  <c r="E59" i="6" s="1"/>
  <c r="E60" i="6" s="1"/>
  <c r="E61" i="6" s="1"/>
  <c r="E62" i="6" s="1"/>
  <c r="E63" i="6" s="1"/>
  <c r="E64" i="6" s="1"/>
  <c r="E65" i="6" s="1"/>
  <c r="E66" i="6" s="1"/>
  <c r="E67" i="6" s="1"/>
  <c r="E68" i="6" s="1"/>
  <c r="E69" i="6" s="1"/>
  <c r="E70" i="6" s="1"/>
  <c r="E71" i="6" s="1"/>
  <c r="E72" i="6" s="1"/>
  <c r="E73" i="6" s="1"/>
  <c r="E74" i="6" s="1"/>
  <c r="E75" i="6" s="1"/>
  <c r="E76" i="6" s="1"/>
  <c r="E77" i="6" s="1"/>
  <c r="E78" i="6" s="1"/>
  <c r="E79" i="6" s="1"/>
  <c r="E80" i="6" s="1"/>
  <c r="E81" i="6" s="1"/>
  <c r="E82" i="6" s="1"/>
  <c r="E83" i="6" s="1"/>
  <c r="E84" i="6" s="1"/>
  <c r="E85" i="6" s="1"/>
  <c r="E86" i="6" s="1"/>
  <c r="E87" i="6" s="1"/>
  <c r="E88" i="6" s="1"/>
  <c r="E89" i="6" s="1"/>
  <c r="E90" i="6" s="1"/>
  <c r="E91" i="6" s="1"/>
  <c r="E92" i="6" s="1"/>
  <c r="E93" i="6" s="1"/>
  <c r="E94" i="6" s="1"/>
  <c r="E95" i="6" s="1"/>
  <c r="E96" i="6" s="1"/>
  <c r="E97" i="6" s="1"/>
  <c r="E98" i="6" s="1"/>
  <c r="E99" i="6" s="1"/>
  <c r="E100" i="6" s="1"/>
  <c r="E101" i="6" s="1"/>
  <c r="E102" i="6" s="1"/>
  <c r="E103" i="6" s="1"/>
  <c r="E104" i="6" s="1"/>
  <c r="E105" i="6" s="1"/>
  <c r="E106" i="6" s="1"/>
  <c r="E107" i="6" s="1"/>
  <c r="E108" i="6" s="1"/>
  <c r="E109" i="6" s="1"/>
  <c r="E110" i="6" s="1"/>
  <c r="E111" i="6" s="1"/>
  <c r="E112" i="6" s="1"/>
  <c r="E113" i="6" s="1"/>
  <c r="E114" i="6" s="1"/>
  <c r="E115" i="6" s="1"/>
  <c r="E116" i="6" s="1"/>
  <c r="E117" i="6" s="1"/>
  <c r="E118" i="6" s="1"/>
  <c r="E119" i="6" s="1"/>
  <c r="E120" i="6" s="1"/>
  <c r="E121" i="6" s="1"/>
  <c r="E122" i="6" s="1"/>
  <c r="E123" i="6" s="1"/>
  <c r="E124" i="6" s="1"/>
  <c r="E125" i="6" s="1"/>
  <c r="E126" i="6" s="1"/>
  <c r="E127" i="6" s="1"/>
  <c r="E128" i="6" s="1"/>
  <c r="E129" i="6" s="1"/>
  <c r="E130" i="6" s="1"/>
  <c r="E131" i="6" s="1"/>
  <c r="E132" i="6" s="1"/>
  <c r="E133" i="6" s="1"/>
  <c r="E134" i="6" s="1"/>
  <c r="E135" i="6" s="1"/>
  <c r="E136" i="6" s="1"/>
  <c r="E137" i="6" s="1"/>
  <c r="E138" i="6" s="1"/>
  <c r="E139" i="6" s="1"/>
  <c r="E140" i="6" s="1"/>
  <c r="E141" i="6" s="1"/>
  <c r="E142" i="6" s="1"/>
  <c r="E143" i="6" s="1"/>
  <c r="E144" i="6" s="1"/>
  <c r="E145" i="6" s="1"/>
  <c r="E146" i="6" s="1"/>
  <c r="E147" i="6" s="1"/>
  <c r="E148" i="6" s="1"/>
  <c r="E149" i="6" s="1"/>
  <c r="E150" i="6" s="1"/>
  <c r="E151" i="6" s="1"/>
  <c r="E152" i="6" s="1"/>
  <c r="E153" i="6" s="1"/>
  <c r="E154" i="6" s="1"/>
  <c r="E155" i="6" s="1"/>
  <c r="E156" i="6" s="1"/>
  <c r="E157" i="6" s="1"/>
  <c r="E158" i="6" s="1"/>
  <c r="E159" i="6" s="1"/>
  <c r="E160" i="6" s="1"/>
  <c r="E161" i="6" s="1"/>
  <c r="E162" i="6" s="1"/>
  <c r="E163" i="6" s="1"/>
  <c r="E164" i="6" s="1"/>
  <c r="E165" i="6" s="1"/>
  <c r="E166" i="6" s="1"/>
  <c r="E167" i="6" s="1"/>
  <c r="E168" i="6" s="1"/>
  <c r="E169" i="6" s="1"/>
  <c r="E170" i="6" s="1"/>
  <c r="E171" i="6" s="1"/>
  <c r="E172" i="6" s="1"/>
  <c r="E173" i="6" s="1"/>
  <c r="E174" i="6" s="1"/>
  <c r="E175" i="6" s="1"/>
  <c r="E176" i="6" s="1"/>
  <c r="E177" i="6" s="1"/>
  <c r="E178" i="6" s="1"/>
  <c r="E179" i="6" s="1"/>
  <c r="E180" i="6" s="1"/>
  <c r="E181" i="6" s="1"/>
  <c r="E182" i="6" s="1"/>
  <c r="E183" i="6" s="1"/>
  <c r="E184" i="6" s="1"/>
  <c r="E185" i="6" s="1"/>
  <c r="E186" i="6" s="1"/>
  <c r="E187" i="6" s="1"/>
  <c r="E188" i="6" s="1"/>
  <c r="E189" i="6" s="1"/>
  <c r="E190" i="6" s="1"/>
  <c r="E191" i="6" s="1"/>
  <c r="E192" i="6" s="1"/>
  <c r="E193" i="6" s="1"/>
  <c r="E194" i="6" s="1"/>
  <c r="E195" i="6" s="1"/>
  <c r="E196" i="6" s="1"/>
  <c r="E197" i="6" s="1"/>
  <c r="E198" i="6" s="1"/>
  <c r="E199" i="6" s="1"/>
  <c r="E200" i="6" s="1"/>
  <c r="E201" i="6" s="1"/>
  <c r="E202" i="6" s="1"/>
  <c r="E203" i="6" s="1"/>
  <c r="E204" i="6" s="1"/>
  <c r="E205" i="6" s="1"/>
  <c r="E206" i="6" s="1"/>
  <c r="E207" i="6" s="1"/>
  <c r="E208" i="6" s="1"/>
  <c r="E209" i="6" s="1"/>
  <c r="E210" i="6" s="1"/>
  <c r="E211" i="6" s="1"/>
  <c r="E212" i="6" s="1"/>
  <c r="E213" i="6" s="1"/>
  <c r="E214" i="6" s="1"/>
  <c r="E215" i="6" s="1"/>
  <c r="E216" i="6" s="1"/>
  <c r="E217" i="6" s="1"/>
  <c r="E218" i="6" s="1"/>
  <c r="E219" i="6" s="1"/>
  <c r="E220" i="6" s="1"/>
  <c r="E221" i="6" s="1"/>
  <c r="E222" i="6" s="1"/>
  <c r="E223" i="6" s="1"/>
  <c r="E224" i="6" s="1"/>
  <c r="E225" i="6" s="1"/>
  <c r="E226" i="6" s="1"/>
  <c r="E227" i="6" s="1"/>
  <c r="E228" i="6" s="1"/>
  <c r="E229" i="6" s="1"/>
  <c r="E230" i="6" s="1"/>
  <c r="E231" i="6" s="1"/>
  <c r="E232" i="6" s="1"/>
  <c r="E233" i="6" s="1"/>
  <c r="E234" i="6" s="1"/>
  <c r="E235" i="6" s="1"/>
  <c r="E236" i="6" s="1"/>
  <c r="E237" i="6" s="1"/>
  <c r="E238" i="6" s="1"/>
  <c r="E239" i="6" s="1"/>
  <c r="E240" i="6" s="1"/>
  <c r="E241" i="6" s="1"/>
  <c r="E242" i="6" s="1"/>
  <c r="E243" i="6" s="1"/>
  <c r="E244" i="6" s="1"/>
  <c r="E245" i="6" s="1"/>
  <c r="E246" i="6" s="1"/>
  <c r="E247" i="6" s="1"/>
  <c r="E248" i="6" s="1"/>
  <c r="E249" i="6" s="1"/>
  <c r="E250" i="6" s="1"/>
  <c r="E251" i="6" s="1"/>
  <c r="E252" i="6" s="1"/>
  <c r="E253" i="6" s="1"/>
  <c r="E254" i="6" s="1"/>
  <c r="E255" i="6" s="1"/>
  <c r="E256" i="6" s="1"/>
  <c r="E257" i="6" s="1"/>
  <c r="E258" i="6" s="1"/>
  <c r="E259" i="6" s="1"/>
  <c r="E260" i="6" s="1"/>
  <c r="E261" i="6" s="1"/>
  <c r="E262" i="6" s="1"/>
  <c r="E263" i="6" s="1"/>
  <c r="E264" i="6" s="1"/>
  <c r="E265" i="6" s="1"/>
  <c r="E266" i="6" s="1"/>
  <c r="E267" i="6" s="1"/>
  <c r="E268" i="6" s="1"/>
  <c r="E269" i="6" s="1"/>
  <c r="E270" i="6" s="1"/>
  <c r="E271" i="6" s="1"/>
  <c r="E272" i="6" s="1"/>
  <c r="E273" i="6" s="1"/>
  <c r="E274" i="6" s="1"/>
  <c r="E275" i="6" s="1"/>
  <c r="E276" i="6" s="1"/>
  <c r="E277" i="6" s="1"/>
  <c r="E278" i="6" s="1"/>
  <c r="E279" i="6" s="1"/>
  <c r="E280" i="6" s="1"/>
  <c r="E281" i="6" s="1"/>
  <c r="E282" i="6" s="1"/>
  <c r="E283" i="6" s="1"/>
  <c r="E284" i="6" s="1"/>
  <c r="E285" i="6" s="1"/>
  <c r="E286" i="6" s="1"/>
  <c r="E287" i="6" s="1"/>
  <c r="E288" i="6" s="1"/>
  <c r="E289" i="6" s="1"/>
  <c r="E290" i="6" s="1"/>
  <c r="E291" i="6" s="1"/>
  <c r="E292" i="6" s="1"/>
  <c r="E293" i="6" s="1"/>
  <c r="E294" i="6" s="1"/>
  <c r="E295" i="6" s="1"/>
  <c r="E296" i="6" s="1"/>
  <c r="E297" i="6" s="1"/>
  <c r="E298" i="6" s="1"/>
  <c r="E299" i="6" s="1"/>
  <c r="E300" i="6" s="1"/>
  <c r="E301" i="6" s="1"/>
  <c r="E302" i="6" s="1"/>
  <c r="T54" i="6"/>
  <c r="T55" i="6" s="1"/>
  <c r="T56" i="6" s="1"/>
  <c r="T57" i="6" s="1"/>
  <c r="T58" i="6" s="1"/>
  <c r="T59" i="6" s="1"/>
  <c r="T60" i="6" s="1"/>
  <c r="T61" i="6" s="1"/>
  <c r="T62" i="6" s="1"/>
  <c r="T63" i="6" s="1"/>
  <c r="T64" i="6" s="1"/>
  <c r="T65" i="6" s="1"/>
  <c r="T66" i="6" s="1"/>
  <c r="T67" i="6" s="1"/>
  <c r="T68" i="6" s="1"/>
  <c r="T69" i="6" s="1"/>
  <c r="T70" i="6" s="1"/>
  <c r="T71" i="6" s="1"/>
  <c r="T72" i="6" s="1"/>
  <c r="T73" i="6" s="1"/>
  <c r="T74" i="6" s="1"/>
  <c r="T75" i="6" s="1"/>
  <c r="T76" i="6" s="1"/>
  <c r="T77" i="6" s="1"/>
  <c r="T78" i="6" s="1"/>
  <c r="T79" i="6" s="1"/>
  <c r="T80" i="6" s="1"/>
  <c r="T81" i="6" s="1"/>
  <c r="T82" i="6" s="1"/>
  <c r="T83" i="6" s="1"/>
  <c r="T84" i="6" s="1"/>
  <c r="T85" i="6" s="1"/>
  <c r="T86" i="6" s="1"/>
  <c r="T87" i="6" s="1"/>
  <c r="T88" i="6" s="1"/>
  <c r="T89" i="6" s="1"/>
  <c r="T90" i="6" s="1"/>
  <c r="T91" i="6" s="1"/>
  <c r="T92" i="6" s="1"/>
  <c r="T93" i="6" s="1"/>
  <c r="T94" i="6" s="1"/>
  <c r="T95" i="6" s="1"/>
  <c r="T96" i="6" s="1"/>
  <c r="T97" i="6" s="1"/>
  <c r="T98" i="6" s="1"/>
  <c r="T99" i="6" s="1"/>
  <c r="T100" i="6" s="1"/>
  <c r="T101" i="6" s="1"/>
  <c r="T102" i="6" s="1"/>
  <c r="T103" i="6" s="1"/>
  <c r="T104" i="6" s="1"/>
  <c r="T105" i="6" s="1"/>
  <c r="T106" i="6" s="1"/>
  <c r="T107" i="6" s="1"/>
  <c r="T108" i="6" s="1"/>
  <c r="T109" i="6" s="1"/>
  <c r="T110" i="6" s="1"/>
  <c r="T111" i="6" s="1"/>
  <c r="T112" i="6" s="1"/>
  <c r="T113" i="6" s="1"/>
  <c r="T114" i="6" s="1"/>
  <c r="T115" i="6" s="1"/>
  <c r="T116" i="6" s="1"/>
  <c r="T117" i="6" s="1"/>
  <c r="T118" i="6" s="1"/>
  <c r="T119" i="6" s="1"/>
  <c r="T120" i="6" s="1"/>
  <c r="T121" i="6" s="1"/>
  <c r="T122" i="6" s="1"/>
  <c r="T123" i="6" s="1"/>
  <c r="T124" i="6" s="1"/>
  <c r="T125" i="6" s="1"/>
  <c r="T126" i="6" s="1"/>
  <c r="T127" i="6" s="1"/>
  <c r="T128" i="6" s="1"/>
  <c r="T129" i="6" s="1"/>
  <c r="T130" i="6" s="1"/>
  <c r="T131" i="6" s="1"/>
  <c r="T132" i="6" s="1"/>
  <c r="T133" i="6" s="1"/>
  <c r="T134" i="6" s="1"/>
  <c r="T135" i="6" s="1"/>
  <c r="T136" i="6" s="1"/>
  <c r="T137" i="6" s="1"/>
  <c r="T138" i="6" s="1"/>
  <c r="T139" i="6" s="1"/>
  <c r="T140" i="6" s="1"/>
  <c r="T141" i="6" s="1"/>
  <c r="T142" i="6" s="1"/>
  <c r="T143" i="6" s="1"/>
  <c r="T144" i="6" s="1"/>
  <c r="T145" i="6" s="1"/>
  <c r="T146" i="6" s="1"/>
  <c r="T147" i="6" s="1"/>
  <c r="T148" i="6" s="1"/>
  <c r="T149" i="6" s="1"/>
  <c r="T150" i="6" s="1"/>
  <c r="T151" i="6" s="1"/>
  <c r="T152" i="6" s="1"/>
  <c r="T153" i="6" s="1"/>
  <c r="T154" i="6" s="1"/>
  <c r="T155" i="6" s="1"/>
  <c r="T156" i="6" s="1"/>
  <c r="T157" i="6" s="1"/>
  <c r="T158" i="6" s="1"/>
  <c r="T159" i="6" s="1"/>
  <c r="T160" i="6" s="1"/>
  <c r="T161" i="6" s="1"/>
  <c r="T162" i="6" s="1"/>
  <c r="T163" i="6" s="1"/>
  <c r="T164" i="6" s="1"/>
  <c r="T165" i="6" s="1"/>
  <c r="T166" i="6" s="1"/>
  <c r="T167" i="6" s="1"/>
  <c r="T168" i="6" s="1"/>
  <c r="T169" i="6" s="1"/>
  <c r="T170" i="6" s="1"/>
  <c r="T171" i="6" s="1"/>
  <c r="T172" i="6" s="1"/>
  <c r="T173" i="6" s="1"/>
  <c r="T174" i="6" s="1"/>
  <c r="T175" i="6" s="1"/>
  <c r="T176" i="6" s="1"/>
  <c r="T177" i="6" s="1"/>
  <c r="T178" i="6" s="1"/>
  <c r="T179" i="6" s="1"/>
  <c r="T180" i="6" s="1"/>
  <c r="T181" i="6" s="1"/>
  <c r="T182" i="6" s="1"/>
  <c r="T183" i="6" s="1"/>
  <c r="T184" i="6" s="1"/>
  <c r="T185" i="6" s="1"/>
  <c r="T186" i="6" s="1"/>
  <c r="T187" i="6" s="1"/>
  <c r="T188" i="6" s="1"/>
  <c r="T189" i="6" s="1"/>
  <c r="T190" i="6" s="1"/>
  <c r="T191" i="6" s="1"/>
  <c r="T192" i="6" s="1"/>
  <c r="T193" i="6" s="1"/>
  <c r="T194" i="6" s="1"/>
  <c r="T195" i="6" s="1"/>
  <c r="T196" i="6" s="1"/>
  <c r="T197" i="6" s="1"/>
  <c r="T198" i="6" s="1"/>
  <c r="T199" i="6" s="1"/>
  <c r="T200" i="6" s="1"/>
  <c r="T201" i="6" s="1"/>
  <c r="T202" i="6" s="1"/>
  <c r="T203" i="6" s="1"/>
  <c r="T204" i="6" s="1"/>
  <c r="T205" i="6" s="1"/>
  <c r="T206" i="6" s="1"/>
  <c r="T207" i="6" s="1"/>
  <c r="T208" i="6" s="1"/>
  <c r="T209" i="6" s="1"/>
  <c r="T210" i="6" s="1"/>
  <c r="T211" i="6" s="1"/>
  <c r="T212" i="6" s="1"/>
  <c r="T213" i="6" s="1"/>
  <c r="T214" i="6" s="1"/>
  <c r="T215" i="6" s="1"/>
  <c r="T216" i="6" s="1"/>
  <c r="T217" i="6" s="1"/>
  <c r="T218" i="6" s="1"/>
  <c r="T219" i="6" s="1"/>
  <c r="T220" i="6" s="1"/>
  <c r="T221" i="6" s="1"/>
  <c r="T222" i="6" s="1"/>
  <c r="T223" i="6" s="1"/>
  <c r="T224" i="6" s="1"/>
  <c r="T225" i="6" s="1"/>
  <c r="T226" i="6" s="1"/>
  <c r="T227" i="6" s="1"/>
  <c r="T228" i="6" s="1"/>
  <c r="T229" i="6" s="1"/>
  <c r="T230" i="6" s="1"/>
  <c r="T231" i="6" s="1"/>
  <c r="T232" i="6" s="1"/>
  <c r="T233" i="6" s="1"/>
  <c r="T234" i="6" s="1"/>
  <c r="T235" i="6" s="1"/>
  <c r="T236" i="6" s="1"/>
  <c r="T237" i="6" s="1"/>
  <c r="T238" i="6" s="1"/>
  <c r="T239" i="6" s="1"/>
  <c r="T240" i="6" s="1"/>
  <c r="T241" i="6" s="1"/>
  <c r="T242" i="6" s="1"/>
  <c r="T243" i="6" s="1"/>
  <c r="T244" i="6" s="1"/>
  <c r="T245" i="6" s="1"/>
  <c r="T246" i="6" s="1"/>
  <c r="T247" i="6" s="1"/>
  <c r="T248" i="6" s="1"/>
  <c r="T249" i="6" s="1"/>
  <c r="T250" i="6" s="1"/>
  <c r="T251" i="6" s="1"/>
  <c r="T252" i="6" s="1"/>
  <c r="T253" i="6" s="1"/>
  <c r="T254" i="6" s="1"/>
  <c r="T255" i="6" s="1"/>
  <c r="T256" i="6" s="1"/>
  <c r="T257" i="6" s="1"/>
  <c r="T258" i="6" s="1"/>
  <c r="T259" i="6" s="1"/>
  <c r="T260" i="6" s="1"/>
  <c r="T261" i="6" s="1"/>
  <c r="T262" i="6" s="1"/>
  <c r="T263" i="6" s="1"/>
  <c r="T264" i="6" s="1"/>
  <c r="T265" i="6" s="1"/>
  <c r="T266" i="6" s="1"/>
  <c r="T267" i="6" s="1"/>
  <c r="T268" i="6" s="1"/>
  <c r="T269" i="6" s="1"/>
  <c r="T270" i="6" s="1"/>
  <c r="T271" i="6" s="1"/>
  <c r="T272" i="6" s="1"/>
  <c r="T273" i="6" s="1"/>
  <c r="T274" i="6" s="1"/>
  <c r="T275" i="6" s="1"/>
  <c r="T276" i="6" s="1"/>
  <c r="T277" i="6" s="1"/>
  <c r="T278" i="6" s="1"/>
  <c r="T279" i="6" s="1"/>
  <c r="T280" i="6" s="1"/>
  <c r="T281" i="6" s="1"/>
  <c r="T282" i="6" s="1"/>
  <c r="T283" i="6" s="1"/>
  <c r="T284" i="6" s="1"/>
  <c r="T285" i="6" s="1"/>
  <c r="T286" i="6" s="1"/>
  <c r="T287" i="6" s="1"/>
  <c r="T288" i="6" s="1"/>
  <c r="T289" i="6" s="1"/>
  <c r="T290" i="6" s="1"/>
  <c r="T291" i="6" s="1"/>
  <c r="T292" i="6" s="1"/>
  <c r="T293" i="6" s="1"/>
  <c r="T294" i="6" s="1"/>
  <c r="T295" i="6" s="1"/>
  <c r="T296" i="6" s="1"/>
  <c r="T297" i="6" s="1"/>
  <c r="T298" i="6" s="1"/>
  <c r="T299" i="6" s="1"/>
  <c r="T300" i="6" s="1"/>
  <c r="T301" i="6" s="1"/>
  <c r="T302" i="6" s="1"/>
  <c r="AQ4" i="6" s="1"/>
  <c r="AR4" i="6" s="1"/>
  <c r="Z7" i="4" s="1"/>
  <c r="AB7" i="4" s="1"/>
  <c r="AB4" i="6" l="1"/>
  <c r="AC4" i="6" s="1"/>
  <c r="F7" i="4" s="1"/>
  <c r="H7" i="4" s="1"/>
  <c r="AB5" i="6"/>
  <c r="AC5" i="6" s="1"/>
  <c r="F8" i="4" s="1"/>
  <c r="H8" i="4" s="1"/>
  <c r="AB6" i="6"/>
  <c r="AC6" i="6" s="1"/>
  <c r="F9" i="4" s="1"/>
  <c r="H9" i="4" s="1"/>
  <c r="AB25" i="6"/>
  <c r="AC25" i="6" s="1"/>
  <c r="F28" i="4" s="1"/>
  <c r="H28" i="4" s="1"/>
  <c r="AB9" i="6"/>
  <c r="AC9" i="6" s="1"/>
  <c r="F12" i="4" s="1"/>
  <c r="H12" i="4" s="1"/>
  <c r="AB24" i="6"/>
  <c r="AC24" i="6" s="1"/>
  <c r="F27" i="4" s="1"/>
  <c r="H27" i="4" s="1"/>
  <c r="AB8" i="6"/>
  <c r="AC8" i="6" s="1"/>
  <c r="F11" i="4" s="1"/>
  <c r="H11" i="4" s="1"/>
  <c r="AB15" i="6"/>
  <c r="AC15" i="6" s="1"/>
  <c r="F18" i="4" s="1"/>
  <c r="H18" i="4" s="1"/>
  <c r="AQ20" i="6"/>
  <c r="AR20" i="6" s="1"/>
  <c r="Z23" i="4" s="1"/>
  <c r="AB23" i="4" s="1"/>
  <c r="AQ23" i="6"/>
  <c r="AR23" i="6" s="1"/>
  <c r="Z26" i="4" s="1"/>
  <c r="AB26" i="4" s="1"/>
  <c r="AB13" i="6"/>
  <c r="AC13" i="6" s="1"/>
  <c r="F16" i="4" s="1"/>
  <c r="H16" i="4" s="1"/>
  <c r="AB12" i="6"/>
  <c r="AC12" i="6" s="1"/>
  <c r="F15" i="4" s="1"/>
  <c r="H15" i="4" s="1"/>
  <c r="AQ26" i="6"/>
  <c r="AR26" i="6" s="1"/>
  <c r="Z29" i="4" s="1"/>
  <c r="AB29" i="4" s="1"/>
  <c r="AQ5" i="6"/>
  <c r="AR5" i="6" s="1"/>
  <c r="Z8" i="4" s="1"/>
  <c r="AB8" i="4" s="1"/>
  <c r="AQ19" i="6"/>
  <c r="AR19" i="6" s="1"/>
  <c r="Z22" i="4" s="1"/>
  <c r="AB22" i="4" s="1"/>
  <c r="AQ17" i="6"/>
  <c r="AR17" i="6" s="1"/>
  <c r="Z20" i="4" s="1"/>
  <c r="AB20" i="4" s="1"/>
  <c r="AQ28" i="6"/>
  <c r="AR28" i="6" s="1"/>
  <c r="Z31" i="4" s="1"/>
  <c r="AB31" i="4" s="1"/>
  <c r="AQ12" i="6"/>
  <c r="AR12" i="6" s="1"/>
  <c r="Z15" i="4" s="1"/>
  <c r="AB15" i="4" s="1"/>
  <c r="AQ6" i="6"/>
  <c r="AR6" i="6" s="1"/>
  <c r="Z9" i="4" s="1"/>
  <c r="AB9" i="4" s="1"/>
  <c r="AQ15" i="6"/>
  <c r="AR15" i="6" s="1"/>
  <c r="Z18" i="4" s="1"/>
  <c r="AB18" i="4" s="1"/>
  <c r="AB26" i="6"/>
  <c r="AC26" i="6" s="1"/>
  <c r="F29" i="4" s="1"/>
  <c r="H29" i="4" s="1"/>
  <c r="AB21" i="6"/>
  <c r="AC21" i="6" s="1"/>
  <c r="F24" i="4" s="1"/>
  <c r="H24" i="4" s="1"/>
  <c r="AB22" i="6"/>
  <c r="AC22" i="6" s="1"/>
  <c r="F25" i="4" s="1"/>
  <c r="H25" i="4" s="1"/>
  <c r="AB20" i="6"/>
  <c r="AC20" i="6" s="1"/>
  <c r="F23" i="4" s="1"/>
  <c r="H23" i="4" s="1"/>
  <c r="AB27" i="6"/>
  <c r="AC27" i="6" s="1"/>
  <c r="F30" i="4" s="1"/>
  <c r="H30" i="4" s="1"/>
  <c r="AB11" i="6"/>
  <c r="AC11" i="6" s="1"/>
  <c r="F14" i="4" s="1"/>
  <c r="H14" i="4" s="1"/>
  <c r="AQ25" i="6"/>
  <c r="AR25" i="6" s="1"/>
  <c r="Z28" i="4" s="1"/>
  <c r="AB28" i="4" s="1"/>
  <c r="AQ9" i="6"/>
  <c r="AR9" i="6" s="1"/>
  <c r="Z12" i="4" s="1"/>
  <c r="AB12" i="4" s="1"/>
  <c r="AQ22" i="6"/>
  <c r="AR22" i="6" s="1"/>
  <c r="Z25" i="4" s="1"/>
  <c r="AB25" i="4" s="1"/>
  <c r="AQ7" i="6"/>
  <c r="AR7" i="6" s="1"/>
  <c r="Z10" i="4" s="1"/>
  <c r="AB10" i="4" s="1"/>
  <c r="AB10" i="6"/>
  <c r="AC10" i="6" s="1"/>
  <c r="F13" i="4" s="1"/>
  <c r="H13" i="4" s="1"/>
  <c r="AB28" i="6"/>
  <c r="AC28" i="6" s="1"/>
  <c r="F31" i="4" s="1"/>
  <c r="H31" i="4" s="1"/>
  <c r="AB19" i="6"/>
  <c r="AC19" i="6" s="1"/>
  <c r="F22" i="4" s="1"/>
  <c r="H22" i="4" s="1"/>
  <c r="AQ21" i="6"/>
  <c r="AR21" i="6" s="1"/>
  <c r="Z24" i="4" s="1"/>
  <c r="AB24" i="4" s="1"/>
  <c r="AQ16" i="6"/>
  <c r="AR16" i="6" s="1"/>
  <c r="Z19" i="4" s="1"/>
  <c r="AB19" i="4" s="1"/>
  <c r="AQ18" i="6"/>
  <c r="AR18" i="6" s="1"/>
  <c r="Z21" i="4" s="1"/>
  <c r="AB21" i="4" s="1"/>
  <c r="AQ14" i="6"/>
  <c r="AR14" i="6" s="1"/>
  <c r="Z17" i="4" s="1"/>
  <c r="AB17" i="4" s="1"/>
  <c r="AQ10" i="6"/>
  <c r="AR10" i="6" s="1"/>
  <c r="Z13" i="4" s="1"/>
  <c r="AB13" i="4" s="1"/>
  <c r="AQ13" i="6"/>
  <c r="AR13" i="6" s="1"/>
  <c r="Z16" i="4" s="1"/>
  <c r="AB16" i="4" s="1"/>
  <c r="AQ24" i="6"/>
  <c r="AR24" i="6" s="1"/>
  <c r="Z27" i="4" s="1"/>
  <c r="AB27" i="4" s="1"/>
  <c r="AQ8" i="6"/>
  <c r="AR8" i="6" s="1"/>
  <c r="Z11" i="4" s="1"/>
  <c r="AB11" i="4" s="1"/>
  <c r="AQ27" i="6"/>
  <c r="AR27" i="6" s="1"/>
  <c r="Z30" i="4" s="1"/>
  <c r="AB30" i="4" s="1"/>
  <c r="AQ11" i="6"/>
  <c r="AR11" i="6" s="1"/>
  <c r="Z14" i="4" s="1"/>
  <c r="AB14" i="4" s="1"/>
  <c r="AB18" i="6"/>
  <c r="AC18" i="6" s="1"/>
  <c r="F21" i="4" s="1"/>
  <c r="H21" i="4" s="1"/>
  <c r="AB17" i="6"/>
  <c r="AC17" i="6" s="1"/>
  <c r="F20" i="4" s="1"/>
  <c r="H20" i="4" s="1"/>
  <c r="AB14" i="6"/>
  <c r="AC14" i="6" s="1"/>
  <c r="F17" i="4" s="1"/>
  <c r="H17" i="4" s="1"/>
  <c r="AB16" i="6"/>
  <c r="AC16" i="6" s="1"/>
  <c r="F19" i="4" s="1"/>
  <c r="H19" i="4" s="1"/>
  <c r="AB23" i="6"/>
  <c r="AC23" i="6" s="1"/>
  <c r="F26" i="4" s="1"/>
  <c r="H26" i="4" s="1"/>
  <c r="AB7" i="6"/>
  <c r="AC7" i="6" s="1"/>
  <c r="F10" i="4" s="1"/>
  <c r="H10" i="4" s="1"/>
  <c r="AB4" i="4" l="1"/>
  <c r="D101" i="16" s="1"/>
  <c r="H4" i="4"/>
  <c r="D96" i="1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Leonardo Méndez</author>
  </authors>
  <commentList>
    <comment ref="C4" authorId="0" shapeId="0" xr:uid="{96655DAB-964C-428B-ADBA-9B6CED98C4B6}">
      <text>
        <r>
          <rPr>
            <b/>
            <sz val="9"/>
            <color indexed="81"/>
            <rFont val="Tahoma"/>
            <charset val="1"/>
          </rPr>
          <t>Leonardo Méndez:</t>
        </r>
        <r>
          <rPr>
            <sz val="9"/>
            <color indexed="81"/>
            <rFont val="Tahoma"/>
            <charset val="1"/>
          </rPr>
          <t xml:space="preserve">
Debe ser igual a 100%</t>
        </r>
      </text>
    </comment>
    <comment ref="D4" authorId="0" shapeId="0" xr:uid="{56C2E1CD-5E2E-4B0A-A0D2-33DC0D5FD8C5}">
      <text>
        <r>
          <rPr>
            <b/>
            <sz val="9"/>
            <color indexed="81"/>
            <rFont val="Tahoma"/>
            <charset val="1"/>
          </rPr>
          <t>Leonardo Méndez:</t>
        </r>
        <r>
          <rPr>
            <sz val="9"/>
            <color indexed="81"/>
            <rFont val="Tahoma"/>
            <charset val="1"/>
          </rPr>
          <t xml:space="preserve">
Indica grado de avance General</t>
        </r>
      </text>
    </comment>
  </commentList>
</comments>
</file>

<file path=xl/sharedStrings.xml><?xml version="1.0" encoding="utf-8"?>
<sst xmlns="http://schemas.openxmlformats.org/spreadsheetml/2006/main" count="346" uniqueCount="113">
  <si>
    <t>Define los objetivos estratégicos</t>
  </si>
  <si>
    <t>Define áreas de responsabilidad</t>
  </si>
  <si>
    <t>Indica fechas límites</t>
  </si>
  <si>
    <t>Indica dedicación necesaria</t>
  </si>
  <si>
    <t>No</t>
  </si>
  <si>
    <t>Fecha de inicio</t>
  </si>
  <si>
    <t>Meta</t>
  </si>
  <si>
    <t>Área de responsabilidad</t>
  </si>
  <si>
    <t>Objetivo estratégico</t>
  </si>
  <si>
    <t>Valor Actual</t>
  </si>
  <si>
    <t>Valor propuesto</t>
  </si>
  <si>
    <t>Estatus</t>
  </si>
  <si>
    <t>Status</t>
  </si>
  <si>
    <t>Activo</t>
  </si>
  <si>
    <t>Parado</t>
  </si>
  <si>
    <t>Alcanzado</t>
  </si>
  <si>
    <t>Fecha de actualización</t>
  </si>
  <si>
    <t>Días para alcanzar la meta</t>
  </si>
  <si>
    <t>% de Avance</t>
  </si>
  <si>
    <t>ACTUALIZACIÓN</t>
  </si>
  <si>
    <t>Días restantes</t>
  </si>
  <si>
    <t>Responsable</t>
  </si>
  <si>
    <t>Estrategia</t>
  </si>
  <si>
    <t>Objetivo 1</t>
  </si>
  <si>
    <t>Objetivo 2</t>
  </si>
  <si>
    <t>Objetivo 3</t>
  </si>
  <si>
    <t>Objetivo 4</t>
  </si>
  <si>
    <t>Objetivo 5</t>
  </si>
  <si>
    <t>Objetivo 6</t>
  </si>
  <si>
    <t>Objetivo 7</t>
  </si>
  <si>
    <t>E1</t>
  </si>
  <si>
    <t>E2</t>
  </si>
  <si>
    <t>E3</t>
  </si>
  <si>
    <t>E4</t>
  </si>
  <si>
    <t>E5</t>
  </si>
  <si>
    <t>E6</t>
  </si>
  <si>
    <t>E7</t>
  </si>
  <si>
    <t>Acciones</t>
  </si>
  <si>
    <t>Peso sobre el objetivo (%)</t>
  </si>
  <si>
    <t>(%)</t>
  </si>
  <si>
    <t>ÁREA</t>
  </si>
  <si>
    <t>Cantidad</t>
  </si>
  <si>
    <t>%</t>
  </si>
  <si>
    <t>ESTRATEGIAS POR ÁREAS FUNCIONALES</t>
  </si>
  <si>
    <t>ESTRATEGIAS POR OBJETIVOS</t>
  </si>
  <si>
    <t>Área de trabajo</t>
  </si>
  <si>
    <t>EST</t>
  </si>
  <si>
    <t>PRT</t>
  </si>
  <si>
    <t>ESTADÍSTICAS DE PARTICIPACIÓN</t>
  </si>
  <si>
    <t>PERSONAS RESPONSABLES DE ESTRATEGIAS</t>
  </si>
  <si>
    <t>PERSONAS QUE NO SON RESPONSABLES DE ESTRATEGIAS</t>
  </si>
  <si>
    <t>ÁREAS RESPONSABLES DE ESTRATEGIAS</t>
  </si>
  <si>
    <t>ÁREAS NO RESPONSABLES DE ESTRATEGIAS</t>
  </si>
  <si>
    <t>PRT TA1</t>
  </si>
  <si>
    <t>TA1</t>
  </si>
  <si>
    <t>PRT TA2</t>
  </si>
  <si>
    <t>TA2</t>
  </si>
  <si>
    <t>PRT TA3</t>
  </si>
  <si>
    <t>TA3</t>
  </si>
  <si>
    <t>PRT TA4</t>
  </si>
  <si>
    <t>TA4</t>
  </si>
  <si>
    <t>PRT TA5</t>
  </si>
  <si>
    <t>TA5</t>
  </si>
  <si>
    <t>PRT TA6</t>
  </si>
  <si>
    <t>TA6</t>
  </si>
  <si>
    <t>PRT TA7</t>
  </si>
  <si>
    <t>TA7</t>
  </si>
  <si>
    <t>PERSONAS RESPONSABLES - ESTRATEGIAS</t>
  </si>
  <si>
    <t>PERSONAS RESPONSABLES - ACCIONES</t>
  </si>
  <si>
    <t>ESTR 1</t>
  </si>
  <si>
    <t>ESTR 2</t>
  </si>
  <si>
    <t>ESTR 3</t>
  </si>
  <si>
    <t>ESTR 4</t>
  </si>
  <si>
    <t>ESTR 5</t>
  </si>
  <si>
    <t>ESTR 6</t>
  </si>
  <si>
    <t>ESTR 7</t>
  </si>
  <si>
    <t>TOTAL DE PARTICIPACIÓN EN ACCIONES</t>
  </si>
  <si>
    <t>ALCANCE DE OBJETIVOS</t>
  </si>
  <si>
    <t>% AVANCE</t>
  </si>
  <si>
    <t>GRÁFICO DE PERSONAS INVOLUCRADAS EN ACCIONES POR DEPARTAMENTOS</t>
  </si>
  <si>
    <t>Obj Estrategico 1</t>
  </si>
  <si>
    <t>Obj Estrategico 2</t>
  </si>
  <si>
    <t>Obj Estrategico 3</t>
  </si>
  <si>
    <t>Obj Estrategico 4</t>
  </si>
  <si>
    <t>Obj Estrategico 5</t>
  </si>
  <si>
    <t>area 1</t>
  </si>
  <si>
    <t>area 2</t>
  </si>
  <si>
    <t>area 3</t>
  </si>
  <si>
    <t>area 4</t>
  </si>
  <si>
    <t>responsable 1</t>
  </si>
  <si>
    <t>responsable 2</t>
  </si>
  <si>
    <t>responsable 3</t>
  </si>
  <si>
    <t>responsable 4</t>
  </si>
  <si>
    <t>responsable 5</t>
  </si>
  <si>
    <t>responsable 6</t>
  </si>
  <si>
    <t>Estrategia 1</t>
  </si>
  <si>
    <t>Estrategia 2</t>
  </si>
  <si>
    <t>Estrategia 3</t>
  </si>
  <si>
    <t>Estrategia 4</t>
  </si>
  <si>
    <t>Estrategia 5</t>
  </si>
  <si>
    <t>Estrategia 6</t>
  </si>
  <si>
    <t>area 5</t>
  </si>
  <si>
    <t>Accion 1</t>
  </si>
  <si>
    <t>Accion 2</t>
  </si>
  <si>
    <t>Accion 3</t>
  </si>
  <si>
    <t>Accion 4</t>
  </si>
  <si>
    <t>Accion 5</t>
  </si>
  <si>
    <t>Obj Estrategico 0</t>
  </si>
  <si>
    <t>responsable 7</t>
  </si>
  <si>
    <t>responsable 8</t>
  </si>
  <si>
    <t>Estrategia 0</t>
  </si>
  <si>
    <t>Estrategia 7</t>
  </si>
  <si>
    <t>Responsables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</si>
</sst>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Hasta &quot;\ ##\ &quot; horas por semana&quot;"/>
    <numFmt numFmtId="165" formatCode="&quot;En &quot;##,###.0\ &quot; meses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5">
    <xf numFmtId="0" fontId="0" fillId="0" borderId="0" xfId="0"/>
    <xf numFmtId="0" fontId="0" fillId="0" borderId="0" xfId="0" applyAlignment="1">
      <alignment vertical="center"/>
    </xf>
    <xf numFmtId="164" fontId="0" fillId="0" borderId="4" xfId="0" applyNumberFormat="1" applyBorder="1" applyAlignment="1">
      <alignment horizontal="left" vertical="center"/>
    </xf>
    <xf numFmtId="165" fontId="0" fillId="0" borderId="4" xfId="0" applyNumberFormat="1" applyBorder="1" applyAlignment="1">
      <alignment horizontal="left" vertical="center"/>
    </xf>
    <xf numFmtId="165" fontId="0" fillId="0" borderId="6" xfId="0" applyNumberFormat="1" applyBorder="1" applyAlignment="1">
      <alignment horizontal="left" vertical="center"/>
    </xf>
    <xf numFmtId="164" fontId="0" fillId="0" borderId="6" xfId="0" applyNumberFormat="1" applyBorder="1" applyAlignment="1">
      <alignment horizontal="left" vertical="center"/>
    </xf>
    <xf numFmtId="165" fontId="0" fillId="0" borderId="8" xfId="0" applyNumberFormat="1" applyBorder="1" applyAlignment="1">
      <alignment horizontal="left" vertical="center"/>
    </xf>
    <xf numFmtId="164" fontId="0" fillId="0" borderId="8" xfId="0" applyNumberForma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5" fontId="0" fillId="0" borderId="0" xfId="0" applyNumberFormat="1" applyBorder="1" applyAlignment="1">
      <alignment horizontal="left" vertical="center"/>
    </xf>
    <xf numFmtId="164" fontId="0" fillId="0" borderId="0" xfId="0" applyNumberFormat="1" applyBorder="1" applyAlignment="1">
      <alignment horizontal="left" vertical="center"/>
    </xf>
    <xf numFmtId="0" fontId="0" fillId="3" borderId="8" xfId="0" applyFill="1" applyBorder="1" applyAlignment="1">
      <alignment vertical="center"/>
    </xf>
    <xf numFmtId="0" fontId="0" fillId="3" borderId="4" xfId="0" applyFill="1" applyBorder="1" applyAlignment="1">
      <alignment vertical="center"/>
    </xf>
    <xf numFmtId="0" fontId="0" fillId="3" borderId="6" xfId="0" applyFill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11" borderId="2" xfId="0" applyFill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3" fillId="2" borderId="20" xfId="0" applyFont="1" applyFill="1" applyBorder="1" applyAlignment="1">
      <alignment vertical="center" wrapText="1"/>
    </xf>
    <xf numFmtId="0" fontId="10" fillId="11" borderId="24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vertical="center" wrapText="1"/>
    </xf>
    <xf numFmtId="0" fontId="10" fillId="11" borderId="10" xfId="0" applyFont="1" applyFill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0" fillId="10" borderId="0" xfId="0" applyFill="1" applyAlignment="1">
      <alignment vertical="center"/>
    </xf>
    <xf numFmtId="0" fontId="11" fillId="10" borderId="0" xfId="0" applyFont="1" applyFill="1" applyAlignment="1">
      <alignment vertical="center"/>
    </xf>
    <xf numFmtId="0" fontId="9" fillId="0" borderId="2" xfId="0" applyFont="1" applyBorder="1" applyAlignment="1">
      <alignment vertical="center" wrapText="1"/>
    </xf>
    <xf numFmtId="0" fontId="12" fillId="14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9" fontId="9" fillId="0" borderId="2" xfId="1" applyFont="1" applyBorder="1" applyAlignment="1">
      <alignment horizontal="center" vertical="center"/>
    </xf>
    <xf numFmtId="165" fontId="0" fillId="0" borderId="28" xfId="0" applyNumberFormat="1" applyBorder="1" applyAlignment="1">
      <alignment horizontal="left" vertical="center"/>
    </xf>
    <xf numFmtId="165" fontId="0" fillId="3" borderId="29" xfId="0" applyNumberForma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0" fillId="15" borderId="0" xfId="0" applyFill="1" applyAlignment="1">
      <alignment vertical="center"/>
    </xf>
    <xf numFmtId="0" fontId="11" fillId="15" borderId="0" xfId="0" applyFont="1" applyFill="1" applyAlignment="1">
      <alignment vertical="center"/>
    </xf>
    <xf numFmtId="0" fontId="0" fillId="16" borderId="0" xfId="0" applyFill="1" applyAlignment="1">
      <alignment vertical="center"/>
    </xf>
    <xf numFmtId="0" fontId="0" fillId="7" borderId="0" xfId="0" applyFill="1" applyAlignment="1">
      <alignment vertical="center"/>
    </xf>
    <xf numFmtId="0" fontId="11" fillId="7" borderId="0" xfId="0" applyFont="1" applyFill="1" applyAlignment="1">
      <alignment vertical="center"/>
    </xf>
    <xf numFmtId="0" fontId="9" fillId="4" borderId="2" xfId="0" applyFont="1" applyFill="1" applyBorder="1" applyAlignment="1">
      <alignment vertical="center" wrapText="1"/>
    </xf>
    <xf numFmtId="0" fontId="9" fillId="4" borderId="2" xfId="0" applyFont="1" applyFill="1" applyBorder="1" applyAlignment="1">
      <alignment horizontal="center" vertical="center"/>
    </xf>
    <xf numFmtId="9" fontId="9" fillId="4" borderId="2" xfId="1" applyFont="1" applyFill="1" applyBorder="1" applyAlignment="1">
      <alignment horizontal="center" vertical="center"/>
    </xf>
    <xf numFmtId="0" fontId="9" fillId="11" borderId="2" xfId="0" applyFont="1" applyFill="1" applyBorder="1" applyAlignment="1">
      <alignment vertical="center" wrapText="1"/>
    </xf>
    <xf numFmtId="0" fontId="9" fillId="11" borderId="2" xfId="0" applyFont="1" applyFill="1" applyBorder="1" applyAlignment="1">
      <alignment horizontal="center" vertical="center"/>
    </xf>
    <xf numFmtId="9" fontId="9" fillId="11" borderId="2" xfId="1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9" fontId="9" fillId="6" borderId="2" xfId="1" applyFont="1" applyFill="1" applyBorder="1" applyAlignment="1">
      <alignment horizontal="center" vertical="center"/>
    </xf>
    <xf numFmtId="0" fontId="9" fillId="17" borderId="2" xfId="0" applyFont="1" applyFill="1" applyBorder="1" applyAlignment="1">
      <alignment vertical="center" wrapText="1"/>
    </xf>
    <xf numFmtId="0" fontId="9" fillId="17" borderId="2" xfId="0" applyFont="1" applyFill="1" applyBorder="1" applyAlignment="1">
      <alignment horizontal="center" vertical="center"/>
    </xf>
    <xf numFmtId="9" fontId="9" fillId="17" borderId="2" xfId="1" applyFont="1" applyFill="1" applyBorder="1" applyAlignment="1">
      <alignment horizontal="center" vertical="center"/>
    </xf>
    <xf numFmtId="0" fontId="9" fillId="12" borderId="2" xfId="0" applyFont="1" applyFill="1" applyBorder="1" applyAlignment="1">
      <alignment vertical="center" wrapText="1"/>
    </xf>
    <xf numFmtId="0" fontId="9" fillId="12" borderId="2" xfId="0" applyFont="1" applyFill="1" applyBorder="1" applyAlignment="1">
      <alignment horizontal="center" vertical="center"/>
    </xf>
    <xf numFmtId="9" fontId="9" fillId="12" borderId="2" xfId="1" applyFont="1" applyFill="1" applyBorder="1" applyAlignment="1">
      <alignment horizontal="center" vertical="center"/>
    </xf>
    <xf numFmtId="0" fontId="11" fillId="16" borderId="0" xfId="0" applyFont="1" applyFill="1" applyAlignment="1">
      <alignment vertical="center"/>
    </xf>
    <xf numFmtId="0" fontId="0" fillId="0" borderId="30" xfId="0" applyBorder="1" applyAlignment="1">
      <alignment horizontal="center" vertical="center"/>
    </xf>
    <xf numFmtId="0" fontId="0" fillId="3" borderId="31" xfId="0" applyFill="1" applyBorder="1" applyAlignment="1">
      <alignment vertical="center"/>
    </xf>
    <xf numFmtId="0" fontId="6" fillId="13" borderId="2" xfId="0" applyFont="1" applyFill="1" applyBorder="1" applyAlignment="1">
      <alignment vertical="center" wrapText="1"/>
    </xf>
    <xf numFmtId="0" fontId="10" fillId="6" borderId="2" xfId="0" applyFont="1" applyFill="1" applyBorder="1" applyAlignment="1">
      <alignment horizontal="center" vertical="center"/>
    </xf>
    <xf numFmtId="9" fontId="10" fillId="6" borderId="2" xfId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9" fontId="10" fillId="0" borderId="2" xfId="1" applyFont="1" applyBorder="1" applyAlignment="1">
      <alignment horizontal="center" vertical="center"/>
    </xf>
    <xf numFmtId="0" fontId="0" fillId="0" borderId="0" xfId="0" applyAlignme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6" borderId="0" xfId="0" applyFill="1" applyAlignment="1" applyProtection="1">
      <alignment vertical="center"/>
      <protection hidden="1"/>
    </xf>
    <xf numFmtId="0" fontId="0" fillId="6" borderId="0" xfId="0" applyFill="1" applyAlignment="1" applyProtection="1">
      <alignment horizontal="center" vertical="center"/>
      <protection hidden="1"/>
    </xf>
    <xf numFmtId="9" fontId="7" fillId="16" borderId="1" xfId="1" applyFont="1" applyFill="1" applyBorder="1" applyAlignment="1" applyProtection="1">
      <alignment horizontal="center" vertical="center"/>
      <protection hidden="1"/>
    </xf>
    <xf numFmtId="0" fontId="3" fillId="2" borderId="16" xfId="0" applyFont="1" applyFill="1" applyBorder="1" applyAlignment="1" applyProtection="1">
      <alignment horizontal="center" vertical="center" wrapText="1"/>
      <protection hidden="1"/>
    </xf>
    <xf numFmtId="0" fontId="7" fillId="11" borderId="18" xfId="0" applyFont="1" applyFill="1" applyBorder="1" applyAlignment="1" applyProtection="1">
      <alignment horizontal="center" vertical="center" wrapText="1"/>
      <protection hidden="1"/>
    </xf>
    <xf numFmtId="0" fontId="7" fillId="11" borderId="1" xfId="0" applyFont="1" applyFill="1" applyBorder="1" applyAlignment="1" applyProtection="1">
      <alignment horizontal="center" vertical="center" wrapText="1"/>
      <protection hidden="1"/>
    </xf>
    <xf numFmtId="0" fontId="7" fillId="11" borderId="19" xfId="0" applyFont="1" applyFill="1" applyBorder="1" applyAlignment="1" applyProtection="1">
      <alignment horizontal="center" vertical="center" wrapText="1"/>
      <protection hidden="1"/>
    </xf>
    <xf numFmtId="0" fontId="3" fillId="9" borderId="22" xfId="0" applyFont="1" applyFill="1" applyBorder="1" applyAlignment="1" applyProtection="1">
      <alignment horizontal="center" vertical="center" wrapText="1"/>
      <protection hidden="1"/>
    </xf>
    <xf numFmtId="0" fontId="7" fillId="9" borderId="21" xfId="0" applyFont="1" applyFill="1" applyBorder="1" applyAlignment="1" applyProtection="1">
      <alignment horizontal="center" vertical="center" wrapText="1"/>
      <protection hidden="1"/>
    </xf>
    <xf numFmtId="0" fontId="7" fillId="9" borderId="0" xfId="0" applyFont="1" applyFill="1" applyBorder="1" applyAlignment="1" applyProtection="1">
      <alignment horizontal="center" vertical="center" wrapText="1"/>
      <protection hidden="1"/>
    </xf>
    <xf numFmtId="0" fontId="3" fillId="2" borderId="2" xfId="0" applyFont="1" applyFill="1" applyBorder="1" applyAlignment="1" applyProtection="1">
      <alignment horizontal="center" vertical="center" wrapText="1"/>
      <protection hidden="1"/>
    </xf>
    <xf numFmtId="0" fontId="8" fillId="0" borderId="14" xfId="0" applyFont="1" applyBorder="1" applyAlignment="1" applyProtection="1">
      <alignment horizontal="left" vertical="center" wrapText="1"/>
      <protection hidden="1"/>
    </xf>
    <xf numFmtId="10" fontId="8" fillId="0" borderId="14" xfId="1" applyNumberFormat="1" applyFont="1" applyBorder="1" applyAlignment="1" applyProtection="1">
      <alignment horizontal="center" vertical="center" wrapText="1"/>
      <protection hidden="1"/>
    </xf>
    <xf numFmtId="9" fontId="8" fillId="3" borderId="14" xfId="1" applyFont="1" applyFill="1" applyBorder="1" applyAlignment="1" applyProtection="1">
      <alignment horizontal="center" vertical="center" wrapText="1"/>
      <protection locked="0"/>
    </xf>
    <xf numFmtId="0" fontId="3" fillId="2" borderId="17" xfId="0" applyFont="1" applyFill="1" applyBorder="1" applyAlignment="1" applyProtection="1">
      <alignment horizontal="center" vertical="center" wrapText="1"/>
      <protection hidden="1"/>
    </xf>
    <xf numFmtId="0" fontId="3" fillId="2" borderId="18" xfId="0" applyFont="1" applyFill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5" fillId="0" borderId="14" xfId="0" applyFont="1" applyBorder="1" applyAlignment="1" applyProtection="1">
      <alignment vertical="center"/>
      <protection hidden="1"/>
    </xf>
    <xf numFmtId="1" fontId="5" fillId="0" borderId="14" xfId="0" applyNumberFormat="1" applyFont="1" applyBorder="1" applyAlignment="1" applyProtection="1">
      <alignment horizontal="center" vertical="center"/>
      <protection hidden="1"/>
    </xf>
    <xf numFmtId="9" fontId="5" fillId="0" borderId="2" xfId="1" applyFont="1" applyBorder="1" applyAlignment="1" applyProtection="1">
      <alignment horizontal="center" vertical="center"/>
      <protection hidden="1"/>
    </xf>
    <xf numFmtId="0" fontId="5" fillId="8" borderId="14" xfId="0" applyFont="1" applyFill="1" applyBorder="1" applyAlignment="1" applyProtection="1">
      <alignment vertical="center"/>
      <protection hidden="1"/>
    </xf>
    <xf numFmtId="0" fontId="5" fillId="0" borderId="0" xfId="0" applyFont="1" applyAlignment="1" applyProtection="1">
      <alignment vertical="center"/>
      <protection hidden="1"/>
    </xf>
    <xf numFmtId="0" fontId="5" fillId="0" borderId="2" xfId="0" applyFont="1" applyBorder="1" applyAlignment="1" applyProtection="1">
      <alignment vertical="center"/>
      <protection hidden="1"/>
    </xf>
    <xf numFmtId="9" fontId="5" fillId="0" borderId="14" xfId="1" applyFont="1" applyBorder="1" applyAlignment="1" applyProtection="1">
      <alignment horizontal="center" vertical="center"/>
      <protection hidden="1"/>
    </xf>
    <xf numFmtId="14" fontId="5" fillId="3" borderId="14" xfId="0" applyNumberFormat="1" applyFont="1" applyFill="1" applyBorder="1" applyAlignment="1" applyProtection="1">
      <alignment vertical="center"/>
      <protection locked="0"/>
    </xf>
    <xf numFmtId="165" fontId="5" fillId="5" borderId="14" xfId="0" applyNumberFormat="1" applyFont="1" applyFill="1" applyBorder="1" applyAlignment="1" applyProtection="1">
      <alignment horizontal="left" vertical="center"/>
      <protection locked="0"/>
    </xf>
    <xf numFmtId="0" fontId="5" fillId="5" borderId="15" xfId="0" applyFont="1" applyFill="1" applyBorder="1" applyAlignment="1" applyProtection="1">
      <alignment vertical="center"/>
      <protection locked="0"/>
    </xf>
    <xf numFmtId="0" fontId="5" fillId="5" borderId="14" xfId="0" applyFont="1" applyFill="1" applyBorder="1" applyAlignment="1" applyProtection="1">
      <alignment vertical="center"/>
      <protection locked="0"/>
    </xf>
    <xf numFmtId="0" fontId="5" fillId="3" borderId="14" xfId="0" applyFont="1" applyFill="1" applyBorder="1" applyAlignment="1" applyProtection="1">
      <alignment vertical="center"/>
      <protection locked="0"/>
    </xf>
    <xf numFmtId="0" fontId="5" fillId="3" borderId="14" xfId="0" applyFont="1" applyFill="1" applyBorder="1" applyAlignment="1" applyProtection="1">
      <alignment horizontal="center" vertical="center"/>
      <protection locked="0"/>
    </xf>
    <xf numFmtId="0" fontId="5" fillId="3" borderId="2" xfId="0" applyFont="1" applyFill="1" applyBorder="1" applyAlignment="1" applyProtection="1">
      <alignment horizontal="center" vertical="center"/>
      <protection locked="0"/>
    </xf>
    <xf numFmtId="0" fontId="5" fillId="5" borderId="14" xfId="0" applyFont="1" applyFill="1" applyBorder="1" applyAlignment="1" applyProtection="1">
      <alignment horizontal="center" vertical="center"/>
      <protection locked="0"/>
    </xf>
    <xf numFmtId="14" fontId="5" fillId="3" borderId="14" xfId="0" applyNumberFormat="1" applyFont="1" applyFill="1" applyBorder="1" applyAlignment="1" applyProtection="1">
      <alignment horizontal="center" vertical="center"/>
      <protection locked="0"/>
    </xf>
    <xf numFmtId="0" fontId="5" fillId="3" borderId="2" xfId="0" applyFont="1" applyFill="1" applyBorder="1" applyAlignment="1" applyProtection="1">
      <alignment vertical="center"/>
      <protection locked="0"/>
    </xf>
    <xf numFmtId="14" fontId="5" fillId="3" borderId="2" xfId="0" applyNumberFormat="1" applyFont="1" applyFill="1" applyBorder="1" applyAlignment="1" applyProtection="1">
      <alignment vertical="center"/>
      <protection locked="0"/>
    </xf>
    <xf numFmtId="14" fontId="5" fillId="3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6" borderId="0" xfId="0" applyFill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4" borderId="9" xfId="0" applyFont="1" applyFill="1" applyBorder="1" applyAlignment="1" applyProtection="1">
      <alignment horizontal="center" vertical="center"/>
      <protection hidden="1"/>
    </xf>
    <xf numFmtId="0" fontId="2" fillId="4" borderId="19" xfId="0" applyFont="1" applyFill="1" applyBorder="1" applyAlignment="1" applyProtection="1">
      <alignment horizontal="center" vertical="center"/>
      <protection hidden="1"/>
    </xf>
    <xf numFmtId="0" fontId="2" fillId="4" borderId="10" xfId="0" applyFont="1" applyFill="1" applyBorder="1" applyAlignment="1" applyProtection="1">
      <alignment horizontal="center" vertical="center"/>
      <protection hidden="1"/>
    </xf>
    <xf numFmtId="0" fontId="3" fillId="2" borderId="20" xfId="0" applyFont="1" applyFill="1" applyBorder="1" applyAlignment="1" applyProtection="1">
      <alignment horizontal="center" vertical="center" wrapText="1"/>
      <protection hidden="1"/>
    </xf>
    <xf numFmtId="0" fontId="3" fillId="2" borderId="25" xfId="0" applyFont="1" applyFill="1" applyBorder="1" applyAlignment="1" applyProtection="1">
      <alignment horizontal="center" vertical="center" wrapText="1"/>
      <protection hidden="1"/>
    </xf>
    <xf numFmtId="0" fontId="10" fillId="11" borderId="23" xfId="0" applyFont="1" applyFill="1" applyBorder="1" applyAlignment="1" applyProtection="1">
      <alignment horizontal="center" vertical="center" wrapText="1"/>
      <protection hidden="1"/>
    </xf>
    <xf numFmtId="0" fontId="10" fillId="11" borderId="24" xfId="0" applyFont="1" applyFill="1" applyBorder="1" applyAlignment="1" applyProtection="1">
      <alignment horizontal="center" vertical="center" wrapText="1"/>
      <protection hidden="1"/>
    </xf>
    <xf numFmtId="0" fontId="10" fillId="11" borderId="26" xfId="0" applyFont="1" applyFill="1" applyBorder="1" applyAlignment="1" applyProtection="1">
      <alignment horizontal="center" vertical="center" wrapText="1"/>
      <protection hidden="1"/>
    </xf>
    <xf numFmtId="0" fontId="10" fillId="11" borderId="27" xfId="0" applyFont="1" applyFill="1" applyBorder="1" applyAlignment="1" applyProtection="1">
      <alignment horizontal="center" vertical="center" wrapText="1"/>
      <protection hidden="1"/>
    </xf>
  </cellXfs>
  <cellStyles count="2">
    <cellStyle name="Normal" xfId="0" builtinId="0"/>
    <cellStyle name="Porcentaje" xfId="1" builtinId="5"/>
  </cellStyles>
  <dxfs count="156"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8" tint="0.79998168889431442"/>
      </font>
      <fill>
        <patternFill>
          <bgColor rgb="FF002060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8" tint="0.79998168889431442"/>
      </font>
      <fill>
        <patternFill>
          <bgColor rgb="FF002060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8" tint="0.79998168889431442"/>
      </font>
      <fill>
        <patternFill>
          <bgColor rgb="FF002060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8" tint="0.79998168889431442"/>
      </font>
      <fill>
        <patternFill>
          <bgColor rgb="FF00206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8" tint="0.79998168889431442"/>
      </font>
      <fill>
        <patternFill>
          <bgColor rgb="FF002060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8" tint="0.79998168889431442"/>
      </font>
      <fill>
        <patternFill>
          <bgColor rgb="FF002060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8" tint="0.79998168889431442"/>
      </font>
      <fill>
        <patternFill>
          <bgColor rgb="FF002060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8" tint="0.79998168889431442"/>
      </font>
      <fill>
        <patternFill>
          <bgColor rgb="FF00206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8" tint="0.79998168889431442"/>
      </font>
      <fill>
        <patternFill>
          <bgColor rgb="FF002060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8" tint="0.79998168889431442"/>
      </font>
      <fill>
        <patternFill>
          <bgColor rgb="FF002060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8" tint="0.79998168889431442"/>
      </font>
      <fill>
        <patternFill>
          <bgColor rgb="FF002060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8" tint="0.79998168889431442"/>
      </font>
      <fill>
        <patternFill>
          <bgColor rgb="FF00206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8" tint="0.79998168889431442"/>
      </font>
      <fill>
        <patternFill>
          <bgColor rgb="FF002060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8" tint="0.79998168889431442"/>
      </font>
      <fill>
        <patternFill>
          <bgColor rgb="FF002060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8" tint="0.79998168889431442"/>
      </font>
      <fill>
        <patternFill>
          <bgColor rgb="FF002060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8" tint="0.79998168889431442"/>
      </font>
      <fill>
        <patternFill>
          <bgColor rgb="FF00206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8" tint="0.79998168889431442"/>
      </font>
      <fill>
        <patternFill>
          <bgColor rgb="FF002060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8" tint="0.79998168889431442"/>
      </font>
      <fill>
        <patternFill>
          <bgColor rgb="FF002060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8" tint="0.79998168889431442"/>
      </font>
      <fill>
        <patternFill>
          <bgColor rgb="FF002060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8" tint="0.79998168889431442"/>
      </font>
      <fill>
        <patternFill>
          <bgColor rgb="FF00206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8" tint="0.79998168889431442"/>
      </font>
      <fill>
        <patternFill>
          <bgColor rgb="FF002060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8" tint="0.79998168889431442"/>
      </font>
      <fill>
        <patternFill>
          <bgColor rgb="FF002060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8" tint="0.79998168889431442"/>
      </font>
      <fill>
        <patternFill>
          <bgColor rgb="FF002060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8" tint="0.79998168889431442"/>
      </font>
      <fill>
        <patternFill>
          <bgColor rgb="FF00206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8" tint="0.79998168889431442"/>
      </font>
      <fill>
        <patternFill>
          <bgColor rgb="FF002060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8" tint="0.79998168889431442"/>
      </font>
      <fill>
        <patternFill>
          <bgColor rgb="FF002060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8" tint="0.79998168889431442"/>
      </font>
      <fill>
        <patternFill>
          <bgColor rgb="FF002060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8" tint="0.79998168889431442"/>
      </font>
      <fill>
        <patternFill>
          <bgColor rgb="FF00206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8" tint="0.79998168889431442"/>
      </font>
      <fill>
        <patternFill>
          <bgColor rgb="FF002060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8" tint="0.79998168889431442"/>
      </font>
      <fill>
        <patternFill>
          <bgColor rgb="FF002060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8" tint="0.79998168889431442"/>
      </font>
      <fill>
        <patternFill>
          <bgColor rgb="FF002060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8" tint="0.79998168889431442"/>
      </font>
      <fill>
        <patternFill>
          <bgColor rgb="FF002060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8" tint="0.79998168889431442"/>
      </font>
      <fill>
        <patternFill>
          <bgColor rgb="FF00206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DASHBOARD!$D$7</c:f>
              <c:strCache>
                <c:ptCount val="1"/>
                <c:pt idx="0">
                  <c:v>Cantidad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3A1-49D3-823B-C993473B7CB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3A1-49D3-823B-C993473B7CB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73A1-49D3-823B-C993473B7CB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73A1-49D3-823B-C993473B7CB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73A1-49D3-823B-C993473B7CB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73A1-49D3-823B-C993473B7CB6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73A1-49D3-823B-C993473B7CB6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DASHBOARD!$C$8:$C$14</c:f>
              <c:strCache>
                <c:ptCount val="5"/>
                <c:pt idx="0">
                  <c:v>area 1</c:v>
                </c:pt>
                <c:pt idx="1">
                  <c:v>area 2</c:v>
                </c:pt>
                <c:pt idx="2">
                  <c:v>area 3</c:v>
                </c:pt>
                <c:pt idx="3">
                  <c:v>area 4</c:v>
                </c:pt>
                <c:pt idx="4">
                  <c:v>area 5</c:v>
                </c:pt>
              </c:strCache>
            </c:strRef>
          </c:cat>
          <c:val>
            <c:numRef>
              <c:f>DASHBOARD!$D$8:$D$14</c:f>
              <c:numCache>
                <c:formatCode>General</c:formatCode>
                <c:ptCount val="7"/>
                <c:pt idx="0">
                  <c:v>3</c:v>
                </c:pt>
                <c:pt idx="1">
                  <c:v>1</c:v>
                </c:pt>
                <c:pt idx="2">
                  <c:v>2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65-4665-93C1-F6FF36BFEB56}"/>
            </c:ext>
          </c:extLst>
        </c:ser>
        <c:ser>
          <c:idx val="1"/>
          <c:order val="1"/>
          <c:tx>
            <c:strRef>
              <c:f>DASHBOARD!$E$7</c:f>
              <c:strCache>
                <c:ptCount val="1"/>
                <c:pt idx="0">
                  <c:v>%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73A1-49D3-823B-C993473B7CB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73A1-49D3-823B-C993473B7CB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73A1-49D3-823B-C993473B7CB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73A1-49D3-823B-C993473B7CB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73A1-49D3-823B-C993473B7CB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73A1-49D3-823B-C993473B7CB6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73A1-49D3-823B-C993473B7CB6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DASHBOARD!$C$8:$C$14</c:f>
              <c:strCache>
                <c:ptCount val="5"/>
                <c:pt idx="0">
                  <c:v>area 1</c:v>
                </c:pt>
                <c:pt idx="1">
                  <c:v>area 2</c:v>
                </c:pt>
                <c:pt idx="2">
                  <c:v>area 3</c:v>
                </c:pt>
                <c:pt idx="3">
                  <c:v>area 4</c:v>
                </c:pt>
                <c:pt idx="4">
                  <c:v>area 5</c:v>
                </c:pt>
              </c:strCache>
            </c:strRef>
          </c:cat>
          <c:val>
            <c:numRef>
              <c:f>DASHBOARD!$E$8:$E$14</c:f>
              <c:numCache>
                <c:formatCode>0%</c:formatCode>
                <c:ptCount val="7"/>
                <c:pt idx="0">
                  <c:v>0.375</c:v>
                </c:pt>
                <c:pt idx="1">
                  <c:v>0.125</c:v>
                </c:pt>
                <c:pt idx="2">
                  <c:v>0.25</c:v>
                </c:pt>
                <c:pt idx="3">
                  <c:v>0.25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365-4665-93C1-F6FF36BFEB56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9734563722521117"/>
          <c:y val="5.1282426905939087E-2"/>
          <c:w val="0.38103276683174786"/>
          <c:h val="0.89743453579930421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DASHBOARD!$D$7</c:f>
              <c:strCache>
                <c:ptCount val="1"/>
                <c:pt idx="0">
                  <c:v>Cantidad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7E3-41B8-8183-F0BB02BCBCF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7E3-41B8-8183-F0BB02BCBCF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77E3-41B8-8183-F0BB02BCBCF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77E3-41B8-8183-F0BB02BCBCF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77E3-41B8-8183-F0BB02BCBCF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77E3-41B8-8183-F0BB02BCBCF6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77E3-41B8-8183-F0BB02BCBCF6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DASHBOARD!$C$19:$C$25</c:f>
              <c:strCache>
                <c:ptCount val="6"/>
                <c:pt idx="0">
                  <c:v>Obj Estrategico 0</c:v>
                </c:pt>
                <c:pt idx="1">
                  <c:v>Obj Estrategico 1</c:v>
                </c:pt>
                <c:pt idx="2">
                  <c:v>Obj Estrategico 2</c:v>
                </c:pt>
                <c:pt idx="3">
                  <c:v>Obj Estrategico 3</c:v>
                </c:pt>
                <c:pt idx="4">
                  <c:v>Obj Estrategico 4</c:v>
                </c:pt>
                <c:pt idx="5">
                  <c:v>Obj Estrategico 5</c:v>
                </c:pt>
              </c:strCache>
            </c:strRef>
          </c:cat>
          <c:val>
            <c:numRef>
              <c:f>DASHBOARD!$D$19:$D$25</c:f>
              <c:numCache>
                <c:formatCode>General</c:formatCode>
                <c:ptCount val="7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2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77E3-41B8-8183-F0BB02BCBCF6}"/>
            </c:ext>
          </c:extLst>
        </c:ser>
        <c:ser>
          <c:idx val="1"/>
          <c:order val="1"/>
          <c:tx>
            <c:strRef>
              <c:f>DASHBOARD!$E$7</c:f>
              <c:strCache>
                <c:ptCount val="1"/>
                <c:pt idx="0">
                  <c:v>%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0-77E3-41B8-8183-F0BB02BCBCF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2-77E3-41B8-8183-F0BB02BCBCF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4-77E3-41B8-8183-F0BB02BCBCF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6-77E3-41B8-8183-F0BB02BCBCF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8-77E3-41B8-8183-F0BB02BCBCF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A-77E3-41B8-8183-F0BB02BCBCF6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C-77E3-41B8-8183-F0BB02BCBCF6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DASHBOARD!$C$19:$C$25</c:f>
              <c:strCache>
                <c:ptCount val="6"/>
                <c:pt idx="0">
                  <c:v>Obj Estrategico 0</c:v>
                </c:pt>
                <c:pt idx="1">
                  <c:v>Obj Estrategico 1</c:v>
                </c:pt>
                <c:pt idx="2">
                  <c:v>Obj Estrategico 2</c:v>
                </c:pt>
                <c:pt idx="3">
                  <c:v>Obj Estrategico 3</c:v>
                </c:pt>
                <c:pt idx="4">
                  <c:v>Obj Estrategico 4</c:v>
                </c:pt>
                <c:pt idx="5">
                  <c:v>Obj Estrategico 5</c:v>
                </c:pt>
              </c:strCache>
            </c:strRef>
          </c:cat>
          <c:val>
            <c:numRef>
              <c:f>DASHBOARD!$E$19:$E$25</c:f>
              <c:numCache>
                <c:formatCode>0%</c:formatCode>
                <c:ptCount val="7"/>
                <c:pt idx="0">
                  <c:v>0.25</c:v>
                </c:pt>
                <c:pt idx="1">
                  <c:v>0.125</c:v>
                </c:pt>
                <c:pt idx="2">
                  <c:v>0.125</c:v>
                </c:pt>
                <c:pt idx="3">
                  <c:v>0.125</c:v>
                </c:pt>
                <c:pt idx="4">
                  <c:v>0.125</c:v>
                </c:pt>
                <c:pt idx="5">
                  <c:v>0.25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D-77E3-41B8-8183-F0BB02BCBCF6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9734563722521117"/>
          <c:y val="5.1282426905939087E-2"/>
          <c:w val="0.38103276683174786"/>
          <c:h val="0.89743453579930421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6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E314-4CAF-908A-B684C18ACAE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E314-4CAF-908A-B684C18ACAE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E314-4CAF-908A-B684C18ACAE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E314-4CAF-908A-B684C18ACAE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E314-4CAF-908A-B684C18ACAE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E314-4CAF-908A-B684C18ACAE3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E314-4CAF-908A-B684C18ACAE3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DASHBOARD!$C$30:$C$36</c:f>
              <c:strCache>
                <c:ptCount val="5"/>
                <c:pt idx="0">
                  <c:v>area 1</c:v>
                </c:pt>
                <c:pt idx="1">
                  <c:v>area 2</c:v>
                </c:pt>
                <c:pt idx="2">
                  <c:v>area 3</c:v>
                </c:pt>
                <c:pt idx="3">
                  <c:v>area 4</c:v>
                </c:pt>
                <c:pt idx="4">
                  <c:v>area 5</c:v>
                </c:pt>
              </c:strCache>
            </c:strRef>
          </c:cat>
          <c:val>
            <c:numRef>
              <c:f>DASHBOARD!$D$30:$D$36</c:f>
              <c:numCache>
                <c:formatCode>General</c:formatCode>
                <c:ptCount val="7"/>
                <c:pt idx="0">
                  <c:v>2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E314-4CAF-908A-B684C18ACAE3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0-E314-4CAF-908A-B684C18ACAE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2-E314-4CAF-908A-B684C18ACAE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4-E314-4CAF-908A-B684C18ACAE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6-E314-4CAF-908A-B684C18ACAE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8-E314-4CAF-908A-B684C18ACAE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A-E314-4CAF-908A-B684C18ACAE3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C-E314-4CAF-908A-B684C18ACAE3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DASHBOARD!$C$30:$C$36</c:f>
              <c:strCache>
                <c:ptCount val="5"/>
                <c:pt idx="0">
                  <c:v>area 1</c:v>
                </c:pt>
                <c:pt idx="1">
                  <c:v>area 2</c:v>
                </c:pt>
                <c:pt idx="2">
                  <c:v>area 3</c:v>
                </c:pt>
                <c:pt idx="3">
                  <c:v>area 4</c:v>
                </c:pt>
                <c:pt idx="4">
                  <c:v>area 5</c:v>
                </c:pt>
              </c:strCache>
            </c:strRef>
          </c:cat>
          <c:val>
            <c:numRef>
              <c:f>DASHBOARD!$E$30:$E$36</c:f>
              <c:numCache>
                <c:formatCode>0%</c:formatCode>
                <c:ptCount val="7"/>
                <c:pt idx="0">
                  <c:v>0.33333333333333331</c:v>
                </c:pt>
                <c:pt idx="1">
                  <c:v>0.33333333333333331</c:v>
                </c:pt>
                <c:pt idx="2">
                  <c:v>0.16666666666666666</c:v>
                </c:pt>
                <c:pt idx="3">
                  <c:v>0.16666666666666666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D-E314-4CAF-908A-B684C18ACAE3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9734563722521117"/>
          <c:y val="5.1282426905939087E-2"/>
          <c:w val="0.38103276683174786"/>
          <c:h val="0.89743453579930421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6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2"/>
          <c:order val="0"/>
          <c:dPt>
            <c:idx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B77D-4B7E-8CC1-92F18F75D4EB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B77D-4B7E-8CC1-92F18F75D4E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6350" cap="flat" cmpd="sng" algn="ctr">
                  <a:solidFill>
                    <a:schemeClr val="tx1"/>
                  </a:solidFill>
                  <a:prstDash val="solid"/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DASHBOARD!$C$42:$C$43</c:f>
              <c:strCache>
                <c:ptCount val="2"/>
                <c:pt idx="0">
                  <c:v>PERSONAS RESPONSABLES DE ESTRATEGIAS</c:v>
                </c:pt>
                <c:pt idx="1">
                  <c:v>PERSONAS QUE NO SON RESPONSABLES DE ESTRATEGIAS</c:v>
                </c:pt>
              </c:strCache>
            </c:strRef>
          </c:cat>
          <c:val>
            <c:numRef>
              <c:f>DASHBOARD!$D$42:$D$43</c:f>
              <c:numCache>
                <c:formatCode>General</c:formatCode>
                <c:ptCount val="2"/>
                <c:pt idx="0">
                  <c:v>6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A-2A4D-4522-BC2D-E022C0EC4933}"/>
            </c:ext>
          </c:extLst>
        </c:ser>
        <c:ser>
          <c:idx val="3"/>
          <c:order val="1"/>
          <c:dPt>
            <c:idx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B77D-4B7E-8CC1-92F18F75D4EB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B77D-4B7E-8CC1-92F18F75D4E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6350" cap="flat" cmpd="sng" algn="ctr">
                  <a:solidFill>
                    <a:schemeClr val="tx1"/>
                  </a:solidFill>
                  <a:prstDash val="solid"/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DASHBOARD!$C$42:$C$43</c:f>
              <c:strCache>
                <c:ptCount val="2"/>
                <c:pt idx="0">
                  <c:v>PERSONAS RESPONSABLES DE ESTRATEGIAS</c:v>
                </c:pt>
                <c:pt idx="1">
                  <c:v>PERSONAS QUE NO SON RESPONSABLES DE ESTRATEGIAS</c:v>
                </c:pt>
              </c:strCache>
            </c:strRef>
          </c:cat>
          <c:val>
            <c:numRef>
              <c:f>DASHBOARD!$E$42:$E$43</c:f>
              <c:numCache>
                <c:formatCode>0%</c:formatCode>
                <c:ptCount val="2"/>
                <c:pt idx="0">
                  <c:v>0.75</c:v>
                </c:pt>
                <c:pt idx="1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B-2A4D-4522-BC2D-E022C0EC4933}"/>
            </c:ext>
          </c:extLst>
        </c:ser>
        <c:ser>
          <c:idx val="0"/>
          <c:order val="2"/>
          <c:dPt>
            <c:idx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0-2A4D-4522-BC2D-E022C0EC4933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2-2A4D-4522-BC2D-E022C0EC493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prstDash val="solid"/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DASHBOARD!$C$42:$C$43</c:f>
              <c:strCache>
                <c:ptCount val="2"/>
                <c:pt idx="0">
                  <c:v>PERSONAS RESPONSABLES DE ESTRATEGIAS</c:v>
                </c:pt>
                <c:pt idx="1">
                  <c:v>PERSONAS QUE NO SON RESPONSABLES DE ESTRATEGIAS</c:v>
                </c:pt>
              </c:strCache>
            </c:strRef>
          </c:cat>
          <c:val>
            <c:numRef>
              <c:f>DASHBOARD!$D$42:$D$43</c:f>
              <c:numCache>
                <c:formatCode>General</c:formatCode>
                <c:ptCount val="2"/>
                <c:pt idx="0">
                  <c:v>6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2A4D-4522-BC2D-E022C0EC4933}"/>
            </c:ext>
          </c:extLst>
        </c:ser>
        <c:ser>
          <c:idx val="1"/>
          <c:order val="3"/>
          <c:dPt>
            <c:idx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6-2A4D-4522-BC2D-E022C0EC4933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8-2A4D-4522-BC2D-E022C0EC493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prstDash val="solid"/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DASHBOARD!$C$42:$C$43</c:f>
              <c:strCache>
                <c:ptCount val="2"/>
                <c:pt idx="0">
                  <c:v>PERSONAS RESPONSABLES DE ESTRATEGIAS</c:v>
                </c:pt>
                <c:pt idx="1">
                  <c:v>PERSONAS QUE NO SON RESPONSABLES DE ESTRATEGIAS</c:v>
                </c:pt>
              </c:strCache>
            </c:strRef>
          </c:cat>
          <c:val>
            <c:numRef>
              <c:f>DASHBOARD!$E$42:$E$43</c:f>
              <c:numCache>
                <c:formatCode>0%</c:formatCode>
                <c:ptCount val="2"/>
                <c:pt idx="0">
                  <c:v>0.75</c:v>
                </c:pt>
                <c:pt idx="1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9-2A4D-4522-BC2D-E022C0EC4933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6350" cap="flat" cmpd="sng" algn="ctr">
      <a:solidFill>
        <a:schemeClr val="tx1">
          <a:tint val="75000"/>
        </a:schemeClr>
      </a:solidFill>
      <a:prstDash val="solid"/>
      <a:round/>
    </a:ln>
    <a:effectLst/>
  </c:spPr>
  <c:txPr>
    <a:bodyPr/>
    <a:lstStyle/>
    <a:p>
      <a:pPr>
        <a:defRPr sz="800"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2"/>
          <c:order val="0"/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40FD-4A3E-A688-A740E0629BE9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40FD-4A3E-A688-A740E0629BE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6350" cap="flat" cmpd="sng" algn="ctr">
                  <a:solidFill>
                    <a:schemeClr val="tx1"/>
                  </a:solidFill>
                  <a:prstDash val="solid"/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DASHBOARD!$C$44:$C$45</c:f>
              <c:strCache>
                <c:ptCount val="2"/>
                <c:pt idx="0">
                  <c:v>ÁREAS RESPONSABLES DE ESTRATEGIAS</c:v>
                </c:pt>
                <c:pt idx="1">
                  <c:v>ÁREAS NO RESPONSABLES DE ESTRATEGIAS</c:v>
                </c:pt>
              </c:strCache>
            </c:strRef>
          </c:cat>
          <c:val>
            <c:numRef>
              <c:f>DASHBOARD!$D$44:$D$45</c:f>
              <c:numCache>
                <c:formatCode>General</c:formatCode>
                <c:ptCount val="2"/>
                <c:pt idx="0">
                  <c:v>4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8D3-468C-B4AA-24686E1CC3C2}"/>
            </c:ext>
          </c:extLst>
        </c:ser>
        <c:ser>
          <c:idx val="3"/>
          <c:order val="1"/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40FD-4A3E-A688-A740E0629BE9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40FD-4A3E-A688-A740E0629BE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6350" cap="flat" cmpd="sng" algn="ctr">
                  <a:solidFill>
                    <a:schemeClr val="tx1"/>
                  </a:solidFill>
                  <a:prstDash val="solid"/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DASHBOARD!$C$44:$C$45</c:f>
              <c:strCache>
                <c:ptCount val="2"/>
                <c:pt idx="0">
                  <c:v>ÁREAS RESPONSABLES DE ESTRATEGIAS</c:v>
                </c:pt>
                <c:pt idx="1">
                  <c:v>ÁREAS NO RESPONSABLES DE ESTRATEGIAS</c:v>
                </c:pt>
              </c:strCache>
            </c:strRef>
          </c:cat>
          <c:val>
            <c:numRef>
              <c:f>DASHBOARD!$E$44:$E$45</c:f>
              <c:numCache>
                <c:formatCode>0%</c:formatCode>
                <c:ptCount val="2"/>
                <c:pt idx="0">
                  <c:v>0.8</c:v>
                </c:pt>
                <c:pt idx="1">
                  <c:v>0.2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8D3-468C-B4AA-24686E1CC3C2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6350" cap="flat" cmpd="sng" algn="ctr">
      <a:solidFill>
        <a:schemeClr val="tx1">
          <a:tint val="75000"/>
        </a:schemeClr>
      </a:solidFill>
      <a:prstDash val="solid"/>
      <a:round/>
    </a:ln>
    <a:effectLst/>
  </c:spPr>
  <c:txPr>
    <a:bodyPr/>
    <a:lstStyle/>
    <a:p>
      <a:pPr>
        <a:defRPr sz="800"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DASHBOARD!$D$51</c:f>
              <c:strCache>
                <c:ptCount val="1"/>
                <c:pt idx="0">
                  <c:v>ESTR 1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DASHBOARD!$C$52:$C$59</c:f>
              <c:strCache>
                <c:ptCount val="8"/>
                <c:pt idx="0">
                  <c:v>area 1</c:v>
                </c:pt>
                <c:pt idx="1">
                  <c:v>area 2</c:v>
                </c:pt>
                <c:pt idx="2">
                  <c:v>area 3</c:v>
                </c:pt>
                <c:pt idx="3">
                  <c:v>area 4</c:v>
                </c:pt>
                <c:pt idx="4">
                  <c:v>area 5</c:v>
                </c:pt>
                <c:pt idx="7">
                  <c:v>TOTAL DE PARTICIPACIÓN EN ACCIONES</c:v>
                </c:pt>
              </c:strCache>
            </c:strRef>
          </c:cat>
          <c:val>
            <c:numRef>
              <c:f>DASHBOARD!$D$52:$D$59</c:f>
              <c:numCache>
                <c:formatCode>General</c:formatCode>
                <c:ptCount val="8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C1-49CE-9EB2-C41CE702E7B7}"/>
            </c:ext>
          </c:extLst>
        </c:ser>
        <c:ser>
          <c:idx val="2"/>
          <c:order val="2"/>
          <c:tx>
            <c:strRef>
              <c:f>DASHBOARD!$F$51</c:f>
              <c:strCache>
                <c:ptCount val="1"/>
                <c:pt idx="0">
                  <c:v>ESTR 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DASHBOARD!$C$52:$C$59</c:f>
              <c:strCache>
                <c:ptCount val="8"/>
                <c:pt idx="0">
                  <c:v>area 1</c:v>
                </c:pt>
                <c:pt idx="1">
                  <c:v>area 2</c:v>
                </c:pt>
                <c:pt idx="2">
                  <c:v>area 3</c:v>
                </c:pt>
                <c:pt idx="3">
                  <c:v>area 4</c:v>
                </c:pt>
                <c:pt idx="4">
                  <c:v>area 5</c:v>
                </c:pt>
                <c:pt idx="7">
                  <c:v>TOTAL DE PARTICIPACIÓN EN ACCIONES</c:v>
                </c:pt>
              </c:strCache>
            </c:strRef>
          </c:cat>
          <c:val>
            <c:numRef>
              <c:f>DASHBOARD!$F$52:$F$59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4C1-49CE-9EB2-C41CE702E7B7}"/>
            </c:ext>
          </c:extLst>
        </c:ser>
        <c:ser>
          <c:idx val="4"/>
          <c:order val="4"/>
          <c:tx>
            <c:strRef>
              <c:f>DASHBOARD!$H$51</c:f>
              <c:strCache>
                <c:ptCount val="1"/>
                <c:pt idx="0">
                  <c:v>ESTR 3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DASHBOARD!$C$52:$C$59</c:f>
              <c:strCache>
                <c:ptCount val="8"/>
                <c:pt idx="0">
                  <c:v>area 1</c:v>
                </c:pt>
                <c:pt idx="1">
                  <c:v>area 2</c:v>
                </c:pt>
                <c:pt idx="2">
                  <c:v>area 3</c:v>
                </c:pt>
                <c:pt idx="3">
                  <c:v>area 4</c:v>
                </c:pt>
                <c:pt idx="4">
                  <c:v>area 5</c:v>
                </c:pt>
                <c:pt idx="7">
                  <c:v>TOTAL DE PARTICIPACIÓN EN ACCIONES</c:v>
                </c:pt>
              </c:strCache>
            </c:strRef>
          </c:cat>
          <c:val>
            <c:numRef>
              <c:f>DASHBOARD!$H$52:$H$59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4C1-49CE-9EB2-C41CE702E7B7}"/>
            </c:ext>
          </c:extLst>
        </c:ser>
        <c:ser>
          <c:idx val="6"/>
          <c:order val="6"/>
          <c:tx>
            <c:strRef>
              <c:f>DASHBOARD!$J$51</c:f>
              <c:strCache>
                <c:ptCount val="1"/>
                <c:pt idx="0">
                  <c:v>ESTR 4</c:v>
                </c:pt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DASHBOARD!$C$52:$C$59</c:f>
              <c:strCache>
                <c:ptCount val="8"/>
                <c:pt idx="0">
                  <c:v>area 1</c:v>
                </c:pt>
                <c:pt idx="1">
                  <c:v>area 2</c:v>
                </c:pt>
                <c:pt idx="2">
                  <c:v>area 3</c:v>
                </c:pt>
                <c:pt idx="3">
                  <c:v>area 4</c:v>
                </c:pt>
                <c:pt idx="4">
                  <c:v>area 5</c:v>
                </c:pt>
                <c:pt idx="7">
                  <c:v>TOTAL DE PARTICIPACIÓN EN ACCIONES</c:v>
                </c:pt>
              </c:strCache>
            </c:strRef>
          </c:cat>
          <c:val>
            <c:numRef>
              <c:f>DASHBOARD!$J$52:$J$59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4C1-49CE-9EB2-C41CE702E7B7}"/>
            </c:ext>
          </c:extLst>
        </c:ser>
        <c:ser>
          <c:idx val="8"/>
          <c:order val="8"/>
          <c:tx>
            <c:strRef>
              <c:f>DASHBOARD!$L$51</c:f>
              <c:strCache>
                <c:ptCount val="1"/>
                <c:pt idx="0">
                  <c:v>ESTR 5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DASHBOARD!$C$52:$C$59</c:f>
              <c:strCache>
                <c:ptCount val="8"/>
                <c:pt idx="0">
                  <c:v>area 1</c:v>
                </c:pt>
                <c:pt idx="1">
                  <c:v>area 2</c:v>
                </c:pt>
                <c:pt idx="2">
                  <c:v>area 3</c:v>
                </c:pt>
                <c:pt idx="3">
                  <c:v>area 4</c:v>
                </c:pt>
                <c:pt idx="4">
                  <c:v>area 5</c:v>
                </c:pt>
                <c:pt idx="7">
                  <c:v>TOTAL DE PARTICIPACIÓN EN ACCIONES</c:v>
                </c:pt>
              </c:strCache>
            </c:strRef>
          </c:cat>
          <c:val>
            <c:numRef>
              <c:f>DASHBOARD!$L$52:$L$59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4C1-49CE-9EB2-C41CE702E7B7}"/>
            </c:ext>
          </c:extLst>
        </c:ser>
        <c:ser>
          <c:idx val="10"/>
          <c:order val="10"/>
          <c:tx>
            <c:strRef>
              <c:f>DASHBOARD!$N$51</c:f>
              <c:strCache>
                <c:ptCount val="1"/>
                <c:pt idx="0">
                  <c:v>ESTR 6</c:v>
                </c:pt>
              </c:strCache>
            </c:strRef>
          </c:tx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DASHBOARD!$C$52:$C$59</c:f>
              <c:strCache>
                <c:ptCount val="8"/>
                <c:pt idx="0">
                  <c:v>area 1</c:v>
                </c:pt>
                <c:pt idx="1">
                  <c:v>area 2</c:v>
                </c:pt>
                <c:pt idx="2">
                  <c:v>area 3</c:v>
                </c:pt>
                <c:pt idx="3">
                  <c:v>area 4</c:v>
                </c:pt>
                <c:pt idx="4">
                  <c:v>area 5</c:v>
                </c:pt>
                <c:pt idx="7">
                  <c:v>TOTAL DE PARTICIPACIÓN EN ACCIONES</c:v>
                </c:pt>
              </c:strCache>
            </c:strRef>
          </c:cat>
          <c:val>
            <c:numRef>
              <c:f>DASHBOARD!$N$52:$N$59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A4C1-49CE-9EB2-C41CE702E7B7}"/>
            </c:ext>
          </c:extLst>
        </c:ser>
        <c:ser>
          <c:idx val="12"/>
          <c:order val="12"/>
          <c:tx>
            <c:strRef>
              <c:f>DASHBOARD!$P$51</c:f>
              <c:strCache>
                <c:ptCount val="1"/>
                <c:pt idx="0">
                  <c:v>ESTR 7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DASHBOARD!$C$52:$C$59</c:f>
              <c:strCache>
                <c:ptCount val="8"/>
                <c:pt idx="0">
                  <c:v>area 1</c:v>
                </c:pt>
                <c:pt idx="1">
                  <c:v>area 2</c:v>
                </c:pt>
                <c:pt idx="2">
                  <c:v>area 3</c:v>
                </c:pt>
                <c:pt idx="3">
                  <c:v>area 4</c:v>
                </c:pt>
                <c:pt idx="4">
                  <c:v>area 5</c:v>
                </c:pt>
                <c:pt idx="7">
                  <c:v>TOTAL DE PARTICIPACIÓN EN ACCIONES</c:v>
                </c:pt>
              </c:strCache>
            </c:strRef>
          </c:cat>
          <c:val>
            <c:numRef>
              <c:f>DASHBOARD!$P$52:$P$59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A4C1-49CE-9EB2-C41CE702E7B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406643584"/>
        <c:axId val="406643912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DASHBOARD!$E$51</c15:sqref>
                        </c15:formulaRef>
                      </c:ext>
                    </c:extLst>
                    <c:strCache>
                      <c:ptCount val="1"/>
                      <c:pt idx="0">
                        <c:v>% ESTR 1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-540000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>
                              <a:lumMod val="50000"/>
                              <a:lumOff val="50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E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DASHBOARD!$C$52:$C$59</c15:sqref>
                        </c15:formulaRef>
                      </c:ext>
                    </c:extLst>
                    <c:strCache>
                      <c:ptCount val="8"/>
                      <c:pt idx="0">
                        <c:v>area 1</c:v>
                      </c:pt>
                      <c:pt idx="1">
                        <c:v>area 2</c:v>
                      </c:pt>
                      <c:pt idx="2">
                        <c:v>area 3</c:v>
                      </c:pt>
                      <c:pt idx="3">
                        <c:v>area 4</c:v>
                      </c:pt>
                      <c:pt idx="4">
                        <c:v>area 5</c:v>
                      </c:pt>
                      <c:pt idx="7">
                        <c:v>TOTAL DE PARTICIPACIÓN EN ACCIONES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DASHBOARD!$E$52:$E$59</c15:sqref>
                        </c15:formulaRef>
                      </c:ext>
                    </c:extLst>
                    <c:numCache>
                      <c:formatCode>0%</c:formatCode>
                      <c:ptCount val="8"/>
                      <c:pt idx="0">
                        <c:v>0.25</c:v>
                      </c:pt>
                      <c:pt idx="1">
                        <c:v>0.125</c:v>
                      </c:pt>
                      <c:pt idx="2">
                        <c:v>0.125</c:v>
                      </c:pt>
                      <c:pt idx="3">
                        <c:v>0.125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0.625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A4C1-49CE-9EB2-C41CE702E7B7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DASHBOARD!$G$51</c15:sqref>
                        </c15:formulaRef>
                      </c:ext>
                    </c:extLst>
                    <c:strCache>
                      <c:ptCount val="1"/>
                      <c:pt idx="0">
                        <c:v>% ESTR 2</c:v>
                      </c:pt>
                    </c:strCache>
                  </c:strRef>
                </c:tx>
                <c:spPr>
                  <a:solidFill>
                    <a:schemeClr val="accent6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-540000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>
                              <a:lumMod val="50000"/>
                              <a:lumOff val="50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E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DASHBOARD!$C$52:$C$59</c15:sqref>
                        </c15:formulaRef>
                      </c:ext>
                    </c:extLst>
                    <c:strCache>
                      <c:ptCount val="8"/>
                      <c:pt idx="0">
                        <c:v>area 1</c:v>
                      </c:pt>
                      <c:pt idx="1">
                        <c:v>area 2</c:v>
                      </c:pt>
                      <c:pt idx="2">
                        <c:v>area 3</c:v>
                      </c:pt>
                      <c:pt idx="3">
                        <c:v>area 4</c:v>
                      </c:pt>
                      <c:pt idx="4">
                        <c:v>area 5</c:v>
                      </c:pt>
                      <c:pt idx="7">
                        <c:v>TOTAL DE PARTICIPACIÓN EN ACCIONES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DASHBOARD!$G$52:$G$59</c15:sqref>
                        </c15:formulaRef>
                      </c:ext>
                    </c:extLst>
                    <c:numCache>
                      <c:formatCode>0%</c:formatCode>
                      <c:ptCount val="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A4C1-49CE-9EB2-C41CE702E7B7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DASHBOARD!$I$51</c15:sqref>
                        </c15:formulaRef>
                      </c:ext>
                    </c:extLst>
                    <c:strCache>
                      <c:ptCount val="1"/>
                      <c:pt idx="0">
                        <c:v>% ESTR 3</c:v>
                      </c:pt>
                    </c:strCache>
                  </c:strRef>
                </c:tx>
                <c:spPr>
                  <a:solidFill>
                    <a:schemeClr val="accent4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-540000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>
                              <a:lumMod val="50000"/>
                              <a:lumOff val="50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E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DASHBOARD!$C$52:$C$59</c15:sqref>
                        </c15:formulaRef>
                      </c:ext>
                    </c:extLst>
                    <c:strCache>
                      <c:ptCount val="8"/>
                      <c:pt idx="0">
                        <c:v>area 1</c:v>
                      </c:pt>
                      <c:pt idx="1">
                        <c:v>area 2</c:v>
                      </c:pt>
                      <c:pt idx="2">
                        <c:v>area 3</c:v>
                      </c:pt>
                      <c:pt idx="3">
                        <c:v>area 4</c:v>
                      </c:pt>
                      <c:pt idx="4">
                        <c:v>area 5</c:v>
                      </c:pt>
                      <c:pt idx="7">
                        <c:v>TOTAL DE PARTICIPACIÓN EN ACCIONES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DASHBOARD!$I$52:$I$59</c15:sqref>
                        </c15:formulaRef>
                      </c:ext>
                    </c:extLst>
                    <c:numCache>
                      <c:formatCode>0%</c:formatCode>
                      <c:ptCount val="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A4C1-49CE-9EB2-C41CE702E7B7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DASHBOARD!$K$51</c15:sqref>
                        </c15:formulaRef>
                      </c:ext>
                    </c:extLst>
                    <c:strCache>
                      <c:ptCount val="1"/>
                      <c:pt idx="0">
                        <c:v>% ESTR 4</c:v>
                      </c:pt>
                    </c:strCache>
                  </c:strRef>
                </c:tx>
                <c:spPr>
                  <a:solidFill>
                    <a:schemeClr val="accent5">
                      <a:lumMod val="80000"/>
                      <a:lumOff val="2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-540000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>
                              <a:lumMod val="50000"/>
                              <a:lumOff val="50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E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DASHBOARD!$C$52:$C$59</c15:sqref>
                        </c15:formulaRef>
                      </c:ext>
                    </c:extLst>
                    <c:strCache>
                      <c:ptCount val="8"/>
                      <c:pt idx="0">
                        <c:v>area 1</c:v>
                      </c:pt>
                      <c:pt idx="1">
                        <c:v>area 2</c:v>
                      </c:pt>
                      <c:pt idx="2">
                        <c:v>area 3</c:v>
                      </c:pt>
                      <c:pt idx="3">
                        <c:v>area 4</c:v>
                      </c:pt>
                      <c:pt idx="4">
                        <c:v>area 5</c:v>
                      </c:pt>
                      <c:pt idx="7">
                        <c:v>TOTAL DE PARTICIPACIÓN EN ACCIONES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DASHBOARD!$K$52:$K$59</c15:sqref>
                        </c15:formulaRef>
                      </c:ext>
                    </c:extLst>
                    <c:numCache>
                      <c:formatCode>0%</c:formatCode>
                      <c:ptCount val="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A4C1-49CE-9EB2-C41CE702E7B7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DASHBOARD!$M$51</c15:sqref>
                        </c15:formulaRef>
                      </c:ext>
                    </c:extLst>
                    <c:strCache>
                      <c:ptCount val="1"/>
                      <c:pt idx="0">
                        <c:v>% ESTR 5</c:v>
                      </c:pt>
                    </c:strCache>
                  </c:strRef>
                </c:tx>
                <c:spPr>
                  <a:solidFill>
                    <a:schemeClr val="accent6">
                      <a:lumMod val="8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-540000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>
                              <a:lumMod val="50000"/>
                              <a:lumOff val="50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E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DASHBOARD!$C$52:$C$59</c15:sqref>
                        </c15:formulaRef>
                      </c:ext>
                    </c:extLst>
                    <c:strCache>
                      <c:ptCount val="8"/>
                      <c:pt idx="0">
                        <c:v>area 1</c:v>
                      </c:pt>
                      <c:pt idx="1">
                        <c:v>area 2</c:v>
                      </c:pt>
                      <c:pt idx="2">
                        <c:v>area 3</c:v>
                      </c:pt>
                      <c:pt idx="3">
                        <c:v>area 4</c:v>
                      </c:pt>
                      <c:pt idx="4">
                        <c:v>area 5</c:v>
                      </c:pt>
                      <c:pt idx="7">
                        <c:v>TOTAL DE PARTICIPACIÓN EN ACCIONES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DASHBOARD!$M$52:$M$59</c15:sqref>
                        </c15:formulaRef>
                      </c:ext>
                    </c:extLst>
                    <c:numCache>
                      <c:formatCode>0%</c:formatCode>
                      <c:ptCount val="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A4C1-49CE-9EB2-C41CE702E7B7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DASHBOARD!$O$51</c15:sqref>
                        </c15:formulaRef>
                      </c:ext>
                    </c:extLst>
                    <c:strCache>
                      <c:ptCount val="1"/>
                      <c:pt idx="0">
                        <c:v>% ESTR 6</c:v>
                      </c:pt>
                    </c:strCache>
                  </c:strRef>
                </c:tx>
                <c:spPr>
                  <a:solidFill>
                    <a:schemeClr val="accent4">
                      <a:lumMod val="8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-540000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>
                              <a:lumMod val="50000"/>
                              <a:lumOff val="50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E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DASHBOARD!$C$52:$C$59</c15:sqref>
                        </c15:formulaRef>
                      </c:ext>
                    </c:extLst>
                    <c:strCache>
                      <c:ptCount val="8"/>
                      <c:pt idx="0">
                        <c:v>area 1</c:v>
                      </c:pt>
                      <c:pt idx="1">
                        <c:v>area 2</c:v>
                      </c:pt>
                      <c:pt idx="2">
                        <c:v>area 3</c:v>
                      </c:pt>
                      <c:pt idx="3">
                        <c:v>area 4</c:v>
                      </c:pt>
                      <c:pt idx="4">
                        <c:v>area 5</c:v>
                      </c:pt>
                      <c:pt idx="7">
                        <c:v>TOTAL DE PARTICIPACIÓN EN ACCIONES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DASHBOARD!$O$52:$O$59</c15:sqref>
                        </c15:formulaRef>
                      </c:ext>
                    </c:extLst>
                    <c:numCache>
                      <c:formatCode>0%</c:formatCode>
                      <c:ptCount val="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A4C1-49CE-9EB2-C41CE702E7B7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DASHBOARD!$Q$51</c15:sqref>
                        </c15:formulaRef>
                      </c:ext>
                    </c:extLst>
                    <c:strCache>
                      <c:ptCount val="1"/>
                      <c:pt idx="0">
                        <c:v>% ESTR 7</c:v>
                      </c:pt>
                    </c:strCache>
                  </c:strRef>
                </c:tx>
                <c:spPr>
                  <a:solidFill>
                    <a:schemeClr val="accent5">
                      <a:lumMod val="60000"/>
                      <a:lumOff val="4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-540000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>
                              <a:lumMod val="50000"/>
                              <a:lumOff val="50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E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DASHBOARD!$C$52:$C$59</c15:sqref>
                        </c15:formulaRef>
                      </c:ext>
                    </c:extLst>
                    <c:strCache>
                      <c:ptCount val="8"/>
                      <c:pt idx="0">
                        <c:v>area 1</c:v>
                      </c:pt>
                      <c:pt idx="1">
                        <c:v>area 2</c:v>
                      </c:pt>
                      <c:pt idx="2">
                        <c:v>area 3</c:v>
                      </c:pt>
                      <c:pt idx="3">
                        <c:v>area 4</c:v>
                      </c:pt>
                      <c:pt idx="4">
                        <c:v>area 5</c:v>
                      </c:pt>
                      <c:pt idx="7">
                        <c:v>TOTAL DE PARTICIPACIÓN EN ACCIONES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DASHBOARD!$Q$52:$Q$59</c15:sqref>
                        </c15:formulaRef>
                      </c:ext>
                    </c:extLst>
                    <c:numCache>
                      <c:formatCode>0%</c:formatCode>
                      <c:ptCount val="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A4C1-49CE-9EB2-C41CE702E7B7}"/>
                  </c:ext>
                </c:extLst>
              </c15:ser>
            </c15:filteredBarSeries>
          </c:ext>
        </c:extLst>
      </c:barChart>
      <c:catAx>
        <c:axId val="4066435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406643912"/>
        <c:crosses val="autoZero"/>
        <c:auto val="1"/>
        <c:lblAlgn val="ctr"/>
        <c:lblOffset val="100"/>
        <c:noMultiLvlLbl val="0"/>
      </c:catAx>
      <c:valAx>
        <c:axId val="40664391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406643584"/>
        <c:crosses val="autoZero"/>
        <c:crossBetween val="between"/>
        <c:minorUnit val="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DASHBOARD!$E$51</c:f>
              <c:strCache>
                <c:ptCount val="1"/>
                <c:pt idx="0">
                  <c:v>% ESTR 1</c:v>
                </c:pt>
              </c:strCache>
              <c:extLst xmlns:c15="http://schemas.microsoft.com/office/drawing/2012/chart"/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DASHBOARD!$C$52:$C$59</c:f>
              <c:strCache>
                <c:ptCount val="8"/>
                <c:pt idx="0">
                  <c:v>area 1</c:v>
                </c:pt>
                <c:pt idx="1">
                  <c:v>area 2</c:v>
                </c:pt>
                <c:pt idx="2">
                  <c:v>area 3</c:v>
                </c:pt>
                <c:pt idx="3">
                  <c:v>area 4</c:v>
                </c:pt>
                <c:pt idx="4">
                  <c:v>area 5</c:v>
                </c:pt>
                <c:pt idx="7">
                  <c:v>TOTAL DE PARTICIPACIÓN EN ACCIONES</c:v>
                </c:pt>
              </c:strCache>
              <c:extLst xmlns:c15="http://schemas.microsoft.com/office/drawing/2012/chart"/>
            </c:strRef>
          </c:cat>
          <c:val>
            <c:numRef>
              <c:f>DASHBOARD!$E$52:$E$59</c:f>
              <c:numCache>
                <c:formatCode>0%</c:formatCode>
                <c:ptCount val="8"/>
                <c:pt idx="0">
                  <c:v>0.25</c:v>
                </c:pt>
                <c:pt idx="1">
                  <c:v>0.125</c:v>
                </c:pt>
                <c:pt idx="2">
                  <c:v>0.125</c:v>
                </c:pt>
                <c:pt idx="3">
                  <c:v>0.125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0.625</c:v>
                </c:pt>
              </c:numCache>
              <c:extLst xmlns:c15="http://schemas.microsoft.com/office/drawing/2012/chart"/>
            </c:numRef>
          </c:val>
          <c:extLst>
            <c:ext xmlns:c16="http://schemas.microsoft.com/office/drawing/2014/chart" uri="{C3380CC4-5D6E-409C-BE32-E72D297353CC}">
              <c16:uniqueId val="{00000007-06F1-46FD-8B6E-83161332525E}"/>
            </c:ext>
          </c:extLst>
        </c:ser>
        <c:ser>
          <c:idx val="3"/>
          <c:order val="3"/>
          <c:tx>
            <c:strRef>
              <c:f>DASHBOARD!$G$51</c:f>
              <c:strCache>
                <c:ptCount val="1"/>
                <c:pt idx="0">
                  <c:v>% ESTR 2</c:v>
                </c:pt>
              </c:strCache>
              <c:extLst xmlns:c15="http://schemas.microsoft.com/office/drawing/2012/chart"/>
            </c:strRef>
          </c:tx>
          <c:spPr>
            <a:gradFill rotWithShape="1">
              <a:gsLst>
                <a:gs pos="0">
                  <a:schemeClr val="accent6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DASHBOARD!$C$52:$C$59</c:f>
              <c:strCache>
                <c:ptCount val="8"/>
                <c:pt idx="0">
                  <c:v>area 1</c:v>
                </c:pt>
                <c:pt idx="1">
                  <c:v>area 2</c:v>
                </c:pt>
                <c:pt idx="2">
                  <c:v>area 3</c:v>
                </c:pt>
                <c:pt idx="3">
                  <c:v>area 4</c:v>
                </c:pt>
                <c:pt idx="4">
                  <c:v>area 5</c:v>
                </c:pt>
                <c:pt idx="7">
                  <c:v>TOTAL DE PARTICIPACIÓN EN ACCIONES</c:v>
                </c:pt>
              </c:strCache>
              <c:extLst xmlns:c15="http://schemas.microsoft.com/office/drawing/2012/chart"/>
            </c:strRef>
          </c:cat>
          <c:val>
            <c:numRef>
              <c:f>DASHBOARD!$G$52:$G$59</c:f>
              <c:numCache>
                <c:formatCode>0%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  <c:extLst xmlns:c15="http://schemas.microsoft.com/office/drawing/2012/chart"/>
            </c:numRef>
          </c:val>
          <c:extLst>
            <c:ext xmlns:c16="http://schemas.microsoft.com/office/drawing/2014/chart" uri="{C3380CC4-5D6E-409C-BE32-E72D297353CC}">
              <c16:uniqueId val="{00000008-06F1-46FD-8B6E-83161332525E}"/>
            </c:ext>
          </c:extLst>
        </c:ser>
        <c:ser>
          <c:idx val="5"/>
          <c:order val="5"/>
          <c:tx>
            <c:strRef>
              <c:f>DASHBOARD!$I$51</c:f>
              <c:strCache>
                <c:ptCount val="1"/>
                <c:pt idx="0">
                  <c:v>% ESTR 3</c:v>
                </c:pt>
              </c:strCache>
              <c:extLst xmlns:c15="http://schemas.microsoft.com/office/drawing/2012/chart"/>
            </c:strRef>
          </c:tx>
          <c:spPr>
            <a:gradFill rotWithShape="1">
              <a:gsLst>
                <a:gs pos="0">
                  <a:schemeClr val="accent4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DASHBOARD!$C$52:$C$59</c:f>
              <c:strCache>
                <c:ptCount val="8"/>
                <c:pt idx="0">
                  <c:v>area 1</c:v>
                </c:pt>
                <c:pt idx="1">
                  <c:v>area 2</c:v>
                </c:pt>
                <c:pt idx="2">
                  <c:v>area 3</c:v>
                </c:pt>
                <c:pt idx="3">
                  <c:v>area 4</c:v>
                </c:pt>
                <c:pt idx="4">
                  <c:v>area 5</c:v>
                </c:pt>
                <c:pt idx="7">
                  <c:v>TOTAL DE PARTICIPACIÓN EN ACCIONES</c:v>
                </c:pt>
              </c:strCache>
              <c:extLst xmlns:c15="http://schemas.microsoft.com/office/drawing/2012/chart"/>
            </c:strRef>
          </c:cat>
          <c:val>
            <c:numRef>
              <c:f>DASHBOARD!$I$52:$I$59</c:f>
              <c:numCache>
                <c:formatCode>0%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  <c:extLst xmlns:c15="http://schemas.microsoft.com/office/drawing/2012/chart"/>
            </c:numRef>
          </c:val>
          <c:extLst>
            <c:ext xmlns:c16="http://schemas.microsoft.com/office/drawing/2014/chart" uri="{C3380CC4-5D6E-409C-BE32-E72D297353CC}">
              <c16:uniqueId val="{00000009-06F1-46FD-8B6E-83161332525E}"/>
            </c:ext>
          </c:extLst>
        </c:ser>
        <c:ser>
          <c:idx val="7"/>
          <c:order val="7"/>
          <c:tx>
            <c:strRef>
              <c:f>DASHBOARD!$K$51</c:f>
              <c:strCache>
                <c:ptCount val="1"/>
                <c:pt idx="0">
                  <c:v>% ESTR 4</c:v>
                </c:pt>
              </c:strCache>
              <c:extLst xmlns:c15="http://schemas.microsoft.com/office/drawing/2012/chart"/>
            </c:strRef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lumMod val="80000"/>
                    <a:lumOff val="20000"/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80000"/>
                    <a:lumOff val="2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DASHBOARD!$C$52:$C$59</c:f>
              <c:strCache>
                <c:ptCount val="8"/>
                <c:pt idx="0">
                  <c:v>area 1</c:v>
                </c:pt>
                <c:pt idx="1">
                  <c:v>area 2</c:v>
                </c:pt>
                <c:pt idx="2">
                  <c:v>area 3</c:v>
                </c:pt>
                <c:pt idx="3">
                  <c:v>area 4</c:v>
                </c:pt>
                <c:pt idx="4">
                  <c:v>area 5</c:v>
                </c:pt>
                <c:pt idx="7">
                  <c:v>TOTAL DE PARTICIPACIÓN EN ACCIONES</c:v>
                </c:pt>
              </c:strCache>
              <c:extLst xmlns:c15="http://schemas.microsoft.com/office/drawing/2012/chart"/>
            </c:strRef>
          </c:cat>
          <c:val>
            <c:numRef>
              <c:f>DASHBOARD!$K$52:$K$59</c:f>
              <c:numCache>
                <c:formatCode>0%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  <c:extLst xmlns:c15="http://schemas.microsoft.com/office/drawing/2012/chart"/>
            </c:numRef>
          </c:val>
          <c:extLst>
            <c:ext xmlns:c16="http://schemas.microsoft.com/office/drawing/2014/chart" uri="{C3380CC4-5D6E-409C-BE32-E72D297353CC}">
              <c16:uniqueId val="{0000000A-06F1-46FD-8B6E-83161332525E}"/>
            </c:ext>
          </c:extLst>
        </c:ser>
        <c:ser>
          <c:idx val="9"/>
          <c:order val="9"/>
          <c:tx>
            <c:strRef>
              <c:f>DASHBOARD!$M$51</c:f>
              <c:strCache>
                <c:ptCount val="1"/>
                <c:pt idx="0">
                  <c:v>% ESTR 5</c:v>
                </c:pt>
              </c:strCache>
              <c:extLst xmlns:c15="http://schemas.microsoft.com/office/drawing/2012/chart"/>
            </c:strRef>
          </c:tx>
          <c:spPr>
            <a:gradFill rotWithShape="1">
              <a:gsLst>
                <a:gs pos="0">
                  <a:schemeClr val="accent6">
                    <a:lumMod val="80000"/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lumMod val="80000"/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8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DASHBOARD!$C$52:$C$59</c:f>
              <c:strCache>
                <c:ptCount val="8"/>
                <c:pt idx="0">
                  <c:v>area 1</c:v>
                </c:pt>
                <c:pt idx="1">
                  <c:v>area 2</c:v>
                </c:pt>
                <c:pt idx="2">
                  <c:v>area 3</c:v>
                </c:pt>
                <c:pt idx="3">
                  <c:v>area 4</c:v>
                </c:pt>
                <c:pt idx="4">
                  <c:v>area 5</c:v>
                </c:pt>
                <c:pt idx="7">
                  <c:v>TOTAL DE PARTICIPACIÓN EN ACCIONES</c:v>
                </c:pt>
              </c:strCache>
              <c:extLst xmlns:c15="http://schemas.microsoft.com/office/drawing/2012/chart"/>
            </c:strRef>
          </c:cat>
          <c:val>
            <c:numRef>
              <c:f>DASHBOARD!$M$52:$M$59</c:f>
              <c:numCache>
                <c:formatCode>0%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  <c:extLst xmlns:c15="http://schemas.microsoft.com/office/drawing/2012/chart"/>
            </c:numRef>
          </c:val>
          <c:extLst>
            <c:ext xmlns:c16="http://schemas.microsoft.com/office/drawing/2014/chart" uri="{C3380CC4-5D6E-409C-BE32-E72D297353CC}">
              <c16:uniqueId val="{0000000B-06F1-46FD-8B6E-83161332525E}"/>
            </c:ext>
          </c:extLst>
        </c:ser>
        <c:ser>
          <c:idx val="11"/>
          <c:order val="11"/>
          <c:tx>
            <c:strRef>
              <c:f>DASHBOARD!$O$51</c:f>
              <c:strCache>
                <c:ptCount val="1"/>
                <c:pt idx="0">
                  <c:v>% ESTR 6</c:v>
                </c:pt>
              </c:strCache>
              <c:extLst xmlns:c15="http://schemas.microsoft.com/office/drawing/2012/chart"/>
            </c:strRef>
          </c:tx>
          <c:spPr>
            <a:gradFill rotWithShape="1">
              <a:gsLst>
                <a:gs pos="0">
                  <a:schemeClr val="accent4">
                    <a:lumMod val="80000"/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lumMod val="80000"/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8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DASHBOARD!$C$52:$C$59</c:f>
              <c:strCache>
                <c:ptCount val="8"/>
                <c:pt idx="0">
                  <c:v>area 1</c:v>
                </c:pt>
                <c:pt idx="1">
                  <c:v>area 2</c:v>
                </c:pt>
                <c:pt idx="2">
                  <c:v>area 3</c:v>
                </c:pt>
                <c:pt idx="3">
                  <c:v>area 4</c:v>
                </c:pt>
                <c:pt idx="4">
                  <c:v>area 5</c:v>
                </c:pt>
                <c:pt idx="7">
                  <c:v>TOTAL DE PARTICIPACIÓN EN ACCIONES</c:v>
                </c:pt>
              </c:strCache>
              <c:extLst xmlns:c15="http://schemas.microsoft.com/office/drawing/2012/chart"/>
            </c:strRef>
          </c:cat>
          <c:val>
            <c:numRef>
              <c:f>DASHBOARD!$O$52:$O$59</c:f>
              <c:numCache>
                <c:formatCode>0%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  <c:extLst xmlns:c15="http://schemas.microsoft.com/office/drawing/2012/chart"/>
            </c:numRef>
          </c:val>
          <c:extLst>
            <c:ext xmlns:c16="http://schemas.microsoft.com/office/drawing/2014/chart" uri="{C3380CC4-5D6E-409C-BE32-E72D297353CC}">
              <c16:uniqueId val="{0000000C-06F1-46FD-8B6E-83161332525E}"/>
            </c:ext>
          </c:extLst>
        </c:ser>
        <c:ser>
          <c:idx val="13"/>
          <c:order val="13"/>
          <c:tx>
            <c:strRef>
              <c:f>DASHBOARD!$Q$51</c:f>
              <c:strCache>
                <c:ptCount val="1"/>
                <c:pt idx="0">
                  <c:v>% ESTR 7</c:v>
                </c:pt>
              </c:strCache>
              <c:extLst xmlns:c15="http://schemas.microsoft.com/office/drawing/2012/chart"/>
            </c:strRef>
          </c:tx>
          <c:spPr>
            <a:gradFill rotWithShape="1">
              <a:gsLst>
                <a:gs pos="0">
                  <a:schemeClr val="accent5">
                    <a:lumMod val="60000"/>
                    <a:lumOff val="40000"/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lumMod val="60000"/>
                    <a:lumOff val="40000"/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60000"/>
                    <a:lumOff val="4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DASHBOARD!$C$52:$C$59</c:f>
              <c:strCache>
                <c:ptCount val="8"/>
                <c:pt idx="0">
                  <c:v>area 1</c:v>
                </c:pt>
                <c:pt idx="1">
                  <c:v>area 2</c:v>
                </c:pt>
                <c:pt idx="2">
                  <c:v>area 3</c:v>
                </c:pt>
                <c:pt idx="3">
                  <c:v>area 4</c:v>
                </c:pt>
                <c:pt idx="4">
                  <c:v>area 5</c:v>
                </c:pt>
                <c:pt idx="7">
                  <c:v>TOTAL DE PARTICIPACIÓN EN ACCIONES</c:v>
                </c:pt>
              </c:strCache>
              <c:extLst xmlns:c15="http://schemas.microsoft.com/office/drawing/2012/chart"/>
            </c:strRef>
          </c:cat>
          <c:val>
            <c:numRef>
              <c:f>DASHBOARD!$Q$52:$Q$59</c:f>
              <c:numCache>
                <c:formatCode>0%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  <c:extLst xmlns:c15="http://schemas.microsoft.com/office/drawing/2012/chart"/>
            </c:numRef>
          </c:val>
          <c:extLst>
            <c:ext xmlns:c16="http://schemas.microsoft.com/office/drawing/2014/chart" uri="{C3380CC4-5D6E-409C-BE32-E72D297353CC}">
              <c16:uniqueId val="{0000000D-06F1-46FD-8B6E-83161332525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06643584"/>
        <c:axId val="40664391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DASHBOARD!$D$51</c15:sqref>
                        </c15:formulaRef>
                      </c:ext>
                    </c:extLst>
                    <c:strCache>
                      <c:ptCount val="1"/>
                      <c:pt idx="0">
                        <c:v>ESTR 1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6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6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E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DASHBOARD!$C$52:$C$59</c15:sqref>
                        </c15:formulaRef>
                      </c:ext>
                    </c:extLst>
                    <c:strCache>
                      <c:ptCount val="8"/>
                      <c:pt idx="0">
                        <c:v>area 1</c:v>
                      </c:pt>
                      <c:pt idx="1">
                        <c:v>area 2</c:v>
                      </c:pt>
                      <c:pt idx="2">
                        <c:v>area 3</c:v>
                      </c:pt>
                      <c:pt idx="3">
                        <c:v>area 4</c:v>
                      </c:pt>
                      <c:pt idx="4">
                        <c:v>area 5</c:v>
                      </c:pt>
                      <c:pt idx="7">
                        <c:v>TOTAL DE PARTICIPACIÓN EN ACCIONES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DASHBOARD!$D$52:$D$59</c15:sqref>
                        </c15:formulaRef>
                      </c:ext>
                    </c:extLst>
                    <c:numCache>
                      <c:formatCode>General</c:formatCode>
                      <c:ptCount val="8"/>
                      <c:pt idx="0">
                        <c:v>2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5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06F1-46FD-8B6E-83161332525E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DASHBOARD!$F$51</c15:sqref>
                        </c15:formulaRef>
                      </c:ext>
                    </c:extLst>
                    <c:strCache>
                      <c:ptCount val="1"/>
                      <c:pt idx="0">
                        <c:v>ESTR 2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4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4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E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DASHBOARD!$C$52:$C$59</c15:sqref>
                        </c15:formulaRef>
                      </c:ext>
                    </c:extLst>
                    <c:strCache>
                      <c:ptCount val="8"/>
                      <c:pt idx="0">
                        <c:v>area 1</c:v>
                      </c:pt>
                      <c:pt idx="1">
                        <c:v>area 2</c:v>
                      </c:pt>
                      <c:pt idx="2">
                        <c:v>area 3</c:v>
                      </c:pt>
                      <c:pt idx="3">
                        <c:v>area 4</c:v>
                      </c:pt>
                      <c:pt idx="4">
                        <c:v>area 5</c:v>
                      </c:pt>
                      <c:pt idx="7">
                        <c:v>TOTAL DE PARTICIPACIÓN EN ACCIONES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DASHBOARD!$F$52:$F$59</c15:sqref>
                        </c15:formulaRef>
                      </c:ext>
                    </c:extLst>
                    <c:numCache>
                      <c:formatCode>General</c:formatCode>
                      <c:ptCount val="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06F1-46FD-8B6E-83161332525E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DASHBOARD!$H$51</c15:sqref>
                        </c15:formulaRef>
                      </c:ext>
                    </c:extLst>
                    <c:strCache>
                      <c:ptCount val="1"/>
                      <c:pt idx="0">
                        <c:v>ESTR 3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5">
                          <a:lumMod val="60000"/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5">
                          <a:lumMod val="60000"/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E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DASHBOARD!$C$52:$C$59</c15:sqref>
                        </c15:formulaRef>
                      </c:ext>
                    </c:extLst>
                    <c:strCache>
                      <c:ptCount val="8"/>
                      <c:pt idx="0">
                        <c:v>area 1</c:v>
                      </c:pt>
                      <c:pt idx="1">
                        <c:v>area 2</c:v>
                      </c:pt>
                      <c:pt idx="2">
                        <c:v>area 3</c:v>
                      </c:pt>
                      <c:pt idx="3">
                        <c:v>area 4</c:v>
                      </c:pt>
                      <c:pt idx="4">
                        <c:v>area 5</c:v>
                      </c:pt>
                      <c:pt idx="7">
                        <c:v>TOTAL DE PARTICIPACIÓN EN ACCIONES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DASHBOARD!$H$52:$H$59</c15:sqref>
                        </c15:formulaRef>
                      </c:ext>
                    </c:extLst>
                    <c:numCache>
                      <c:formatCode>General</c:formatCode>
                      <c:ptCount val="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06F1-46FD-8B6E-83161332525E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DASHBOARD!$J$51</c15:sqref>
                        </c15:formulaRef>
                      </c:ext>
                    </c:extLst>
                    <c:strCache>
                      <c:ptCount val="1"/>
                      <c:pt idx="0">
                        <c:v>ESTR 4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80000"/>
                          <a:lumOff val="20000"/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6">
                          <a:lumMod val="80000"/>
                          <a:lumOff val="20000"/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6">
                          <a:lumMod val="80000"/>
                          <a:lumOff val="20000"/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E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DASHBOARD!$C$52:$C$59</c15:sqref>
                        </c15:formulaRef>
                      </c:ext>
                    </c:extLst>
                    <c:strCache>
                      <c:ptCount val="8"/>
                      <c:pt idx="0">
                        <c:v>area 1</c:v>
                      </c:pt>
                      <c:pt idx="1">
                        <c:v>area 2</c:v>
                      </c:pt>
                      <c:pt idx="2">
                        <c:v>area 3</c:v>
                      </c:pt>
                      <c:pt idx="3">
                        <c:v>area 4</c:v>
                      </c:pt>
                      <c:pt idx="4">
                        <c:v>area 5</c:v>
                      </c:pt>
                      <c:pt idx="7">
                        <c:v>TOTAL DE PARTICIPACIÓN EN ACCIONES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DASHBOARD!$J$52:$J$59</c15:sqref>
                        </c15:formulaRef>
                      </c:ext>
                    </c:extLst>
                    <c:numCache>
                      <c:formatCode>General</c:formatCode>
                      <c:ptCount val="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06F1-46FD-8B6E-83161332525E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DASHBOARD!$L$51</c15:sqref>
                        </c15:formulaRef>
                      </c:ext>
                    </c:extLst>
                    <c:strCache>
                      <c:ptCount val="1"/>
                      <c:pt idx="0">
                        <c:v>ESTR 5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4">
                          <a:lumMod val="80000"/>
                          <a:lumOff val="20000"/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E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DASHBOARD!$C$52:$C$59</c15:sqref>
                        </c15:formulaRef>
                      </c:ext>
                    </c:extLst>
                    <c:strCache>
                      <c:ptCount val="8"/>
                      <c:pt idx="0">
                        <c:v>area 1</c:v>
                      </c:pt>
                      <c:pt idx="1">
                        <c:v>area 2</c:v>
                      </c:pt>
                      <c:pt idx="2">
                        <c:v>area 3</c:v>
                      </c:pt>
                      <c:pt idx="3">
                        <c:v>area 4</c:v>
                      </c:pt>
                      <c:pt idx="4">
                        <c:v>area 5</c:v>
                      </c:pt>
                      <c:pt idx="7">
                        <c:v>TOTAL DE PARTICIPACIÓN EN ACCIONES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DASHBOARD!$L$52:$L$59</c15:sqref>
                        </c15:formulaRef>
                      </c:ext>
                    </c:extLst>
                    <c:numCache>
                      <c:formatCode>General</c:formatCode>
                      <c:ptCount val="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06F1-46FD-8B6E-83161332525E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DASHBOARD!$N$51</c15:sqref>
                        </c15:formulaRef>
                      </c:ext>
                    </c:extLst>
                    <c:strCache>
                      <c:ptCount val="1"/>
                      <c:pt idx="0">
                        <c:v>ESTR 6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80000"/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5">
                          <a:lumMod val="80000"/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5">
                          <a:lumMod val="80000"/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E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DASHBOARD!$C$52:$C$59</c15:sqref>
                        </c15:formulaRef>
                      </c:ext>
                    </c:extLst>
                    <c:strCache>
                      <c:ptCount val="8"/>
                      <c:pt idx="0">
                        <c:v>area 1</c:v>
                      </c:pt>
                      <c:pt idx="1">
                        <c:v>area 2</c:v>
                      </c:pt>
                      <c:pt idx="2">
                        <c:v>area 3</c:v>
                      </c:pt>
                      <c:pt idx="3">
                        <c:v>area 4</c:v>
                      </c:pt>
                      <c:pt idx="4">
                        <c:v>area 5</c:v>
                      </c:pt>
                      <c:pt idx="7">
                        <c:v>TOTAL DE PARTICIPACIÓN EN ACCIONES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DASHBOARD!$N$52:$N$59</c15:sqref>
                        </c15:formulaRef>
                      </c:ext>
                    </c:extLst>
                    <c:numCache>
                      <c:formatCode>General</c:formatCode>
                      <c:ptCount val="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06F1-46FD-8B6E-83161332525E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DASHBOARD!$P$51</c15:sqref>
                        </c15:formulaRef>
                      </c:ext>
                    </c:extLst>
                    <c:strCache>
                      <c:ptCount val="1"/>
                      <c:pt idx="0">
                        <c:v>ESTR 7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lumOff val="40000"/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6">
                          <a:lumMod val="60000"/>
                          <a:lumOff val="40000"/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6">
                          <a:lumMod val="60000"/>
                          <a:lumOff val="40000"/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E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DASHBOARD!$C$52:$C$59</c15:sqref>
                        </c15:formulaRef>
                      </c:ext>
                    </c:extLst>
                    <c:strCache>
                      <c:ptCount val="8"/>
                      <c:pt idx="0">
                        <c:v>area 1</c:v>
                      </c:pt>
                      <c:pt idx="1">
                        <c:v>area 2</c:v>
                      </c:pt>
                      <c:pt idx="2">
                        <c:v>area 3</c:v>
                      </c:pt>
                      <c:pt idx="3">
                        <c:v>area 4</c:v>
                      </c:pt>
                      <c:pt idx="4">
                        <c:v>area 5</c:v>
                      </c:pt>
                      <c:pt idx="7">
                        <c:v>TOTAL DE PARTICIPACIÓN EN ACCIONES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DASHBOARD!$P$52:$P$59</c15:sqref>
                        </c15:formulaRef>
                      </c:ext>
                    </c:extLst>
                    <c:numCache>
                      <c:formatCode>General</c:formatCode>
                      <c:ptCount val="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06F1-46FD-8B6E-83161332525E}"/>
                  </c:ext>
                </c:extLst>
              </c15:ser>
            </c15:filteredBarSeries>
          </c:ext>
        </c:extLst>
      </c:barChart>
      <c:catAx>
        <c:axId val="406643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406643912"/>
        <c:crosses val="autoZero"/>
        <c:auto val="1"/>
        <c:lblAlgn val="ctr"/>
        <c:lblOffset val="100"/>
        <c:noMultiLvlLbl val="0"/>
      </c:catAx>
      <c:valAx>
        <c:axId val="406643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406643584"/>
        <c:crosses val="autoZero"/>
        <c:crossBetween val="between"/>
        <c:minorUnit val="1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DASHBOARD!$D$94</c:f>
              <c:strCache>
                <c:ptCount val="1"/>
                <c:pt idx="0">
                  <c:v>% AVANCE</c:v>
                </c:pt>
              </c:strCache>
            </c:strRef>
          </c:tx>
          <c:spPr>
            <a:pattFill prst="ltUpDiag">
              <a:fgClr>
                <a:schemeClr val="accent1"/>
              </a:fgClr>
              <a:bgClr>
                <a:schemeClr val="lt1"/>
              </a:bgClr>
            </a:pattFill>
            <a:ln>
              <a:noFill/>
            </a:ln>
            <a:effectLst/>
          </c:spPr>
          <c:invertIfNegative val="0"/>
          <c:cat>
            <c:strRef>
              <c:f>DASHBOARD!$C$95:$C$101</c:f>
              <c:strCache>
                <c:ptCount val="6"/>
                <c:pt idx="0">
                  <c:v>Obj Estrategico 0</c:v>
                </c:pt>
                <c:pt idx="1">
                  <c:v>Obj Estrategico 1</c:v>
                </c:pt>
                <c:pt idx="2">
                  <c:v>Obj Estrategico 2</c:v>
                </c:pt>
                <c:pt idx="3">
                  <c:v>Obj Estrategico 3</c:v>
                </c:pt>
                <c:pt idx="4">
                  <c:v>Obj Estrategico 4</c:v>
                </c:pt>
                <c:pt idx="5">
                  <c:v>Obj Estrategico 5</c:v>
                </c:pt>
              </c:strCache>
            </c:strRef>
          </c:cat>
          <c:val>
            <c:numRef>
              <c:f>DASHBOARD!$D$95:$D$101</c:f>
              <c:numCache>
                <c:formatCode>0%</c:formatCode>
                <c:ptCount val="7"/>
                <c:pt idx="0">
                  <c:v>0.1715010101010101</c:v>
                </c:pt>
                <c:pt idx="1">
                  <c:v>0.22</c:v>
                </c:pt>
                <c:pt idx="2">
                  <c:v>0.54545454545454541</c:v>
                </c:pt>
                <c:pt idx="3">
                  <c:v>0.54545454545454541</c:v>
                </c:pt>
                <c:pt idx="4">
                  <c:v>0.26390293225480282</c:v>
                </c:pt>
                <c:pt idx="5">
                  <c:v>0.39736401673640165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5A4-4F10-B97A-21C2659B96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69"/>
        <c:overlap val="-20"/>
        <c:axId val="465035944"/>
        <c:axId val="465032992"/>
      </c:barChart>
      <c:catAx>
        <c:axId val="4650359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accent1">
                <a:lumMod val="60000"/>
                <a:lumOff val="4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5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465032992"/>
        <c:crosses val="autoZero"/>
        <c:auto val="1"/>
        <c:lblAlgn val="ctr"/>
        <c:lblOffset val="100"/>
        <c:noMultiLvlLbl val="0"/>
      </c:catAx>
      <c:valAx>
        <c:axId val="465032992"/>
        <c:scaling>
          <c:orientation val="minMax"/>
        </c:scaling>
        <c:delete val="0"/>
        <c:axPos val="l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46503594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accent1">
                <a:lumMod val="60000"/>
                <a:lumOff val="40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8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</c:dTable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14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800" kern="1200" cap="all" spc="150" normalizeH="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70000"/>
        </a:schemeClr>
      </a:solidFill>
    </cs:spPr>
    <cs:defRPr sz="900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4.png"/><Relationship Id="rId4" Type="http://schemas.openxmlformats.org/officeDocument/2006/relationships/hyperlink" Target="http://www.bis-consulting.es/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.xml"/><Relationship Id="rId3" Type="http://schemas.openxmlformats.org/officeDocument/2006/relationships/chart" Target="../charts/chart1.xml"/><Relationship Id="rId7" Type="http://schemas.openxmlformats.org/officeDocument/2006/relationships/chart" Target="../charts/chart4.xml"/><Relationship Id="rId2" Type="http://schemas.openxmlformats.org/officeDocument/2006/relationships/image" Target="../media/image4.png"/><Relationship Id="rId1" Type="http://schemas.openxmlformats.org/officeDocument/2006/relationships/hyperlink" Target="http://www.bis-consulting.es/" TargetMode="External"/><Relationship Id="rId6" Type="http://schemas.openxmlformats.org/officeDocument/2006/relationships/chart" Target="../charts/chart3.xml"/><Relationship Id="rId11" Type="http://schemas.openxmlformats.org/officeDocument/2006/relationships/chart" Target="../charts/chart8.xml"/><Relationship Id="rId5" Type="http://schemas.openxmlformats.org/officeDocument/2006/relationships/image" Target="../media/image5.png"/><Relationship Id="rId10" Type="http://schemas.openxmlformats.org/officeDocument/2006/relationships/chart" Target="../charts/chart7.xml"/><Relationship Id="rId4" Type="http://schemas.openxmlformats.org/officeDocument/2006/relationships/chart" Target="../charts/chart2.xml"/><Relationship Id="rId9" Type="http://schemas.openxmlformats.org/officeDocument/2006/relationships/chart" Target="../charts/chart6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4.png"/><Relationship Id="rId1" Type="http://schemas.openxmlformats.org/officeDocument/2006/relationships/hyperlink" Target="http://www.bis-consulting.es/" TargetMode="Externa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http://www.bis-consulting.es/" TargetMode="External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4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ESTRATEGIAS!T1"/><Relationship Id="rId3" Type="http://schemas.openxmlformats.org/officeDocument/2006/relationships/image" Target="../media/image6.png"/><Relationship Id="rId7" Type="http://schemas.openxmlformats.org/officeDocument/2006/relationships/hyperlink" Target="#ESTRATEGIAS!P1"/><Relationship Id="rId12" Type="http://schemas.openxmlformats.org/officeDocument/2006/relationships/hyperlink" Target="#ESTRATEGIAS!L1"/><Relationship Id="rId2" Type="http://schemas.openxmlformats.org/officeDocument/2006/relationships/image" Target="../media/image4.png"/><Relationship Id="rId1" Type="http://schemas.openxmlformats.org/officeDocument/2006/relationships/hyperlink" Target="http://www.bis-consulting.es/" TargetMode="External"/><Relationship Id="rId6" Type="http://schemas.openxmlformats.org/officeDocument/2006/relationships/image" Target="../media/image10.svg"/><Relationship Id="rId11" Type="http://schemas.openxmlformats.org/officeDocument/2006/relationships/hyperlink" Target="#ESTRATEGIAS!A1"/><Relationship Id="rId5" Type="http://schemas.openxmlformats.org/officeDocument/2006/relationships/image" Target="../media/image9.png"/><Relationship Id="rId10" Type="http://schemas.openxmlformats.org/officeDocument/2006/relationships/hyperlink" Target="#ESTRATEGIAS!AB1"/><Relationship Id="rId4" Type="http://schemas.openxmlformats.org/officeDocument/2006/relationships/hyperlink" Target="#ESTRATEGIAS!H1"/><Relationship Id="rId9" Type="http://schemas.openxmlformats.org/officeDocument/2006/relationships/hyperlink" Target="#ESTRATEGIAS!X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4.png"/><Relationship Id="rId1" Type="http://schemas.openxmlformats.org/officeDocument/2006/relationships/hyperlink" Target="http://www.bis-consulting.es/" TargetMode="External"/><Relationship Id="rId4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4.png"/><Relationship Id="rId1" Type="http://schemas.openxmlformats.org/officeDocument/2006/relationships/hyperlink" Target="http://www.bis-consulting.es/" TargetMode="External"/><Relationship Id="rId4" Type="http://schemas.openxmlformats.org/officeDocument/2006/relationships/image" Target="../media/image12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4.png"/><Relationship Id="rId1" Type="http://schemas.openxmlformats.org/officeDocument/2006/relationships/hyperlink" Target="http://www.bis-consulting.es/" TargetMode="External"/><Relationship Id="rId4" Type="http://schemas.openxmlformats.org/officeDocument/2006/relationships/image" Target="../media/image12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4.png"/><Relationship Id="rId1" Type="http://schemas.openxmlformats.org/officeDocument/2006/relationships/hyperlink" Target="http://www.bis-consulting.es/" TargetMode="External"/><Relationship Id="rId4" Type="http://schemas.openxmlformats.org/officeDocument/2006/relationships/image" Target="../media/image12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4.png"/><Relationship Id="rId1" Type="http://schemas.openxmlformats.org/officeDocument/2006/relationships/hyperlink" Target="http://www.bis-consulting.es/" TargetMode="External"/><Relationship Id="rId4" Type="http://schemas.openxmlformats.org/officeDocument/2006/relationships/image" Target="../media/image12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4.png"/><Relationship Id="rId1" Type="http://schemas.openxmlformats.org/officeDocument/2006/relationships/hyperlink" Target="http://www.bis-consulting.es/" TargetMode="External"/><Relationship Id="rId4" Type="http://schemas.openxmlformats.org/officeDocument/2006/relationships/image" Target="../media/image12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4.png"/><Relationship Id="rId1" Type="http://schemas.openxmlformats.org/officeDocument/2006/relationships/hyperlink" Target="http://www.bis-consulting.es/" TargetMode="External"/><Relationship Id="rId4" Type="http://schemas.openxmlformats.org/officeDocument/2006/relationships/image" Target="../media/image12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4.png"/><Relationship Id="rId1" Type="http://schemas.openxmlformats.org/officeDocument/2006/relationships/hyperlink" Target="http://www.bis-consulting.es/" TargetMode="External"/><Relationship Id="rId4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123826</xdr:colOff>
      <xdr:row>0</xdr:row>
      <xdr:rowOff>66675</xdr:rowOff>
    </xdr:from>
    <xdr:to>
      <xdr:col>11</xdr:col>
      <xdr:colOff>247650</xdr:colOff>
      <xdr:row>22</xdr:row>
      <xdr:rowOff>57150</xdr:rowOff>
    </xdr:to>
    <xdr:sp macro="" textlink="">
      <xdr:nvSpPr>
        <xdr:cNvPr id="2" name="Rectángulo redondeado 33">
          <a:extLst>
            <a:ext uri="{FF2B5EF4-FFF2-40B4-BE49-F238E27FC236}">
              <a16:creationId xmlns:a16="http://schemas.microsoft.com/office/drawing/2014/main" id="{672F36E5-02C6-4579-8726-0F506DF048EA}"/>
            </a:ext>
          </a:extLst>
        </xdr:cNvPr>
        <xdr:cNvSpPr/>
      </xdr:nvSpPr>
      <xdr:spPr>
        <a:xfrm>
          <a:off x="123826" y="66675"/>
          <a:ext cx="8505824" cy="4181475"/>
        </a:xfrm>
        <a:prstGeom prst="roundRect">
          <a:avLst>
            <a:gd name="adj" fmla="val 2904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190501</xdr:colOff>
      <xdr:row>0</xdr:row>
      <xdr:rowOff>161925</xdr:rowOff>
    </xdr:from>
    <xdr:to>
      <xdr:col>11</xdr:col>
      <xdr:colOff>142875</xdr:colOff>
      <xdr:row>2</xdr:row>
      <xdr:rowOff>161925</xdr:rowOff>
    </xdr:to>
    <xdr:sp macro="" textlink="">
      <xdr:nvSpPr>
        <xdr:cNvPr id="3" name="Rectángulo redondeado 1">
          <a:extLst>
            <a:ext uri="{FF2B5EF4-FFF2-40B4-BE49-F238E27FC236}">
              <a16:creationId xmlns:a16="http://schemas.microsoft.com/office/drawing/2014/main" id="{A2A73CB2-E21C-467E-8227-C7A4021A3234}"/>
            </a:ext>
          </a:extLst>
        </xdr:cNvPr>
        <xdr:cNvSpPr/>
      </xdr:nvSpPr>
      <xdr:spPr>
        <a:xfrm>
          <a:off x="190501" y="161925"/>
          <a:ext cx="8334374" cy="381000"/>
        </a:xfrm>
        <a:prstGeom prst="roundRect">
          <a:avLst>
            <a:gd name="adj" fmla="val 50000"/>
          </a:avLst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2000" b="1" baseline="0"/>
            <a:t>GESTIÓN PLANIFICACIÓN ESTRATÉGICA</a:t>
          </a:r>
          <a:endParaRPr lang="es-ES" sz="2000" b="1"/>
        </a:p>
      </xdr:txBody>
    </xdr:sp>
    <xdr:clientData/>
  </xdr:twoCellAnchor>
  <xdr:twoCellAnchor>
    <xdr:from>
      <xdr:col>0</xdr:col>
      <xdr:colOff>621506</xdr:colOff>
      <xdr:row>15</xdr:row>
      <xdr:rowOff>185737</xdr:rowOff>
    </xdr:from>
    <xdr:to>
      <xdr:col>4</xdr:col>
      <xdr:colOff>38800</xdr:colOff>
      <xdr:row>22</xdr:row>
      <xdr:rowOff>17649</xdr:rowOff>
    </xdr:to>
    <xdr:grpSp>
      <xdr:nvGrpSpPr>
        <xdr:cNvPr id="25" name="Grupo 24">
          <a:extLst>
            <a:ext uri="{FF2B5EF4-FFF2-40B4-BE49-F238E27FC236}">
              <a16:creationId xmlns:a16="http://schemas.microsoft.com/office/drawing/2014/main" id="{4040D122-FA2C-41E9-9379-434646FA85DB}"/>
            </a:ext>
          </a:extLst>
        </xdr:cNvPr>
        <xdr:cNvGrpSpPr/>
      </xdr:nvGrpSpPr>
      <xdr:grpSpPr>
        <a:xfrm>
          <a:off x="621506" y="2918998"/>
          <a:ext cx="2597816" cy="1107434"/>
          <a:chOff x="5162550" y="2790825"/>
          <a:chExt cx="2465294" cy="1165412"/>
        </a:xfrm>
      </xdr:grpSpPr>
      <xdr:sp macro="[0]!Grupo24_Haga_clic_en" textlink="">
        <xdr:nvSpPr>
          <xdr:cNvPr id="8" name="Rectángulo redondeado 38">
            <a:extLst>
              <a:ext uri="{FF2B5EF4-FFF2-40B4-BE49-F238E27FC236}">
                <a16:creationId xmlns:a16="http://schemas.microsoft.com/office/drawing/2014/main" id="{221B54AA-D993-411B-8164-3A5FA2FAA57D}"/>
              </a:ext>
            </a:extLst>
          </xdr:cNvPr>
          <xdr:cNvSpPr/>
        </xdr:nvSpPr>
        <xdr:spPr>
          <a:xfrm>
            <a:off x="5162550" y="2790825"/>
            <a:ext cx="2465294" cy="1165412"/>
          </a:xfrm>
          <a:prstGeom prst="roundRect">
            <a:avLst>
              <a:gd name="adj" fmla="val 23984"/>
            </a:avLst>
          </a:prstGeom>
          <a:solidFill>
            <a:schemeClr val="accent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ES" sz="2000" b="1"/>
              <a:t>Dashboard</a:t>
            </a:r>
          </a:p>
          <a:p>
            <a:pPr algn="l"/>
            <a:r>
              <a:rPr lang="es-ES" sz="2000" b="1"/>
              <a:t>CMI</a:t>
            </a:r>
          </a:p>
        </xdr:txBody>
      </xdr:sp>
      <xdr:pic macro="[0]!Grupo24_Haga_clic_en">
        <xdr:nvPicPr>
          <xdr:cNvPr id="9" name="Imagen 8" descr="Resultado de imagen de iconos png flaticon">
            <a:extLst>
              <a:ext uri="{FF2B5EF4-FFF2-40B4-BE49-F238E27FC236}">
                <a16:creationId xmlns:a16="http://schemas.microsoft.com/office/drawing/2014/main" id="{D37BFACE-71C9-4A74-B87E-32B90A82840B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540871" y="2880470"/>
            <a:ext cx="997325" cy="99732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621506</xdr:colOff>
      <xdr:row>3</xdr:row>
      <xdr:rowOff>42862</xdr:rowOff>
    </xdr:from>
    <xdr:to>
      <xdr:col>4</xdr:col>
      <xdr:colOff>38800</xdr:colOff>
      <xdr:row>9</xdr:row>
      <xdr:rowOff>65274</xdr:rowOff>
    </xdr:to>
    <xdr:grpSp>
      <xdr:nvGrpSpPr>
        <xdr:cNvPr id="15" name="Grupo 14">
          <a:extLst>
            <a:ext uri="{FF2B5EF4-FFF2-40B4-BE49-F238E27FC236}">
              <a16:creationId xmlns:a16="http://schemas.microsoft.com/office/drawing/2014/main" id="{7A684DD3-13A2-4B6C-B8B9-4F0DB70C4F5A}"/>
            </a:ext>
          </a:extLst>
        </xdr:cNvPr>
        <xdr:cNvGrpSpPr/>
      </xdr:nvGrpSpPr>
      <xdr:grpSpPr>
        <a:xfrm>
          <a:off x="621506" y="589514"/>
          <a:ext cx="2597816" cy="1115717"/>
          <a:chOff x="354106" y="2651311"/>
          <a:chExt cx="2465294" cy="1165412"/>
        </a:xfrm>
      </xdr:grpSpPr>
      <xdr:sp macro="[0]!BASES" textlink="">
        <xdr:nvSpPr>
          <xdr:cNvPr id="16" name="Rectángulo redondeado 13">
            <a:extLst>
              <a:ext uri="{FF2B5EF4-FFF2-40B4-BE49-F238E27FC236}">
                <a16:creationId xmlns:a16="http://schemas.microsoft.com/office/drawing/2014/main" id="{246ACD7D-0DF7-40C5-B7D7-99EF8ACD906B}"/>
              </a:ext>
            </a:extLst>
          </xdr:cNvPr>
          <xdr:cNvSpPr/>
        </xdr:nvSpPr>
        <xdr:spPr>
          <a:xfrm>
            <a:off x="354106" y="2651311"/>
            <a:ext cx="2465294" cy="1165412"/>
          </a:xfrm>
          <a:prstGeom prst="roundRect">
            <a:avLst>
              <a:gd name="adj" fmla="val 23984"/>
            </a:avLst>
          </a:prstGeom>
          <a:solidFill>
            <a:srgbClr val="92D050"/>
          </a:solidFill>
          <a:ln w="12700" cap="flat" cmpd="sng" algn="ctr">
            <a:noFill/>
            <a:prstDash val="solid"/>
            <a:miter lim="800000"/>
          </a:ln>
          <a:effectLst/>
        </xdr:spPr>
        <xdr:txBody>
          <a:bodyPr vertOverflow="clip" horzOverflow="clip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s-ES" sz="2000" b="1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BASES</a:t>
            </a:r>
          </a:p>
        </xdr:txBody>
      </xdr:sp>
      <xdr:pic macro="[0]!BASES">
        <xdr:nvPicPr>
          <xdr:cNvPr id="17" name="Imagen 16" descr="Resultado de imagen de iconos png">
            <a:extLst>
              <a:ext uri="{FF2B5EF4-FFF2-40B4-BE49-F238E27FC236}">
                <a16:creationId xmlns:a16="http://schemas.microsoft.com/office/drawing/2014/main" id="{390F1319-9CB8-4279-AC05-29E220C71D76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 bwMode="auto">
          <a:xfrm>
            <a:off x="1613646" y="2700619"/>
            <a:ext cx="1187825" cy="1100912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6</xdr:col>
      <xdr:colOff>604837</xdr:colOff>
      <xdr:row>3</xdr:row>
      <xdr:rowOff>42862</xdr:rowOff>
    </xdr:from>
    <xdr:to>
      <xdr:col>10</xdr:col>
      <xdr:colOff>22131</xdr:colOff>
      <xdr:row>9</xdr:row>
      <xdr:rowOff>65274</xdr:rowOff>
    </xdr:to>
    <xdr:grpSp>
      <xdr:nvGrpSpPr>
        <xdr:cNvPr id="18" name="Grupo 17">
          <a:extLst>
            <a:ext uri="{FF2B5EF4-FFF2-40B4-BE49-F238E27FC236}">
              <a16:creationId xmlns:a16="http://schemas.microsoft.com/office/drawing/2014/main" id="{2F8E6E2E-B25E-4225-B7EE-4EF0FFEC4974}"/>
            </a:ext>
          </a:extLst>
        </xdr:cNvPr>
        <xdr:cNvGrpSpPr/>
      </xdr:nvGrpSpPr>
      <xdr:grpSpPr>
        <a:xfrm>
          <a:off x="5375620" y="589514"/>
          <a:ext cx="2597815" cy="1115717"/>
          <a:chOff x="3263153" y="2658034"/>
          <a:chExt cx="2465294" cy="1165412"/>
        </a:xfrm>
      </xdr:grpSpPr>
      <xdr:sp macro="[0]!INICIO_Grupo17_2_Haga_clic_en" textlink="">
        <xdr:nvSpPr>
          <xdr:cNvPr id="19" name="Rectángulo redondeado 15">
            <a:extLst>
              <a:ext uri="{FF2B5EF4-FFF2-40B4-BE49-F238E27FC236}">
                <a16:creationId xmlns:a16="http://schemas.microsoft.com/office/drawing/2014/main" id="{ADBBFA6B-ED7C-4FAE-B71E-F4129525DA41}"/>
              </a:ext>
            </a:extLst>
          </xdr:cNvPr>
          <xdr:cNvSpPr/>
        </xdr:nvSpPr>
        <xdr:spPr>
          <a:xfrm>
            <a:off x="3263153" y="2658034"/>
            <a:ext cx="2465294" cy="1165412"/>
          </a:xfrm>
          <a:prstGeom prst="roundRect">
            <a:avLst>
              <a:gd name="adj" fmla="val 23984"/>
            </a:avLst>
          </a:prstGeom>
          <a:solidFill>
            <a:schemeClr val="accent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ES" sz="1600" b="1">
                <a:solidFill>
                  <a:schemeClr val="lt1"/>
                </a:solidFill>
                <a:latin typeface="+mn-lt"/>
                <a:ea typeface="+mn-ea"/>
                <a:cs typeface="+mn-cs"/>
              </a:rPr>
              <a:t>TABLA</a:t>
            </a:r>
            <a:r>
              <a:rPr lang="es-ES" sz="1600" b="1" baseline="0">
                <a:solidFill>
                  <a:schemeClr val="lt1"/>
                </a:solidFill>
                <a:latin typeface="+mn-lt"/>
                <a:ea typeface="+mn-ea"/>
                <a:cs typeface="+mn-cs"/>
              </a:rPr>
              <a:t> DE</a:t>
            </a:r>
          </a:p>
          <a:p>
            <a:pPr algn="l"/>
            <a:r>
              <a:rPr lang="es-ES" sz="1600" b="1">
                <a:solidFill>
                  <a:schemeClr val="lt1"/>
                </a:solidFill>
                <a:latin typeface="+mn-lt"/>
                <a:ea typeface="+mn-ea"/>
                <a:cs typeface="+mn-cs"/>
              </a:rPr>
              <a:t>ESTRATEGIAS</a:t>
            </a:r>
            <a:endParaRPr lang="es-ES" sz="20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pic macro="[0]!INICIO_Grupo17_2_Haga_clic_en">
        <xdr:nvPicPr>
          <xdr:cNvPr id="20" name="Imagen 19" descr="Resultado de imagen de iconos png flaticon">
            <a:extLst>
              <a:ext uri="{FF2B5EF4-FFF2-40B4-BE49-F238E27FC236}">
                <a16:creationId xmlns:a16="http://schemas.microsoft.com/office/drawing/2014/main" id="{9B1B5F26-3100-4385-9712-E0174276CCDA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684058" y="2767853"/>
            <a:ext cx="974913" cy="974913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621506</xdr:colOff>
      <xdr:row>9</xdr:row>
      <xdr:rowOff>119062</xdr:rowOff>
    </xdr:from>
    <xdr:to>
      <xdr:col>4</xdr:col>
      <xdr:colOff>38800</xdr:colOff>
      <xdr:row>15</xdr:row>
      <xdr:rowOff>141474</xdr:rowOff>
    </xdr:to>
    <xdr:grpSp>
      <xdr:nvGrpSpPr>
        <xdr:cNvPr id="22" name="Grupo 21">
          <a:extLst>
            <a:ext uri="{FF2B5EF4-FFF2-40B4-BE49-F238E27FC236}">
              <a16:creationId xmlns:a16="http://schemas.microsoft.com/office/drawing/2014/main" id="{EA0BA3EF-8897-4CA8-A906-89A65391E027}"/>
            </a:ext>
          </a:extLst>
        </xdr:cNvPr>
        <xdr:cNvGrpSpPr/>
      </xdr:nvGrpSpPr>
      <xdr:grpSpPr>
        <a:xfrm>
          <a:off x="621506" y="1759019"/>
          <a:ext cx="2597816" cy="1115716"/>
          <a:chOff x="3263153" y="2658034"/>
          <a:chExt cx="2465294" cy="1165412"/>
        </a:xfrm>
      </xdr:grpSpPr>
      <xdr:sp macro="[0]!Grupo21_Haga_clic_en" textlink="">
        <xdr:nvSpPr>
          <xdr:cNvPr id="23" name="Rectángulo redondeado 15">
            <a:extLst>
              <a:ext uri="{FF2B5EF4-FFF2-40B4-BE49-F238E27FC236}">
                <a16:creationId xmlns:a16="http://schemas.microsoft.com/office/drawing/2014/main" id="{A1C08656-E701-450A-9A75-6458D78D9BDB}"/>
              </a:ext>
            </a:extLst>
          </xdr:cNvPr>
          <xdr:cNvSpPr/>
        </xdr:nvSpPr>
        <xdr:spPr>
          <a:xfrm>
            <a:off x="3263153" y="2658034"/>
            <a:ext cx="2465294" cy="1165412"/>
          </a:xfrm>
          <a:prstGeom prst="roundRect">
            <a:avLst>
              <a:gd name="adj" fmla="val 23984"/>
            </a:avLst>
          </a:prstGeom>
          <a:solidFill>
            <a:schemeClr val="accent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ES" sz="2000" b="1">
                <a:solidFill>
                  <a:schemeClr val="lt1"/>
                </a:solidFill>
                <a:latin typeface="+mn-lt"/>
                <a:ea typeface="+mn-ea"/>
                <a:cs typeface="+mn-cs"/>
              </a:rPr>
              <a:t>ACCIONES</a:t>
            </a:r>
          </a:p>
        </xdr:txBody>
      </xdr:sp>
      <xdr:pic macro="[0]!Grupo21_Haga_clic_en">
        <xdr:nvPicPr>
          <xdr:cNvPr id="24" name="Imagen 23" descr="Resultado de imagen de iconos png flaticon">
            <a:extLst>
              <a:ext uri="{FF2B5EF4-FFF2-40B4-BE49-F238E27FC236}">
                <a16:creationId xmlns:a16="http://schemas.microsoft.com/office/drawing/2014/main" id="{ABDA8D63-A8FD-4D98-B995-5477B6D45D65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684058" y="2767853"/>
            <a:ext cx="974913" cy="974913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6</xdr:col>
      <xdr:colOff>604837</xdr:colOff>
      <xdr:row>9</xdr:row>
      <xdr:rowOff>109537</xdr:rowOff>
    </xdr:from>
    <xdr:to>
      <xdr:col>10</xdr:col>
      <xdr:colOff>22131</xdr:colOff>
      <xdr:row>15</xdr:row>
      <xdr:rowOff>131949</xdr:rowOff>
    </xdr:to>
    <xdr:grpSp>
      <xdr:nvGrpSpPr>
        <xdr:cNvPr id="26" name="Grupo 25">
          <a:extLst>
            <a:ext uri="{FF2B5EF4-FFF2-40B4-BE49-F238E27FC236}">
              <a16:creationId xmlns:a16="http://schemas.microsoft.com/office/drawing/2014/main" id="{9185140C-3F41-47BB-A633-90BD2344F172}"/>
            </a:ext>
          </a:extLst>
        </xdr:cNvPr>
        <xdr:cNvGrpSpPr/>
      </xdr:nvGrpSpPr>
      <xdr:grpSpPr>
        <a:xfrm>
          <a:off x="5375620" y="1749494"/>
          <a:ext cx="2597815" cy="1115716"/>
          <a:chOff x="3263153" y="2658034"/>
          <a:chExt cx="2465294" cy="1165412"/>
        </a:xfrm>
      </xdr:grpSpPr>
      <xdr:sp macro="[0]!INICIO_Grupo25_Haga_clic_en" textlink="">
        <xdr:nvSpPr>
          <xdr:cNvPr id="27" name="Rectángulo redondeado 15">
            <a:extLst>
              <a:ext uri="{FF2B5EF4-FFF2-40B4-BE49-F238E27FC236}">
                <a16:creationId xmlns:a16="http://schemas.microsoft.com/office/drawing/2014/main" id="{A94F81CC-4155-4DAB-8AE9-43090EDA8D99}"/>
              </a:ext>
            </a:extLst>
          </xdr:cNvPr>
          <xdr:cNvSpPr/>
        </xdr:nvSpPr>
        <xdr:spPr>
          <a:xfrm>
            <a:off x="3263153" y="2658034"/>
            <a:ext cx="2465294" cy="1165412"/>
          </a:xfrm>
          <a:prstGeom prst="roundRect">
            <a:avLst>
              <a:gd name="adj" fmla="val 23984"/>
            </a:avLst>
          </a:prstGeom>
          <a:solidFill>
            <a:schemeClr val="accent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ES" sz="1600" b="1">
                <a:solidFill>
                  <a:schemeClr val="lt1"/>
                </a:solidFill>
                <a:latin typeface="+mn-lt"/>
                <a:ea typeface="+mn-ea"/>
                <a:cs typeface="+mn-cs"/>
              </a:rPr>
              <a:t>RESUMEN DE </a:t>
            </a:r>
          </a:p>
          <a:p>
            <a:pPr algn="l"/>
            <a:r>
              <a:rPr lang="es-ES" sz="1600" b="1">
                <a:solidFill>
                  <a:schemeClr val="lt1"/>
                </a:solidFill>
                <a:latin typeface="+mn-lt"/>
                <a:ea typeface="+mn-ea"/>
                <a:cs typeface="+mn-cs"/>
              </a:rPr>
              <a:t>ESTRATEGIAS</a:t>
            </a:r>
            <a:endParaRPr lang="es-ES" sz="20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pic macro="[0]!INICIO_Grupo25_Haga_clic_en">
        <xdr:nvPicPr>
          <xdr:cNvPr id="28" name="Imagen 27" descr="Resultado de imagen de iconos png flaticon">
            <a:extLst>
              <a:ext uri="{FF2B5EF4-FFF2-40B4-BE49-F238E27FC236}">
                <a16:creationId xmlns:a16="http://schemas.microsoft.com/office/drawing/2014/main" id="{F540F71F-8B39-408C-982A-37E49E6015DB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684058" y="2767853"/>
            <a:ext cx="974913" cy="974913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66675</xdr:colOff>
      <xdr:row>8</xdr:row>
      <xdr:rowOff>123825</xdr:rowOff>
    </xdr:from>
    <xdr:to>
      <xdr:col>6</xdr:col>
      <xdr:colOff>490154</xdr:colOff>
      <xdr:row>16</xdr:row>
      <xdr:rowOff>47625</xdr:rowOff>
    </xdr:to>
    <xdr:pic>
      <xdr:nvPicPr>
        <xdr:cNvPr id="29" name="Imagen 2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A360BFE7-B82A-451D-B969-B5C1B8466D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43" t="17619" r="7619" b="19048"/>
        <a:stretch>
          <a:fillRect/>
        </a:stretch>
      </xdr:blipFill>
      <xdr:spPr bwMode="auto">
        <a:xfrm>
          <a:off x="3114675" y="1647825"/>
          <a:ext cx="1947479" cy="14478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281894</xdr:colOff>
      <xdr:row>3</xdr:row>
      <xdr:rowOff>112500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FEE5CBC-2592-431B-9D79-3ED4C71D02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43" t="17619" r="7619" b="19048"/>
        <a:stretch>
          <a:fillRect/>
        </a:stretch>
      </xdr:blipFill>
      <xdr:spPr bwMode="auto">
        <a:xfrm>
          <a:off x="0" y="0"/>
          <a:ext cx="920069" cy="6840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5</xdr:col>
      <xdr:colOff>476249</xdr:colOff>
      <xdr:row>5</xdr:row>
      <xdr:rowOff>101743</xdr:rowOff>
    </xdr:from>
    <xdr:to>
      <xdr:col>14</xdr:col>
      <xdr:colOff>383776</xdr:colOff>
      <xdr:row>14</xdr:row>
      <xdr:rowOff>88754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59D6340B-CB7E-415D-96FB-9D748C340D5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46207</xdr:colOff>
      <xdr:row>16</xdr:row>
      <xdr:rowOff>101743</xdr:rowOff>
    </xdr:from>
    <xdr:to>
      <xdr:col>14</xdr:col>
      <xdr:colOff>333375</xdr:colOff>
      <xdr:row>25</xdr:row>
      <xdr:rowOff>88754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A5A57BC1-F9B0-43FB-B872-1206177AE41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723900</xdr:colOff>
      <xdr:row>0</xdr:row>
      <xdr:rowOff>133350</xdr:rowOff>
    </xdr:from>
    <xdr:to>
      <xdr:col>11</xdr:col>
      <xdr:colOff>42583</xdr:colOff>
      <xdr:row>3</xdr:row>
      <xdr:rowOff>28575</xdr:rowOff>
    </xdr:to>
    <xdr:grpSp>
      <xdr:nvGrpSpPr>
        <xdr:cNvPr id="5" name="Grupo 4">
          <a:extLst>
            <a:ext uri="{FF2B5EF4-FFF2-40B4-BE49-F238E27FC236}">
              <a16:creationId xmlns:a16="http://schemas.microsoft.com/office/drawing/2014/main" id="{EF79D3E7-9EBA-47D0-BCA3-62DF663C3805}"/>
            </a:ext>
          </a:extLst>
        </xdr:cNvPr>
        <xdr:cNvGrpSpPr/>
      </xdr:nvGrpSpPr>
      <xdr:grpSpPr>
        <a:xfrm>
          <a:off x="6797040" y="133350"/>
          <a:ext cx="1017943" cy="443865"/>
          <a:chOff x="9827558" y="2801471"/>
          <a:chExt cx="1299883" cy="425823"/>
        </a:xfrm>
      </xdr:grpSpPr>
      <xdr:sp macro="[0]!Grupo2_Haga_clic_en" textlink="">
        <xdr:nvSpPr>
          <xdr:cNvPr id="6" name="Rectángulo redondeado 5">
            <a:extLst>
              <a:ext uri="{FF2B5EF4-FFF2-40B4-BE49-F238E27FC236}">
                <a16:creationId xmlns:a16="http://schemas.microsoft.com/office/drawing/2014/main" id="{E0E75625-56DA-406F-A6EE-1CFF747C4C7A}"/>
              </a:ext>
            </a:extLst>
          </xdr:cNvPr>
          <xdr:cNvSpPr/>
        </xdr:nvSpPr>
        <xdr:spPr>
          <a:xfrm>
            <a:off x="9827558" y="2801471"/>
            <a:ext cx="1299883" cy="425823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ES" sz="1200" b="1"/>
              <a:t>INICIO</a:t>
            </a:r>
          </a:p>
        </xdr:txBody>
      </xdr:sp>
      <xdr:pic macro="[0]!Grupo2_Haga_clic_en">
        <xdr:nvPicPr>
          <xdr:cNvPr id="7" name="Imagen 6" descr="Resultado de imagen de iconos png flaticon">
            <a:extLst>
              <a:ext uri="{FF2B5EF4-FFF2-40B4-BE49-F238E27FC236}">
                <a16:creationId xmlns:a16="http://schemas.microsoft.com/office/drawing/2014/main" id="{4290B2AC-F180-4906-8D60-B60353BA79CD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 bwMode="auto">
          <a:xfrm>
            <a:off x="10647473" y="2835088"/>
            <a:ext cx="401526" cy="36409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6</xdr:col>
      <xdr:colOff>46207</xdr:colOff>
      <xdr:row>27</xdr:row>
      <xdr:rowOff>101743</xdr:rowOff>
    </xdr:from>
    <xdr:to>
      <xdr:col>14</xdr:col>
      <xdr:colOff>333375</xdr:colOff>
      <xdr:row>36</xdr:row>
      <xdr:rowOff>114300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FFDFC01E-409C-4CCA-B49B-7D45587503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114300</xdr:colOff>
      <xdr:row>38</xdr:row>
      <xdr:rowOff>9525</xdr:rowOff>
    </xdr:from>
    <xdr:to>
      <xdr:col>10</xdr:col>
      <xdr:colOff>185944</xdr:colOff>
      <xdr:row>47</xdr:row>
      <xdr:rowOff>180975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95BAEACB-F3A4-447C-AFFD-53F7034B36A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277642</xdr:colOff>
      <xdr:row>38</xdr:row>
      <xdr:rowOff>12557</xdr:rowOff>
    </xdr:from>
    <xdr:to>
      <xdr:col>15</xdr:col>
      <xdr:colOff>349286</xdr:colOff>
      <xdr:row>47</xdr:row>
      <xdr:rowOff>184007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9D86C697-8D3D-4AB2-B4BB-D2F1E6F7A2C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228600</xdr:colOff>
      <xdr:row>61</xdr:row>
      <xdr:rowOff>114300</xdr:rowOff>
    </xdr:from>
    <xdr:to>
      <xdr:col>17</xdr:col>
      <xdr:colOff>38100</xdr:colOff>
      <xdr:row>75</xdr:row>
      <xdr:rowOff>133350</xdr:rowOff>
    </xdr:to>
    <xdr:graphicFrame macro="">
      <xdr:nvGraphicFramePr>
        <xdr:cNvPr id="12" name="Gráfico 11">
          <a:extLst>
            <a:ext uri="{FF2B5EF4-FFF2-40B4-BE49-F238E27FC236}">
              <a16:creationId xmlns:a16="http://schemas.microsoft.com/office/drawing/2014/main" id="{8495E272-32A3-4633-9459-89EF2C14BF1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238125</xdr:colOff>
      <xdr:row>76</xdr:row>
      <xdr:rowOff>0</xdr:rowOff>
    </xdr:from>
    <xdr:to>
      <xdr:col>17</xdr:col>
      <xdr:colOff>47625</xdr:colOff>
      <xdr:row>90</xdr:row>
      <xdr:rowOff>57150</xdr:rowOff>
    </xdr:to>
    <xdr:graphicFrame macro="">
      <xdr:nvGraphicFramePr>
        <xdr:cNvPr id="13" name="Gráfico 12">
          <a:extLst>
            <a:ext uri="{FF2B5EF4-FFF2-40B4-BE49-F238E27FC236}">
              <a16:creationId xmlns:a16="http://schemas.microsoft.com/office/drawing/2014/main" id="{E1036372-7456-4641-9379-5C7456694EB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</xdr:col>
      <xdr:colOff>104774</xdr:colOff>
      <xdr:row>92</xdr:row>
      <xdr:rowOff>38100</xdr:rowOff>
    </xdr:from>
    <xdr:to>
      <xdr:col>17</xdr:col>
      <xdr:colOff>304799</xdr:colOff>
      <xdr:row>101</xdr:row>
      <xdr:rowOff>161925</xdr:rowOff>
    </xdr:to>
    <xdr:graphicFrame macro="">
      <xdr:nvGraphicFramePr>
        <xdr:cNvPr id="19" name="Gráfico 18">
          <a:extLst>
            <a:ext uri="{FF2B5EF4-FFF2-40B4-BE49-F238E27FC236}">
              <a16:creationId xmlns:a16="http://schemas.microsoft.com/office/drawing/2014/main" id="{5E400D23-E8FE-4020-AE77-B66207FC435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</xdr:colOff>
      <xdr:row>0</xdr:row>
      <xdr:rowOff>0</xdr:rowOff>
    </xdr:from>
    <xdr:to>
      <xdr:col>1</xdr:col>
      <xdr:colOff>573365</xdr:colOff>
      <xdr:row>3</xdr:row>
      <xdr:rowOff>112500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DAD420-A042-41B9-8B7D-603F939ABD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43" t="17619" r="7619" b="19048"/>
        <a:stretch>
          <a:fillRect/>
        </a:stretch>
      </xdr:blipFill>
      <xdr:spPr bwMode="auto">
        <a:xfrm>
          <a:off x="6" y="0"/>
          <a:ext cx="920069" cy="6840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4</xdr:col>
      <xdr:colOff>2066925</xdr:colOff>
      <xdr:row>0</xdr:row>
      <xdr:rowOff>133350</xdr:rowOff>
    </xdr:from>
    <xdr:to>
      <xdr:col>4</xdr:col>
      <xdr:colOff>3195358</xdr:colOff>
      <xdr:row>3</xdr:row>
      <xdr:rowOff>28575</xdr:rowOff>
    </xdr:to>
    <xdr:grpSp>
      <xdr:nvGrpSpPr>
        <xdr:cNvPr id="3" name="Grupo 2">
          <a:extLst>
            <a:ext uri="{FF2B5EF4-FFF2-40B4-BE49-F238E27FC236}">
              <a16:creationId xmlns:a16="http://schemas.microsoft.com/office/drawing/2014/main" id="{F552546E-B011-44A7-8516-20AA3E609E53}"/>
            </a:ext>
          </a:extLst>
        </xdr:cNvPr>
        <xdr:cNvGrpSpPr/>
      </xdr:nvGrpSpPr>
      <xdr:grpSpPr>
        <a:xfrm>
          <a:off x="8094345" y="133350"/>
          <a:ext cx="1128433" cy="443865"/>
          <a:chOff x="9827558" y="2801471"/>
          <a:chExt cx="1299883" cy="425823"/>
        </a:xfrm>
      </xdr:grpSpPr>
      <xdr:sp macro="[0]!Grupo2_Haga_clic_en" textlink="">
        <xdr:nvSpPr>
          <xdr:cNvPr id="4" name="Rectángulo redondeado 5">
            <a:extLst>
              <a:ext uri="{FF2B5EF4-FFF2-40B4-BE49-F238E27FC236}">
                <a16:creationId xmlns:a16="http://schemas.microsoft.com/office/drawing/2014/main" id="{A22A0F4B-261F-4D40-B43B-F50DEF9A5F33}"/>
              </a:ext>
            </a:extLst>
          </xdr:cNvPr>
          <xdr:cNvSpPr/>
        </xdr:nvSpPr>
        <xdr:spPr>
          <a:xfrm>
            <a:off x="9827558" y="2801471"/>
            <a:ext cx="1299883" cy="425823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ES" sz="1200" b="1"/>
              <a:t>INICIO</a:t>
            </a:r>
          </a:p>
        </xdr:txBody>
      </xdr:sp>
      <xdr:pic macro="[0]!Grupo2_Haga_clic_en">
        <xdr:nvPicPr>
          <xdr:cNvPr id="5" name="Imagen 4" descr="Resultado de imagen de iconos png flaticon">
            <a:extLst>
              <a:ext uri="{FF2B5EF4-FFF2-40B4-BE49-F238E27FC236}">
                <a16:creationId xmlns:a16="http://schemas.microsoft.com/office/drawing/2014/main" id="{049EC5A8-8BC1-4CF4-9723-042B14A806D4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 bwMode="auto">
          <a:xfrm>
            <a:off x="10647473" y="2835088"/>
            <a:ext cx="401526" cy="36409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190501</xdr:colOff>
      <xdr:row>0</xdr:row>
      <xdr:rowOff>161925</xdr:rowOff>
    </xdr:from>
    <xdr:to>
      <xdr:col>7</xdr:col>
      <xdr:colOff>9525</xdr:colOff>
      <xdr:row>2</xdr:row>
      <xdr:rowOff>161925</xdr:rowOff>
    </xdr:to>
    <xdr:sp macro="" textlink="">
      <xdr:nvSpPr>
        <xdr:cNvPr id="3" name="Rectángulo redondeado 1">
          <a:extLst>
            <a:ext uri="{FF2B5EF4-FFF2-40B4-BE49-F238E27FC236}">
              <a16:creationId xmlns:a16="http://schemas.microsoft.com/office/drawing/2014/main" id="{F3F31768-7186-49FC-A3FA-D414DA91EA32}"/>
            </a:ext>
          </a:extLst>
        </xdr:cNvPr>
        <xdr:cNvSpPr/>
      </xdr:nvSpPr>
      <xdr:spPr>
        <a:xfrm>
          <a:off x="190501" y="161925"/>
          <a:ext cx="8029574" cy="381000"/>
        </a:xfrm>
        <a:prstGeom prst="roundRect">
          <a:avLst>
            <a:gd name="adj" fmla="val 50000"/>
          </a:avLst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2000" b="1" baseline="0"/>
            <a:t>DEFINICIÓN DE ACCIONES POR OBJETIVO</a:t>
          </a:r>
          <a:endParaRPr lang="es-ES" sz="2000" b="1"/>
        </a:p>
      </xdr:txBody>
    </xdr:sp>
    <xdr:clientData/>
  </xdr:twoCellAnchor>
  <xdr:twoCellAnchor>
    <xdr:from>
      <xdr:col>7</xdr:col>
      <xdr:colOff>523875</xdr:colOff>
      <xdr:row>0</xdr:row>
      <xdr:rowOff>104775</xdr:rowOff>
    </xdr:from>
    <xdr:to>
      <xdr:col>9</xdr:col>
      <xdr:colOff>128308</xdr:colOff>
      <xdr:row>3</xdr:row>
      <xdr:rowOff>38100</xdr:rowOff>
    </xdr:to>
    <xdr:grpSp>
      <xdr:nvGrpSpPr>
        <xdr:cNvPr id="16" name="Grupo 15">
          <a:extLst>
            <a:ext uri="{FF2B5EF4-FFF2-40B4-BE49-F238E27FC236}">
              <a16:creationId xmlns:a16="http://schemas.microsoft.com/office/drawing/2014/main" id="{402E72E6-567C-4173-ADAA-BE09BBAC5F8C}"/>
            </a:ext>
          </a:extLst>
        </xdr:cNvPr>
        <xdr:cNvGrpSpPr/>
      </xdr:nvGrpSpPr>
      <xdr:grpSpPr>
        <a:xfrm>
          <a:off x="9187815" y="104775"/>
          <a:ext cx="1189393" cy="481965"/>
          <a:chOff x="9827558" y="2801471"/>
          <a:chExt cx="1299883" cy="425823"/>
        </a:xfrm>
      </xdr:grpSpPr>
      <xdr:sp macro="[0]!Grupo2_Haga_clic_en" textlink="">
        <xdr:nvSpPr>
          <xdr:cNvPr id="17" name="Rectángulo redondeado 5">
            <a:extLst>
              <a:ext uri="{FF2B5EF4-FFF2-40B4-BE49-F238E27FC236}">
                <a16:creationId xmlns:a16="http://schemas.microsoft.com/office/drawing/2014/main" id="{A9DCB02B-2A94-4FBC-B69E-E764984B8307}"/>
              </a:ext>
            </a:extLst>
          </xdr:cNvPr>
          <xdr:cNvSpPr/>
        </xdr:nvSpPr>
        <xdr:spPr>
          <a:xfrm>
            <a:off x="9827558" y="2801471"/>
            <a:ext cx="1299883" cy="425823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ES" sz="1200" b="1"/>
              <a:t>INICIO</a:t>
            </a:r>
          </a:p>
        </xdr:txBody>
      </xdr:sp>
      <xdr:pic macro="[0]!Grupo2_Haga_clic_en">
        <xdr:nvPicPr>
          <xdr:cNvPr id="18" name="Imagen 17" descr="Resultado de imagen de iconos png flaticon">
            <a:extLst>
              <a:ext uri="{FF2B5EF4-FFF2-40B4-BE49-F238E27FC236}">
                <a16:creationId xmlns:a16="http://schemas.microsoft.com/office/drawing/2014/main" id="{BB7CE5EC-E128-4746-BEA7-D089AFF80214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 bwMode="auto">
          <a:xfrm>
            <a:off x="10647473" y="2835088"/>
            <a:ext cx="401526" cy="36409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771525</xdr:colOff>
      <xdr:row>5</xdr:row>
      <xdr:rowOff>371475</xdr:rowOff>
    </xdr:to>
    <xdr:grpSp>
      <xdr:nvGrpSpPr>
        <xdr:cNvPr id="23" name="Grupo 22">
          <a:extLst>
            <a:ext uri="{FF2B5EF4-FFF2-40B4-BE49-F238E27FC236}">
              <a16:creationId xmlns:a16="http://schemas.microsoft.com/office/drawing/2014/main" id="{4020359E-5FAB-4125-BC53-FD58A012331F}"/>
            </a:ext>
          </a:extLst>
        </xdr:cNvPr>
        <xdr:cNvGrpSpPr/>
      </xdr:nvGrpSpPr>
      <xdr:grpSpPr>
        <a:xfrm>
          <a:off x="5318760" y="1318260"/>
          <a:ext cx="771525" cy="371475"/>
          <a:chOff x="5248275" y="923925"/>
          <a:chExt cx="771525" cy="371475"/>
        </a:xfrm>
      </xdr:grpSpPr>
      <xdr:sp macro="[0]!Grupo22_Haga_clic_en" textlink="">
        <xdr:nvSpPr>
          <xdr:cNvPr id="24" name="Rectángulo redondeado 38">
            <a:extLst>
              <a:ext uri="{FF2B5EF4-FFF2-40B4-BE49-F238E27FC236}">
                <a16:creationId xmlns:a16="http://schemas.microsoft.com/office/drawing/2014/main" id="{434CD514-4022-41D0-B0DA-2795EB9498FC}"/>
              </a:ext>
            </a:extLst>
          </xdr:cNvPr>
          <xdr:cNvSpPr/>
        </xdr:nvSpPr>
        <xdr:spPr>
          <a:xfrm>
            <a:off x="5248275" y="923925"/>
            <a:ext cx="771525" cy="371475"/>
          </a:xfrm>
          <a:prstGeom prst="roundRect">
            <a:avLst>
              <a:gd name="adj" fmla="val 23984"/>
            </a:avLst>
          </a:prstGeom>
          <a:solidFill>
            <a:schemeClr val="accent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ES" sz="1400" b="1"/>
              <a:t>Ver</a:t>
            </a:r>
          </a:p>
        </xdr:txBody>
      </xdr:sp>
      <xdr:pic macro="[0]!Grupo22_Haga_clic_en">
        <xdr:nvPicPr>
          <xdr:cNvPr id="25" name="Imagen 24" descr="Resultado de imagen de iconos png flaticon">
            <a:extLst>
              <a:ext uri="{FF2B5EF4-FFF2-40B4-BE49-F238E27FC236}">
                <a16:creationId xmlns:a16="http://schemas.microsoft.com/office/drawing/2014/main" id="{2031174E-0E39-43CD-981D-071E55B546C5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657853" y="971550"/>
            <a:ext cx="331634" cy="288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771525</xdr:colOff>
      <xdr:row>6</xdr:row>
      <xdr:rowOff>371475</xdr:rowOff>
    </xdr:to>
    <xdr:grpSp>
      <xdr:nvGrpSpPr>
        <xdr:cNvPr id="26" name="Grupo 25">
          <a:extLst>
            <a:ext uri="{FF2B5EF4-FFF2-40B4-BE49-F238E27FC236}">
              <a16:creationId xmlns:a16="http://schemas.microsoft.com/office/drawing/2014/main" id="{4C5A96CD-7246-4BA8-8384-8535C123A3E9}"/>
            </a:ext>
          </a:extLst>
        </xdr:cNvPr>
        <xdr:cNvGrpSpPr/>
      </xdr:nvGrpSpPr>
      <xdr:grpSpPr>
        <a:xfrm>
          <a:off x="5318760" y="1775460"/>
          <a:ext cx="771525" cy="371475"/>
          <a:chOff x="5248275" y="923925"/>
          <a:chExt cx="771525" cy="371475"/>
        </a:xfrm>
      </xdr:grpSpPr>
      <xdr:sp macro="[0]!Grupo25_Haga_clic_en" textlink="">
        <xdr:nvSpPr>
          <xdr:cNvPr id="27" name="Rectángulo redondeado 38">
            <a:extLst>
              <a:ext uri="{FF2B5EF4-FFF2-40B4-BE49-F238E27FC236}">
                <a16:creationId xmlns:a16="http://schemas.microsoft.com/office/drawing/2014/main" id="{54432C7A-2B7D-4536-AE75-9837433774C4}"/>
              </a:ext>
            </a:extLst>
          </xdr:cNvPr>
          <xdr:cNvSpPr/>
        </xdr:nvSpPr>
        <xdr:spPr>
          <a:xfrm>
            <a:off x="5248275" y="923925"/>
            <a:ext cx="771525" cy="371475"/>
          </a:xfrm>
          <a:prstGeom prst="roundRect">
            <a:avLst>
              <a:gd name="adj" fmla="val 23984"/>
            </a:avLst>
          </a:prstGeom>
          <a:solidFill>
            <a:schemeClr val="accent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ES" sz="1400" b="1"/>
              <a:t>Ver</a:t>
            </a:r>
          </a:p>
        </xdr:txBody>
      </xdr:sp>
      <xdr:pic macro="[0]!Grupo25_Haga_clic_en">
        <xdr:nvPicPr>
          <xdr:cNvPr id="28" name="Imagen 27" descr="Resultado de imagen de iconos png flaticon">
            <a:extLst>
              <a:ext uri="{FF2B5EF4-FFF2-40B4-BE49-F238E27FC236}">
                <a16:creationId xmlns:a16="http://schemas.microsoft.com/office/drawing/2014/main" id="{6FA49DF1-FC6B-4EAE-BF0A-E432797B4DD5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657853" y="971550"/>
            <a:ext cx="331634" cy="288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771525</xdr:colOff>
      <xdr:row>7</xdr:row>
      <xdr:rowOff>371475</xdr:rowOff>
    </xdr:to>
    <xdr:grpSp>
      <xdr:nvGrpSpPr>
        <xdr:cNvPr id="29" name="Grupo 28">
          <a:extLst>
            <a:ext uri="{FF2B5EF4-FFF2-40B4-BE49-F238E27FC236}">
              <a16:creationId xmlns:a16="http://schemas.microsoft.com/office/drawing/2014/main" id="{63CC340E-B012-41F5-A086-EBAC5792E133}"/>
            </a:ext>
          </a:extLst>
        </xdr:cNvPr>
        <xdr:cNvGrpSpPr/>
      </xdr:nvGrpSpPr>
      <xdr:grpSpPr>
        <a:xfrm>
          <a:off x="5318760" y="2232660"/>
          <a:ext cx="771525" cy="371475"/>
          <a:chOff x="5248275" y="923925"/>
          <a:chExt cx="771525" cy="371475"/>
        </a:xfrm>
      </xdr:grpSpPr>
      <xdr:sp macro="[0]!Grupo28_Haga_clic_en" textlink="">
        <xdr:nvSpPr>
          <xdr:cNvPr id="30" name="Rectángulo redondeado 38">
            <a:extLst>
              <a:ext uri="{FF2B5EF4-FFF2-40B4-BE49-F238E27FC236}">
                <a16:creationId xmlns:a16="http://schemas.microsoft.com/office/drawing/2014/main" id="{11E06B47-ACED-4C59-A284-02F407460898}"/>
              </a:ext>
            </a:extLst>
          </xdr:cNvPr>
          <xdr:cNvSpPr/>
        </xdr:nvSpPr>
        <xdr:spPr>
          <a:xfrm>
            <a:off x="5248275" y="923925"/>
            <a:ext cx="771525" cy="371475"/>
          </a:xfrm>
          <a:prstGeom prst="roundRect">
            <a:avLst>
              <a:gd name="adj" fmla="val 23984"/>
            </a:avLst>
          </a:prstGeom>
          <a:solidFill>
            <a:schemeClr val="accent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ES" sz="1400" b="1"/>
              <a:t>Ver</a:t>
            </a:r>
          </a:p>
        </xdr:txBody>
      </xdr:sp>
      <xdr:pic macro="[0]!Grupo28_Haga_clic_en">
        <xdr:nvPicPr>
          <xdr:cNvPr id="31" name="Imagen 30" descr="Resultado de imagen de iconos png flaticon">
            <a:extLst>
              <a:ext uri="{FF2B5EF4-FFF2-40B4-BE49-F238E27FC236}">
                <a16:creationId xmlns:a16="http://schemas.microsoft.com/office/drawing/2014/main" id="{5B49170F-5A5B-4DDC-9F17-ED994944DAA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657853" y="971550"/>
            <a:ext cx="331634" cy="288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3</xdr:col>
      <xdr:colOff>0</xdr:colOff>
      <xdr:row>8</xdr:row>
      <xdr:rowOff>0</xdr:rowOff>
    </xdr:from>
    <xdr:to>
      <xdr:col>3</xdr:col>
      <xdr:colOff>771525</xdr:colOff>
      <xdr:row>8</xdr:row>
      <xdr:rowOff>371475</xdr:rowOff>
    </xdr:to>
    <xdr:grpSp>
      <xdr:nvGrpSpPr>
        <xdr:cNvPr id="32" name="Grupo 31">
          <a:extLst>
            <a:ext uri="{FF2B5EF4-FFF2-40B4-BE49-F238E27FC236}">
              <a16:creationId xmlns:a16="http://schemas.microsoft.com/office/drawing/2014/main" id="{A4094011-B515-4B90-AEE3-FEC234ABAE90}"/>
            </a:ext>
          </a:extLst>
        </xdr:cNvPr>
        <xdr:cNvGrpSpPr/>
      </xdr:nvGrpSpPr>
      <xdr:grpSpPr>
        <a:xfrm>
          <a:off x="5318760" y="2689860"/>
          <a:ext cx="771525" cy="371475"/>
          <a:chOff x="5248275" y="923925"/>
          <a:chExt cx="771525" cy="371475"/>
        </a:xfrm>
      </xdr:grpSpPr>
      <xdr:sp macro="[0]!Grupo31_Haga_clic_en" textlink="">
        <xdr:nvSpPr>
          <xdr:cNvPr id="33" name="Rectángulo redondeado 38">
            <a:extLst>
              <a:ext uri="{FF2B5EF4-FFF2-40B4-BE49-F238E27FC236}">
                <a16:creationId xmlns:a16="http://schemas.microsoft.com/office/drawing/2014/main" id="{26A1C4AF-82E0-4D15-AAC2-7F6DFA4ADFB0}"/>
              </a:ext>
            </a:extLst>
          </xdr:cNvPr>
          <xdr:cNvSpPr/>
        </xdr:nvSpPr>
        <xdr:spPr>
          <a:xfrm>
            <a:off x="5248275" y="923925"/>
            <a:ext cx="771525" cy="371475"/>
          </a:xfrm>
          <a:prstGeom prst="roundRect">
            <a:avLst>
              <a:gd name="adj" fmla="val 23984"/>
            </a:avLst>
          </a:prstGeom>
          <a:solidFill>
            <a:schemeClr val="accent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ES" sz="1400" b="1"/>
              <a:t>Ver</a:t>
            </a:r>
          </a:p>
        </xdr:txBody>
      </xdr:sp>
      <xdr:pic macro="[0]!Grupo31_Haga_clic_en">
        <xdr:nvPicPr>
          <xdr:cNvPr id="34" name="Imagen 33" descr="Resultado de imagen de iconos png flaticon">
            <a:extLst>
              <a:ext uri="{FF2B5EF4-FFF2-40B4-BE49-F238E27FC236}">
                <a16:creationId xmlns:a16="http://schemas.microsoft.com/office/drawing/2014/main" id="{171B0CFA-081B-4239-ADF6-5122FA3D681D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657853" y="971550"/>
            <a:ext cx="331634" cy="288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771525</xdr:colOff>
      <xdr:row>9</xdr:row>
      <xdr:rowOff>371475</xdr:rowOff>
    </xdr:to>
    <xdr:grpSp>
      <xdr:nvGrpSpPr>
        <xdr:cNvPr id="35" name="Grupo 34">
          <a:extLst>
            <a:ext uri="{FF2B5EF4-FFF2-40B4-BE49-F238E27FC236}">
              <a16:creationId xmlns:a16="http://schemas.microsoft.com/office/drawing/2014/main" id="{4B4391F5-0175-432E-8D9A-D77DB17691EC}"/>
            </a:ext>
          </a:extLst>
        </xdr:cNvPr>
        <xdr:cNvGrpSpPr/>
      </xdr:nvGrpSpPr>
      <xdr:grpSpPr>
        <a:xfrm>
          <a:off x="5318760" y="3147060"/>
          <a:ext cx="771525" cy="371475"/>
          <a:chOff x="5248275" y="923925"/>
          <a:chExt cx="771525" cy="371475"/>
        </a:xfrm>
      </xdr:grpSpPr>
      <xdr:sp macro="[0]!Grupo34_Haga_clic_en" textlink="">
        <xdr:nvSpPr>
          <xdr:cNvPr id="36" name="Rectángulo redondeado 38">
            <a:extLst>
              <a:ext uri="{FF2B5EF4-FFF2-40B4-BE49-F238E27FC236}">
                <a16:creationId xmlns:a16="http://schemas.microsoft.com/office/drawing/2014/main" id="{D60F7FEF-C818-4C63-A7B6-CF0974CEC0D2}"/>
              </a:ext>
            </a:extLst>
          </xdr:cNvPr>
          <xdr:cNvSpPr/>
        </xdr:nvSpPr>
        <xdr:spPr>
          <a:xfrm>
            <a:off x="5248275" y="923925"/>
            <a:ext cx="771525" cy="371475"/>
          </a:xfrm>
          <a:prstGeom prst="roundRect">
            <a:avLst>
              <a:gd name="adj" fmla="val 23984"/>
            </a:avLst>
          </a:prstGeom>
          <a:solidFill>
            <a:schemeClr val="accent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ES" sz="1400" b="1"/>
              <a:t>Ver</a:t>
            </a:r>
          </a:p>
        </xdr:txBody>
      </xdr:sp>
      <xdr:pic macro="[0]!Grupo34_Haga_clic_en">
        <xdr:nvPicPr>
          <xdr:cNvPr id="37" name="Imagen 36" descr="Resultado de imagen de iconos png flaticon">
            <a:extLst>
              <a:ext uri="{FF2B5EF4-FFF2-40B4-BE49-F238E27FC236}">
                <a16:creationId xmlns:a16="http://schemas.microsoft.com/office/drawing/2014/main" id="{4D468E6C-C1EB-4A66-A476-DA20F8FD09D7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657853" y="971550"/>
            <a:ext cx="331634" cy="288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771525</xdr:colOff>
      <xdr:row>10</xdr:row>
      <xdr:rowOff>371475</xdr:rowOff>
    </xdr:to>
    <xdr:grpSp>
      <xdr:nvGrpSpPr>
        <xdr:cNvPr id="38" name="Grupo 37">
          <a:extLst>
            <a:ext uri="{FF2B5EF4-FFF2-40B4-BE49-F238E27FC236}">
              <a16:creationId xmlns:a16="http://schemas.microsoft.com/office/drawing/2014/main" id="{9D6800FF-0253-4FF6-B5B2-4A0728BDE674}"/>
            </a:ext>
          </a:extLst>
        </xdr:cNvPr>
        <xdr:cNvGrpSpPr/>
      </xdr:nvGrpSpPr>
      <xdr:grpSpPr>
        <a:xfrm>
          <a:off x="5318760" y="3604260"/>
          <a:ext cx="771525" cy="371475"/>
          <a:chOff x="5248275" y="923925"/>
          <a:chExt cx="771525" cy="371475"/>
        </a:xfrm>
      </xdr:grpSpPr>
      <xdr:sp macro="[0]!Grupo37_Haga_clic_en" textlink="">
        <xdr:nvSpPr>
          <xdr:cNvPr id="39" name="Rectángulo redondeado 38">
            <a:extLst>
              <a:ext uri="{FF2B5EF4-FFF2-40B4-BE49-F238E27FC236}">
                <a16:creationId xmlns:a16="http://schemas.microsoft.com/office/drawing/2014/main" id="{EA83012A-D0A3-4866-9D5A-D9F18B1983C4}"/>
              </a:ext>
            </a:extLst>
          </xdr:cNvPr>
          <xdr:cNvSpPr/>
        </xdr:nvSpPr>
        <xdr:spPr>
          <a:xfrm>
            <a:off x="5248275" y="923925"/>
            <a:ext cx="771525" cy="371475"/>
          </a:xfrm>
          <a:prstGeom prst="roundRect">
            <a:avLst>
              <a:gd name="adj" fmla="val 23984"/>
            </a:avLst>
          </a:prstGeom>
          <a:solidFill>
            <a:schemeClr val="accent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ES" sz="1400" b="1"/>
              <a:t>Ver</a:t>
            </a:r>
          </a:p>
        </xdr:txBody>
      </xdr:sp>
      <xdr:pic macro="[0]!Grupo37_Haga_clic_en">
        <xdr:nvPicPr>
          <xdr:cNvPr id="40" name="Imagen 39" descr="Resultado de imagen de iconos png flaticon">
            <a:extLst>
              <a:ext uri="{FF2B5EF4-FFF2-40B4-BE49-F238E27FC236}">
                <a16:creationId xmlns:a16="http://schemas.microsoft.com/office/drawing/2014/main" id="{3EBB41B2-343F-4B59-BF20-01BD6ECBAB8E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657853" y="971550"/>
            <a:ext cx="331634" cy="288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3</xdr:col>
      <xdr:colOff>0</xdr:colOff>
      <xdr:row>4</xdr:row>
      <xdr:rowOff>0</xdr:rowOff>
    </xdr:from>
    <xdr:to>
      <xdr:col>3</xdr:col>
      <xdr:colOff>771525</xdr:colOff>
      <xdr:row>4</xdr:row>
      <xdr:rowOff>371475</xdr:rowOff>
    </xdr:to>
    <xdr:grpSp>
      <xdr:nvGrpSpPr>
        <xdr:cNvPr id="41" name="Grupo 40">
          <a:extLst>
            <a:ext uri="{FF2B5EF4-FFF2-40B4-BE49-F238E27FC236}">
              <a16:creationId xmlns:a16="http://schemas.microsoft.com/office/drawing/2014/main" id="{DCD340A7-5245-4840-B6B7-1FC5C66C94B8}"/>
            </a:ext>
          </a:extLst>
        </xdr:cNvPr>
        <xdr:cNvGrpSpPr/>
      </xdr:nvGrpSpPr>
      <xdr:grpSpPr>
        <a:xfrm>
          <a:off x="5318760" y="861060"/>
          <a:ext cx="771525" cy="371475"/>
          <a:chOff x="5248275" y="923925"/>
          <a:chExt cx="771525" cy="371475"/>
        </a:xfrm>
      </xdr:grpSpPr>
      <xdr:sp macro="[0]!Grupo40_Haga_clic_en" textlink="">
        <xdr:nvSpPr>
          <xdr:cNvPr id="42" name="Rectángulo redondeado 38">
            <a:extLst>
              <a:ext uri="{FF2B5EF4-FFF2-40B4-BE49-F238E27FC236}">
                <a16:creationId xmlns:a16="http://schemas.microsoft.com/office/drawing/2014/main" id="{93902BAA-43DE-45EE-B003-563B60CCF1B3}"/>
              </a:ext>
            </a:extLst>
          </xdr:cNvPr>
          <xdr:cNvSpPr/>
        </xdr:nvSpPr>
        <xdr:spPr>
          <a:xfrm>
            <a:off x="5248275" y="923925"/>
            <a:ext cx="771525" cy="371475"/>
          </a:xfrm>
          <a:prstGeom prst="roundRect">
            <a:avLst>
              <a:gd name="adj" fmla="val 23984"/>
            </a:avLst>
          </a:prstGeom>
          <a:solidFill>
            <a:schemeClr val="accent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ES" sz="1400" b="1"/>
              <a:t>Ver</a:t>
            </a:r>
          </a:p>
        </xdr:txBody>
      </xdr:sp>
      <xdr:pic macro="[0]!Grupo40_Haga_clic_en">
        <xdr:nvPicPr>
          <xdr:cNvPr id="43" name="Imagen 42" descr="Resultado de imagen de iconos png flaticon">
            <a:extLst>
              <a:ext uri="{FF2B5EF4-FFF2-40B4-BE49-F238E27FC236}">
                <a16:creationId xmlns:a16="http://schemas.microsoft.com/office/drawing/2014/main" id="{BB130769-0C0B-441E-B5A9-F04C057C1DBE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657853" y="971550"/>
            <a:ext cx="331634" cy="288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</xdr:col>
      <xdr:colOff>933450</xdr:colOff>
      <xdr:row>5</xdr:row>
      <xdr:rowOff>104774</xdr:rowOff>
    </xdr:from>
    <xdr:to>
      <xdr:col>7</xdr:col>
      <xdr:colOff>104775</xdr:colOff>
      <xdr:row>9</xdr:row>
      <xdr:rowOff>60411</xdr:rowOff>
    </xdr:to>
    <xdr:pic>
      <xdr:nvPicPr>
        <xdr:cNvPr id="44" name="Imagen 4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3E5B246C-D8A5-4A98-9790-15A201B53C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43" t="17619" r="7619" b="19048"/>
        <a:stretch>
          <a:fillRect/>
        </a:stretch>
      </xdr:blipFill>
      <xdr:spPr bwMode="auto">
        <a:xfrm>
          <a:off x="6096000" y="1447799"/>
          <a:ext cx="2400300" cy="178443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</xdr:colOff>
      <xdr:row>0</xdr:row>
      <xdr:rowOff>0</xdr:rowOff>
    </xdr:from>
    <xdr:to>
      <xdr:col>1</xdr:col>
      <xdr:colOff>177125</xdr:colOff>
      <xdr:row>3</xdr:row>
      <xdr:rowOff>102975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657B535-F57E-47F1-AD37-5D82369DF0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43" t="17619" r="7619" b="19048"/>
        <a:stretch>
          <a:fillRect/>
        </a:stretch>
      </xdr:blipFill>
      <xdr:spPr bwMode="auto">
        <a:xfrm>
          <a:off x="6" y="0"/>
          <a:ext cx="920069" cy="6840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1038225</xdr:colOff>
      <xdr:row>0</xdr:row>
      <xdr:rowOff>133350</xdr:rowOff>
    </xdr:from>
    <xdr:to>
      <xdr:col>1</xdr:col>
      <xdr:colOff>2166658</xdr:colOff>
      <xdr:row>3</xdr:row>
      <xdr:rowOff>19050</xdr:rowOff>
    </xdr:to>
    <xdr:grpSp>
      <xdr:nvGrpSpPr>
        <xdr:cNvPr id="3" name="Grupo 2">
          <a:extLst>
            <a:ext uri="{FF2B5EF4-FFF2-40B4-BE49-F238E27FC236}">
              <a16:creationId xmlns:a16="http://schemas.microsoft.com/office/drawing/2014/main" id="{8E0EB944-EA42-43F2-A0BE-2B65D3BED90F}"/>
            </a:ext>
          </a:extLst>
        </xdr:cNvPr>
        <xdr:cNvGrpSpPr/>
      </xdr:nvGrpSpPr>
      <xdr:grpSpPr>
        <a:xfrm>
          <a:off x="1800225" y="133350"/>
          <a:ext cx="1128433" cy="441960"/>
          <a:chOff x="9827558" y="2801471"/>
          <a:chExt cx="1299883" cy="425823"/>
        </a:xfrm>
      </xdr:grpSpPr>
      <xdr:sp macro="[0]!Grupo2_Haga_clic_en" textlink="">
        <xdr:nvSpPr>
          <xdr:cNvPr id="4" name="Rectángulo redondeado 5">
            <a:extLst>
              <a:ext uri="{FF2B5EF4-FFF2-40B4-BE49-F238E27FC236}">
                <a16:creationId xmlns:a16="http://schemas.microsoft.com/office/drawing/2014/main" id="{BF326F64-7491-4694-80C9-6D9B8330E8AC}"/>
              </a:ext>
            </a:extLst>
          </xdr:cNvPr>
          <xdr:cNvSpPr/>
        </xdr:nvSpPr>
        <xdr:spPr>
          <a:xfrm>
            <a:off x="9827558" y="2801471"/>
            <a:ext cx="1299883" cy="425823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ES" sz="1200" b="1"/>
              <a:t>INICIO</a:t>
            </a:r>
          </a:p>
        </xdr:txBody>
      </xdr:sp>
      <xdr:pic macro="[0]!Grupo2_Haga_clic_en">
        <xdr:nvPicPr>
          <xdr:cNvPr id="5" name="Imagen 4" descr="Resultado de imagen de iconos png flaticon">
            <a:extLst>
              <a:ext uri="{FF2B5EF4-FFF2-40B4-BE49-F238E27FC236}">
                <a16:creationId xmlns:a16="http://schemas.microsoft.com/office/drawing/2014/main" id="{83B3AB6A-233A-4A07-B484-F1F288BBA11F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 bwMode="auto">
          <a:xfrm>
            <a:off x="10647473" y="2835088"/>
            <a:ext cx="401526" cy="36409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</xdr:col>
      <xdr:colOff>542925</xdr:colOff>
      <xdr:row>0</xdr:row>
      <xdr:rowOff>0</xdr:rowOff>
    </xdr:from>
    <xdr:to>
      <xdr:col>4</xdr:col>
      <xdr:colOff>0</xdr:colOff>
      <xdr:row>3</xdr:row>
      <xdr:rowOff>9525</xdr:rowOff>
    </xdr:to>
    <xdr:pic>
      <xdr:nvPicPr>
        <xdr:cNvPr id="7" name="Gráfico 6" descr="Flecha: curva ligera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F88CF0E3-F621-45E9-9004-5C8999A70D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5695950" y="0"/>
          <a:ext cx="914400" cy="590550"/>
        </a:xfrm>
        <a:prstGeom prst="rect">
          <a:avLst/>
        </a:prstGeom>
      </xdr:spPr>
    </xdr:pic>
    <xdr:clientData/>
  </xdr:twoCellAnchor>
  <xdr:twoCellAnchor editAs="oneCell">
    <xdr:from>
      <xdr:col>10</xdr:col>
      <xdr:colOff>533400</xdr:colOff>
      <xdr:row>0</xdr:row>
      <xdr:rowOff>0</xdr:rowOff>
    </xdr:from>
    <xdr:to>
      <xdr:col>11</xdr:col>
      <xdr:colOff>590550</xdr:colOff>
      <xdr:row>3</xdr:row>
      <xdr:rowOff>9525</xdr:rowOff>
    </xdr:to>
    <xdr:pic>
      <xdr:nvPicPr>
        <xdr:cNvPr id="9" name="Gráfico 8" descr="Flecha: curva ligera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8D3ACED0-A005-4FBB-98EC-640691E3E0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8907125" y="0"/>
          <a:ext cx="914400" cy="590550"/>
        </a:xfrm>
        <a:prstGeom prst="rect">
          <a:avLst/>
        </a:prstGeom>
      </xdr:spPr>
    </xdr:pic>
    <xdr:clientData/>
  </xdr:twoCellAnchor>
  <xdr:twoCellAnchor editAs="oneCell">
    <xdr:from>
      <xdr:col>14</xdr:col>
      <xdr:colOff>542925</xdr:colOff>
      <xdr:row>0</xdr:row>
      <xdr:rowOff>0</xdr:rowOff>
    </xdr:from>
    <xdr:to>
      <xdr:col>16</xdr:col>
      <xdr:colOff>0</xdr:colOff>
      <xdr:row>3</xdr:row>
      <xdr:rowOff>9525</xdr:rowOff>
    </xdr:to>
    <xdr:pic>
      <xdr:nvPicPr>
        <xdr:cNvPr id="10" name="Gráfico 9" descr="Flecha: curva ligera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E7923308-B146-4014-A229-5B7FD96B3C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5527000" y="0"/>
          <a:ext cx="914400" cy="590550"/>
        </a:xfrm>
        <a:prstGeom prst="rect">
          <a:avLst/>
        </a:prstGeom>
      </xdr:spPr>
    </xdr:pic>
    <xdr:clientData/>
  </xdr:twoCellAnchor>
  <xdr:twoCellAnchor editAs="oneCell">
    <xdr:from>
      <xdr:col>18</xdr:col>
      <xdr:colOff>542925</xdr:colOff>
      <xdr:row>0</xdr:row>
      <xdr:rowOff>0</xdr:rowOff>
    </xdr:from>
    <xdr:to>
      <xdr:col>20</xdr:col>
      <xdr:colOff>0</xdr:colOff>
      <xdr:row>3</xdr:row>
      <xdr:rowOff>9525</xdr:rowOff>
    </xdr:to>
    <xdr:pic>
      <xdr:nvPicPr>
        <xdr:cNvPr id="11" name="Gráfico 10" descr="Flecha: curva ligera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3BF0C5FE-8F91-4F01-8398-4A49839238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2137350" y="0"/>
          <a:ext cx="914400" cy="590550"/>
        </a:xfrm>
        <a:prstGeom prst="rect">
          <a:avLst/>
        </a:prstGeom>
      </xdr:spPr>
    </xdr:pic>
    <xdr:clientData/>
  </xdr:twoCellAnchor>
  <xdr:twoCellAnchor editAs="oneCell">
    <xdr:from>
      <xdr:col>22</xdr:col>
      <xdr:colOff>533400</xdr:colOff>
      <xdr:row>0</xdr:row>
      <xdr:rowOff>0</xdr:rowOff>
    </xdr:from>
    <xdr:to>
      <xdr:col>23</xdr:col>
      <xdr:colOff>590550</xdr:colOff>
      <xdr:row>3</xdr:row>
      <xdr:rowOff>9525</xdr:rowOff>
    </xdr:to>
    <xdr:pic>
      <xdr:nvPicPr>
        <xdr:cNvPr id="12" name="Gráfico 11" descr="Flecha: curva ligera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25FBA14E-17DE-41AF-8D71-410B818ABC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8738175" y="0"/>
          <a:ext cx="914400" cy="590550"/>
        </a:xfrm>
        <a:prstGeom prst="rect">
          <a:avLst/>
        </a:prstGeom>
      </xdr:spPr>
    </xdr:pic>
    <xdr:clientData/>
  </xdr:twoCellAnchor>
  <xdr:twoCellAnchor editAs="oneCell">
    <xdr:from>
      <xdr:col>26</xdr:col>
      <xdr:colOff>542925</xdr:colOff>
      <xdr:row>0</xdr:row>
      <xdr:rowOff>0</xdr:rowOff>
    </xdr:from>
    <xdr:to>
      <xdr:col>28</xdr:col>
      <xdr:colOff>0</xdr:colOff>
      <xdr:row>3</xdr:row>
      <xdr:rowOff>9525</xdr:rowOff>
    </xdr:to>
    <xdr:pic>
      <xdr:nvPicPr>
        <xdr:cNvPr id="14" name="Gráfico 13" descr="Flecha: curva ligera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F29AB0D1-3CBC-4B40-99A8-1153938EA0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 rot="10800000">
          <a:off x="45358050" y="0"/>
          <a:ext cx="914400" cy="590550"/>
        </a:xfrm>
        <a:prstGeom prst="rect">
          <a:avLst/>
        </a:prstGeom>
      </xdr:spPr>
    </xdr:pic>
    <xdr:clientData/>
  </xdr:twoCellAnchor>
  <xdr:twoCellAnchor editAs="oneCell">
    <xdr:from>
      <xdr:col>20</xdr:col>
      <xdr:colOff>0</xdr:colOff>
      <xdr:row>0</xdr:row>
      <xdr:rowOff>0</xdr:rowOff>
    </xdr:from>
    <xdr:to>
      <xdr:col>21</xdr:col>
      <xdr:colOff>171450</xdr:colOff>
      <xdr:row>3</xdr:row>
      <xdr:rowOff>9525</xdr:rowOff>
    </xdr:to>
    <xdr:pic>
      <xdr:nvPicPr>
        <xdr:cNvPr id="15" name="Gráfico 14" descr="Flecha: curva ligera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2A98E570-037D-4561-8B72-8F85F8C95B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 rot="10800000">
          <a:off x="33051750" y="0"/>
          <a:ext cx="914400" cy="590550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17</xdr:col>
      <xdr:colOff>171450</xdr:colOff>
      <xdr:row>3</xdr:row>
      <xdr:rowOff>9525</xdr:rowOff>
    </xdr:to>
    <xdr:pic>
      <xdr:nvPicPr>
        <xdr:cNvPr id="16" name="Gráfico 15" descr="Flecha: curva ligera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26CAD3F6-DBB0-4065-BD4F-4CA9522D00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 rot="10800000">
          <a:off x="26441400" y="0"/>
          <a:ext cx="914400" cy="59055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13</xdr:col>
      <xdr:colOff>171450</xdr:colOff>
      <xdr:row>3</xdr:row>
      <xdr:rowOff>9525</xdr:rowOff>
    </xdr:to>
    <xdr:pic>
      <xdr:nvPicPr>
        <xdr:cNvPr id="17" name="Gráfico 16" descr="Flecha: curva ligera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D427F016-E517-4EA9-85F8-3B1BCED561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 rot="10800000">
          <a:off x="19831050" y="0"/>
          <a:ext cx="914400" cy="59055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9</xdr:col>
      <xdr:colOff>171450</xdr:colOff>
      <xdr:row>3</xdr:row>
      <xdr:rowOff>9525</xdr:rowOff>
    </xdr:to>
    <xdr:pic>
      <xdr:nvPicPr>
        <xdr:cNvPr id="18" name="Gráfico 17" descr="Flecha: curva ligera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58F9E834-C1FF-47F6-B716-71558F0BF9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 rot="10800000">
          <a:off x="13220700" y="0"/>
          <a:ext cx="914400" cy="590550"/>
        </a:xfrm>
        <a:prstGeom prst="rect">
          <a:avLst/>
        </a:prstGeom>
      </xdr:spPr>
    </xdr:pic>
    <xdr:clientData/>
  </xdr:twoCellAnchor>
  <xdr:twoCellAnchor editAs="oneCell">
    <xdr:from>
      <xdr:col>6</xdr:col>
      <xdr:colOff>541020</xdr:colOff>
      <xdr:row>0</xdr:row>
      <xdr:rowOff>0</xdr:rowOff>
    </xdr:from>
    <xdr:to>
      <xdr:col>7</xdr:col>
      <xdr:colOff>615315</xdr:colOff>
      <xdr:row>3</xdr:row>
      <xdr:rowOff>9525</xdr:rowOff>
    </xdr:to>
    <xdr:pic>
      <xdr:nvPicPr>
        <xdr:cNvPr id="19" name="Gráfico 18" descr="Flecha: curva ligera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9B71BF0A-7C00-458A-9170-45ECE76903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2633960" y="0"/>
          <a:ext cx="958215" cy="56578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</xdr:colOff>
      <xdr:row>0</xdr:row>
      <xdr:rowOff>0</xdr:rowOff>
    </xdr:from>
    <xdr:to>
      <xdr:col>1</xdr:col>
      <xdr:colOff>634325</xdr:colOff>
      <xdr:row>3</xdr:row>
      <xdr:rowOff>102975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6BA0EDB-C22A-4AF4-B539-17F1C88B9B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43" t="17619" r="7619" b="19048"/>
        <a:stretch>
          <a:fillRect/>
        </a:stretch>
      </xdr:blipFill>
      <xdr:spPr bwMode="auto">
        <a:xfrm>
          <a:off x="6" y="0"/>
          <a:ext cx="920069" cy="6840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4</xdr:col>
      <xdr:colOff>0</xdr:colOff>
      <xdr:row>1</xdr:row>
      <xdr:rowOff>0</xdr:rowOff>
    </xdr:from>
    <xdr:to>
      <xdr:col>4</xdr:col>
      <xdr:colOff>1128433</xdr:colOff>
      <xdr:row>3</xdr:row>
      <xdr:rowOff>76200</xdr:rowOff>
    </xdr:to>
    <xdr:grpSp>
      <xdr:nvGrpSpPr>
        <xdr:cNvPr id="3" name="Grupo 2">
          <a:extLst>
            <a:ext uri="{FF2B5EF4-FFF2-40B4-BE49-F238E27FC236}">
              <a16:creationId xmlns:a16="http://schemas.microsoft.com/office/drawing/2014/main" id="{E2073FA5-939E-4E89-A7C3-35C05D3D0823}"/>
            </a:ext>
          </a:extLst>
        </xdr:cNvPr>
        <xdr:cNvGrpSpPr/>
      </xdr:nvGrpSpPr>
      <xdr:grpSpPr>
        <a:xfrm>
          <a:off x="4450080" y="182880"/>
          <a:ext cx="1128433" cy="449580"/>
          <a:chOff x="9827558" y="2801471"/>
          <a:chExt cx="1299883" cy="425823"/>
        </a:xfrm>
      </xdr:grpSpPr>
      <xdr:sp macro="[0]!Grupo2_Haga_clic_en" textlink="">
        <xdr:nvSpPr>
          <xdr:cNvPr id="4" name="Rectángulo redondeado 5">
            <a:extLst>
              <a:ext uri="{FF2B5EF4-FFF2-40B4-BE49-F238E27FC236}">
                <a16:creationId xmlns:a16="http://schemas.microsoft.com/office/drawing/2014/main" id="{BDB43468-0057-488C-B3F5-7496456ACAB1}"/>
              </a:ext>
            </a:extLst>
          </xdr:cNvPr>
          <xdr:cNvSpPr/>
        </xdr:nvSpPr>
        <xdr:spPr>
          <a:xfrm>
            <a:off x="9827558" y="2801471"/>
            <a:ext cx="1299883" cy="425823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ES" sz="1200" b="1"/>
              <a:t>INICIO</a:t>
            </a:r>
          </a:p>
        </xdr:txBody>
      </xdr:sp>
      <xdr:pic macro="[0]!Grupo2_Haga_clic_en">
        <xdr:nvPicPr>
          <xdr:cNvPr id="5" name="Imagen 4" descr="Resultado de imagen de iconos png flaticon">
            <a:extLst>
              <a:ext uri="{FF2B5EF4-FFF2-40B4-BE49-F238E27FC236}">
                <a16:creationId xmlns:a16="http://schemas.microsoft.com/office/drawing/2014/main" id="{7558D268-259A-4B8D-A64A-783BAC11C6FA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 bwMode="auto">
          <a:xfrm>
            <a:off x="10647473" y="2835088"/>
            <a:ext cx="401526" cy="36409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15</xdr:col>
      <xdr:colOff>352425</xdr:colOff>
      <xdr:row>0</xdr:row>
      <xdr:rowOff>133350</xdr:rowOff>
    </xdr:from>
    <xdr:to>
      <xdr:col>15</xdr:col>
      <xdr:colOff>1480858</xdr:colOff>
      <xdr:row>3</xdr:row>
      <xdr:rowOff>19050</xdr:rowOff>
    </xdr:to>
    <xdr:grpSp>
      <xdr:nvGrpSpPr>
        <xdr:cNvPr id="6" name="Grupo 5">
          <a:extLst>
            <a:ext uri="{FF2B5EF4-FFF2-40B4-BE49-F238E27FC236}">
              <a16:creationId xmlns:a16="http://schemas.microsoft.com/office/drawing/2014/main" id="{E3A860FF-121D-4109-ABAC-5A08AE95C6AF}"/>
            </a:ext>
          </a:extLst>
        </xdr:cNvPr>
        <xdr:cNvGrpSpPr/>
      </xdr:nvGrpSpPr>
      <xdr:grpSpPr>
        <a:xfrm>
          <a:off x="19234785" y="133350"/>
          <a:ext cx="1128433" cy="441960"/>
          <a:chOff x="9827558" y="2801471"/>
          <a:chExt cx="1299883" cy="425823"/>
        </a:xfrm>
      </xdr:grpSpPr>
      <xdr:sp macro="[0]!Grupo2_Haga_clic_en" textlink="">
        <xdr:nvSpPr>
          <xdr:cNvPr id="7" name="Rectángulo redondeado 5">
            <a:extLst>
              <a:ext uri="{FF2B5EF4-FFF2-40B4-BE49-F238E27FC236}">
                <a16:creationId xmlns:a16="http://schemas.microsoft.com/office/drawing/2014/main" id="{148B4A7D-40CB-4834-98B5-8B2203D8E025}"/>
              </a:ext>
            </a:extLst>
          </xdr:cNvPr>
          <xdr:cNvSpPr/>
        </xdr:nvSpPr>
        <xdr:spPr>
          <a:xfrm>
            <a:off x="9827558" y="2801471"/>
            <a:ext cx="1299883" cy="425823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ES" sz="1200" b="1"/>
              <a:t>INICIO</a:t>
            </a:r>
          </a:p>
        </xdr:txBody>
      </xdr:sp>
      <xdr:pic macro="[0]!Grupo2_Haga_clic_en">
        <xdr:nvPicPr>
          <xdr:cNvPr id="8" name="Imagen 7" descr="Resultado de imagen de iconos png flaticon">
            <a:extLst>
              <a:ext uri="{FF2B5EF4-FFF2-40B4-BE49-F238E27FC236}">
                <a16:creationId xmlns:a16="http://schemas.microsoft.com/office/drawing/2014/main" id="{7407755F-FBEE-4CBA-81CC-722FF6D58B66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 bwMode="auto">
          <a:xfrm>
            <a:off x="10647473" y="2835088"/>
            <a:ext cx="401526" cy="36409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</xdr:colOff>
      <xdr:row>0</xdr:row>
      <xdr:rowOff>0</xdr:rowOff>
    </xdr:from>
    <xdr:to>
      <xdr:col>1</xdr:col>
      <xdr:colOff>634325</xdr:colOff>
      <xdr:row>3</xdr:row>
      <xdr:rowOff>74400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15AEF98-E6FA-4CF1-A66A-24438962BB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43" t="17619" r="7619" b="19048"/>
        <a:stretch>
          <a:fillRect/>
        </a:stretch>
      </xdr:blipFill>
      <xdr:spPr bwMode="auto">
        <a:xfrm>
          <a:off x="6" y="0"/>
          <a:ext cx="920069" cy="6840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5</xdr:col>
      <xdr:colOff>142875</xdr:colOff>
      <xdr:row>0</xdr:row>
      <xdr:rowOff>171450</xdr:rowOff>
    </xdr:from>
    <xdr:to>
      <xdr:col>5</xdr:col>
      <xdr:colOff>1271308</xdr:colOff>
      <xdr:row>3</xdr:row>
      <xdr:rowOff>28575</xdr:rowOff>
    </xdr:to>
    <xdr:grpSp>
      <xdr:nvGrpSpPr>
        <xdr:cNvPr id="3" name="Grupo 2">
          <a:extLst>
            <a:ext uri="{FF2B5EF4-FFF2-40B4-BE49-F238E27FC236}">
              <a16:creationId xmlns:a16="http://schemas.microsoft.com/office/drawing/2014/main" id="{189F4F54-218D-4E3B-8CBB-26F944CA9817}"/>
            </a:ext>
          </a:extLst>
        </xdr:cNvPr>
        <xdr:cNvGrpSpPr/>
      </xdr:nvGrpSpPr>
      <xdr:grpSpPr>
        <a:xfrm>
          <a:off x="6741795" y="171450"/>
          <a:ext cx="1128433" cy="443865"/>
          <a:chOff x="9827558" y="2801471"/>
          <a:chExt cx="1299883" cy="425823"/>
        </a:xfrm>
      </xdr:grpSpPr>
      <xdr:sp macro="[0]!Grupo2_Haga_clic_en" textlink="">
        <xdr:nvSpPr>
          <xdr:cNvPr id="4" name="Rectángulo redondeado 5">
            <a:extLst>
              <a:ext uri="{FF2B5EF4-FFF2-40B4-BE49-F238E27FC236}">
                <a16:creationId xmlns:a16="http://schemas.microsoft.com/office/drawing/2014/main" id="{0457825C-91C3-4CE7-9583-DD48ADE85725}"/>
              </a:ext>
            </a:extLst>
          </xdr:cNvPr>
          <xdr:cNvSpPr/>
        </xdr:nvSpPr>
        <xdr:spPr>
          <a:xfrm>
            <a:off x="9827558" y="2801471"/>
            <a:ext cx="1299883" cy="425823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ES" sz="1200" b="1"/>
              <a:t>INICIO</a:t>
            </a:r>
          </a:p>
        </xdr:txBody>
      </xdr:sp>
      <xdr:pic macro="[0]!Grupo2_Haga_clic_en">
        <xdr:nvPicPr>
          <xdr:cNvPr id="5" name="Imagen 4" descr="Resultado de imagen de iconos png flaticon">
            <a:extLst>
              <a:ext uri="{FF2B5EF4-FFF2-40B4-BE49-F238E27FC236}">
                <a16:creationId xmlns:a16="http://schemas.microsoft.com/office/drawing/2014/main" id="{98FC746C-D2FD-496C-8945-CDBB0CCF20C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 bwMode="auto">
          <a:xfrm>
            <a:off x="10647473" y="2835088"/>
            <a:ext cx="401526" cy="36409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6</xdr:col>
      <xdr:colOff>0</xdr:colOff>
      <xdr:row>0</xdr:row>
      <xdr:rowOff>171450</xdr:rowOff>
    </xdr:from>
    <xdr:to>
      <xdr:col>6</xdr:col>
      <xdr:colOff>1219200</xdr:colOff>
      <xdr:row>3</xdr:row>
      <xdr:rowOff>19050</xdr:rowOff>
    </xdr:to>
    <xdr:grpSp>
      <xdr:nvGrpSpPr>
        <xdr:cNvPr id="9" name="Grupo 8">
          <a:extLst>
            <a:ext uri="{FF2B5EF4-FFF2-40B4-BE49-F238E27FC236}">
              <a16:creationId xmlns:a16="http://schemas.microsoft.com/office/drawing/2014/main" id="{054DFEA3-FB10-4ADA-A7D6-7D340A556F8E}"/>
            </a:ext>
          </a:extLst>
        </xdr:cNvPr>
        <xdr:cNvGrpSpPr/>
      </xdr:nvGrpSpPr>
      <xdr:grpSpPr>
        <a:xfrm>
          <a:off x="9319260" y="171450"/>
          <a:ext cx="1219200" cy="434340"/>
          <a:chOff x="3263153" y="2658034"/>
          <a:chExt cx="2465294" cy="1165412"/>
        </a:xfrm>
      </xdr:grpSpPr>
      <xdr:sp macro="[0]!Grupo21_Haga_clic_en" textlink="">
        <xdr:nvSpPr>
          <xdr:cNvPr id="10" name="Rectángulo redondeado 15">
            <a:extLst>
              <a:ext uri="{FF2B5EF4-FFF2-40B4-BE49-F238E27FC236}">
                <a16:creationId xmlns:a16="http://schemas.microsoft.com/office/drawing/2014/main" id="{2F135CA3-7614-4F59-8B32-724BA1DF7909}"/>
              </a:ext>
            </a:extLst>
          </xdr:cNvPr>
          <xdr:cNvSpPr/>
        </xdr:nvSpPr>
        <xdr:spPr>
          <a:xfrm>
            <a:off x="3263153" y="2658034"/>
            <a:ext cx="2465294" cy="1165412"/>
          </a:xfrm>
          <a:prstGeom prst="roundRect">
            <a:avLst>
              <a:gd name="adj" fmla="val 23984"/>
            </a:avLst>
          </a:prstGeom>
          <a:solidFill>
            <a:schemeClr val="accent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ES" sz="1050" b="1">
                <a:solidFill>
                  <a:schemeClr val="lt1"/>
                </a:solidFill>
                <a:latin typeface="+mn-lt"/>
                <a:ea typeface="+mn-ea"/>
                <a:cs typeface="+mn-cs"/>
              </a:rPr>
              <a:t>ACCIONES</a:t>
            </a:r>
          </a:p>
        </xdr:txBody>
      </xdr:sp>
      <xdr:pic macro="[0]!Grupo21_Haga_clic_en">
        <xdr:nvPicPr>
          <xdr:cNvPr id="11" name="Imagen 10" descr="Resultado de imagen de iconos png flaticon">
            <a:extLst>
              <a:ext uri="{FF2B5EF4-FFF2-40B4-BE49-F238E27FC236}">
                <a16:creationId xmlns:a16="http://schemas.microsoft.com/office/drawing/2014/main" id="{75E0C2C9-DB14-4B7D-92D1-24C21C22B91A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684058" y="2767853"/>
            <a:ext cx="974913" cy="974913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</xdr:colOff>
      <xdr:row>0</xdr:row>
      <xdr:rowOff>0</xdr:rowOff>
    </xdr:from>
    <xdr:to>
      <xdr:col>1</xdr:col>
      <xdr:colOff>634325</xdr:colOff>
      <xdr:row>3</xdr:row>
      <xdr:rowOff>74400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07E8DBC-CB7D-459B-8EF7-98111B2C1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43" t="17619" r="7619" b="19048"/>
        <a:stretch>
          <a:fillRect/>
        </a:stretch>
      </xdr:blipFill>
      <xdr:spPr bwMode="auto">
        <a:xfrm>
          <a:off x="6" y="0"/>
          <a:ext cx="920069" cy="6840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5</xdr:col>
      <xdr:colOff>104775</xdr:colOff>
      <xdr:row>0</xdr:row>
      <xdr:rowOff>180975</xdr:rowOff>
    </xdr:from>
    <xdr:to>
      <xdr:col>5</xdr:col>
      <xdr:colOff>1233208</xdr:colOff>
      <xdr:row>3</xdr:row>
      <xdr:rowOff>38100</xdr:rowOff>
    </xdr:to>
    <xdr:grpSp>
      <xdr:nvGrpSpPr>
        <xdr:cNvPr id="3" name="Grupo 2">
          <a:extLst>
            <a:ext uri="{FF2B5EF4-FFF2-40B4-BE49-F238E27FC236}">
              <a16:creationId xmlns:a16="http://schemas.microsoft.com/office/drawing/2014/main" id="{2E7E0257-05D9-41BE-8BE4-71AF1D979F03}"/>
            </a:ext>
          </a:extLst>
        </xdr:cNvPr>
        <xdr:cNvGrpSpPr/>
      </xdr:nvGrpSpPr>
      <xdr:grpSpPr>
        <a:xfrm>
          <a:off x="6703695" y="180975"/>
          <a:ext cx="1128433" cy="443865"/>
          <a:chOff x="9827558" y="2801471"/>
          <a:chExt cx="1299883" cy="425823"/>
        </a:xfrm>
      </xdr:grpSpPr>
      <xdr:sp macro="[0]!Grupo2_Haga_clic_en" textlink="">
        <xdr:nvSpPr>
          <xdr:cNvPr id="4" name="Rectángulo redondeado 5">
            <a:extLst>
              <a:ext uri="{FF2B5EF4-FFF2-40B4-BE49-F238E27FC236}">
                <a16:creationId xmlns:a16="http://schemas.microsoft.com/office/drawing/2014/main" id="{CF5A4D9A-F585-41D6-9AA4-F382F62D8845}"/>
              </a:ext>
            </a:extLst>
          </xdr:cNvPr>
          <xdr:cNvSpPr/>
        </xdr:nvSpPr>
        <xdr:spPr>
          <a:xfrm>
            <a:off x="9827558" y="2801471"/>
            <a:ext cx="1299883" cy="425823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ES" sz="1200" b="1"/>
              <a:t>INICIO</a:t>
            </a:r>
          </a:p>
        </xdr:txBody>
      </xdr:sp>
      <xdr:pic macro="[0]!Grupo2_Haga_clic_en">
        <xdr:nvPicPr>
          <xdr:cNvPr id="5" name="Imagen 4" descr="Resultado de imagen de iconos png flaticon">
            <a:extLst>
              <a:ext uri="{FF2B5EF4-FFF2-40B4-BE49-F238E27FC236}">
                <a16:creationId xmlns:a16="http://schemas.microsoft.com/office/drawing/2014/main" id="{6B6C5C87-73FC-4F02-905B-637D76E47B6F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 bwMode="auto">
          <a:xfrm>
            <a:off x="10647473" y="2835088"/>
            <a:ext cx="401526" cy="36409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6</xdr:col>
      <xdr:colOff>0</xdr:colOff>
      <xdr:row>0</xdr:row>
      <xdr:rowOff>171450</xdr:rowOff>
    </xdr:from>
    <xdr:to>
      <xdr:col>6</xdr:col>
      <xdr:colOff>1219200</xdr:colOff>
      <xdr:row>3</xdr:row>
      <xdr:rowOff>19050</xdr:rowOff>
    </xdr:to>
    <xdr:grpSp>
      <xdr:nvGrpSpPr>
        <xdr:cNvPr id="6" name="Grupo 5">
          <a:extLst>
            <a:ext uri="{FF2B5EF4-FFF2-40B4-BE49-F238E27FC236}">
              <a16:creationId xmlns:a16="http://schemas.microsoft.com/office/drawing/2014/main" id="{CDC15A45-91E1-45C2-AD3D-1FE079FA7876}"/>
            </a:ext>
          </a:extLst>
        </xdr:cNvPr>
        <xdr:cNvGrpSpPr/>
      </xdr:nvGrpSpPr>
      <xdr:grpSpPr>
        <a:xfrm>
          <a:off x="9319260" y="171450"/>
          <a:ext cx="1219200" cy="434340"/>
          <a:chOff x="3263153" y="2658034"/>
          <a:chExt cx="2465294" cy="1165412"/>
        </a:xfrm>
      </xdr:grpSpPr>
      <xdr:sp macro="[0]!Grupo21_Haga_clic_en" textlink="">
        <xdr:nvSpPr>
          <xdr:cNvPr id="7" name="Rectángulo redondeado 15">
            <a:extLst>
              <a:ext uri="{FF2B5EF4-FFF2-40B4-BE49-F238E27FC236}">
                <a16:creationId xmlns:a16="http://schemas.microsoft.com/office/drawing/2014/main" id="{2D69B952-AE28-4677-BF2D-6639325EC46D}"/>
              </a:ext>
            </a:extLst>
          </xdr:cNvPr>
          <xdr:cNvSpPr/>
        </xdr:nvSpPr>
        <xdr:spPr>
          <a:xfrm>
            <a:off x="3263153" y="2658034"/>
            <a:ext cx="2465294" cy="1165412"/>
          </a:xfrm>
          <a:prstGeom prst="roundRect">
            <a:avLst>
              <a:gd name="adj" fmla="val 23984"/>
            </a:avLst>
          </a:prstGeom>
          <a:solidFill>
            <a:schemeClr val="accent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ES" sz="1050" b="1">
                <a:solidFill>
                  <a:schemeClr val="lt1"/>
                </a:solidFill>
                <a:latin typeface="+mn-lt"/>
                <a:ea typeface="+mn-ea"/>
                <a:cs typeface="+mn-cs"/>
              </a:rPr>
              <a:t>ACCIONES</a:t>
            </a:r>
          </a:p>
        </xdr:txBody>
      </xdr:sp>
      <xdr:pic macro="[0]!Grupo21_Haga_clic_en">
        <xdr:nvPicPr>
          <xdr:cNvPr id="8" name="Imagen 7" descr="Resultado de imagen de iconos png flaticon">
            <a:extLst>
              <a:ext uri="{FF2B5EF4-FFF2-40B4-BE49-F238E27FC236}">
                <a16:creationId xmlns:a16="http://schemas.microsoft.com/office/drawing/2014/main" id="{9568302F-ADE1-4821-B38D-8CC15B67690C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684058" y="2767853"/>
            <a:ext cx="974913" cy="974913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</xdr:colOff>
      <xdr:row>0</xdr:row>
      <xdr:rowOff>0</xdr:rowOff>
    </xdr:from>
    <xdr:to>
      <xdr:col>1</xdr:col>
      <xdr:colOff>634325</xdr:colOff>
      <xdr:row>3</xdr:row>
      <xdr:rowOff>74400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F3B28CE-89D9-4238-A615-945E5E1432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43" t="17619" r="7619" b="19048"/>
        <a:stretch>
          <a:fillRect/>
        </a:stretch>
      </xdr:blipFill>
      <xdr:spPr bwMode="auto">
        <a:xfrm>
          <a:off x="6" y="0"/>
          <a:ext cx="920069" cy="6840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5</xdr:col>
      <xdr:colOff>114300</xdr:colOff>
      <xdr:row>0</xdr:row>
      <xdr:rowOff>171450</xdr:rowOff>
    </xdr:from>
    <xdr:to>
      <xdr:col>5</xdr:col>
      <xdr:colOff>1242733</xdr:colOff>
      <xdr:row>3</xdr:row>
      <xdr:rowOff>28575</xdr:rowOff>
    </xdr:to>
    <xdr:grpSp>
      <xdr:nvGrpSpPr>
        <xdr:cNvPr id="3" name="Grupo 2">
          <a:extLst>
            <a:ext uri="{FF2B5EF4-FFF2-40B4-BE49-F238E27FC236}">
              <a16:creationId xmlns:a16="http://schemas.microsoft.com/office/drawing/2014/main" id="{D4C8AF31-3C17-47C9-98E5-222A355C3059}"/>
            </a:ext>
          </a:extLst>
        </xdr:cNvPr>
        <xdr:cNvGrpSpPr/>
      </xdr:nvGrpSpPr>
      <xdr:grpSpPr>
        <a:xfrm>
          <a:off x="6713220" y="171450"/>
          <a:ext cx="1128433" cy="443865"/>
          <a:chOff x="9827558" y="2801471"/>
          <a:chExt cx="1299883" cy="425823"/>
        </a:xfrm>
      </xdr:grpSpPr>
      <xdr:sp macro="[0]!Grupo2_Haga_clic_en" textlink="">
        <xdr:nvSpPr>
          <xdr:cNvPr id="4" name="Rectángulo redondeado 5">
            <a:extLst>
              <a:ext uri="{FF2B5EF4-FFF2-40B4-BE49-F238E27FC236}">
                <a16:creationId xmlns:a16="http://schemas.microsoft.com/office/drawing/2014/main" id="{21B6BF2C-3BFF-47D9-8EA9-07C3DA8E3C06}"/>
              </a:ext>
            </a:extLst>
          </xdr:cNvPr>
          <xdr:cNvSpPr/>
        </xdr:nvSpPr>
        <xdr:spPr>
          <a:xfrm>
            <a:off x="9827558" y="2801471"/>
            <a:ext cx="1299883" cy="425823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ES" sz="1200" b="1"/>
              <a:t>INICIO</a:t>
            </a:r>
          </a:p>
        </xdr:txBody>
      </xdr:sp>
      <xdr:pic macro="[0]!Grupo2_Haga_clic_en">
        <xdr:nvPicPr>
          <xdr:cNvPr id="5" name="Imagen 4" descr="Resultado de imagen de iconos png flaticon">
            <a:extLst>
              <a:ext uri="{FF2B5EF4-FFF2-40B4-BE49-F238E27FC236}">
                <a16:creationId xmlns:a16="http://schemas.microsoft.com/office/drawing/2014/main" id="{11FF9230-DFD5-43E1-B039-9DE95077D7C8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 bwMode="auto">
          <a:xfrm>
            <a:off x="10647473" y="2835088"/>
            <a:ext cx="401526" cy="36409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6</xdr:col>
      <xdr:colOff>0</xdr:colOff>
      <xdr:row>0</xdr:row>
      <xdr:rowOff>171450</xdr:rowOff>
    </xdr:from>
    <xdr:to>
      <xdr:col>6</xdr:col>
      <xdr:colOff>1219200</xdr:colOff>
      <xdr:row>3</xdr:row>
      <xdr:rowOff>19050</xdr:rowOff>
    </xdr:to>
    <xdr:grpSp>
      <xdr:nvGrpSpPr>
        <xdr:cNvPr id="6" name="Grupo 5">
          <a:extLst>
            <a:ext uri="{FF2B5EF4-FFF2-40B4-BE49-F238E27FC236}">
              <a16:creationId xmlns:a16="http://schemas.microsoft.com/office/drawing/2014/main" id="{7B879983-A49F-4FAE-9D9C-121419ED2B3A}"/>
            </a:ext>
          </a:extLst>
        </xdr:cNvPr>
        <xdr:cNvGrpSpPr/>
      </xdr:nvGrpSpPr>
      <xdr:grpSpPr>
        <a:xfrm>
          <a:off x="9319260" y="171450"/>
          <a:ext cx="1219200" cy="434340"/>
          <a:chOff x="3263153" y="2658034"/>
          <a:chExt cx="2465294" cy="1165412"/>
        </a:xfrm>
      </xdr:grpSpPr>
      <xdr:sp macro="[0]!Grupo21_Haga_clic_en" textlink="">
        <xdr:nvSpPr>
          <xdr:cNvPr id="7" name="Rectángulo redondeado 15">
            <a:extLst>
              <a:ext uri="{FF2B5EF4-FFF2-40B4-BE49-F238E27FC236}">
                <a16:creationId xmlns:a16="http://schemas.microsoft.com/office/drawing/2014/main" id="{3AD2DF13-45BE-4DFD-83CD-2CE809B5856C}"/>
              </a:ext>
            </a:extLst>
          </xdr:cNvPr>
          <xdr:cNvSpPr/>
        </xdr:nvSpPr>
        <xdr:spPr>
          <a:xfrm>
            <a:off x="3263153" y="2658034"/>
            <a:ext cx="2465294" cy="1165412"/>
          </a:xfrm>
          <a:prstGeom prst="roundRect">
            <a:avLst>
              <a:gd name="adj" fmla="val 23984"/>
            </a:avLst>
          </a:prstGeom>
          <a:solidFill>
            <a:schemeClr val="accent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ES" sz="1050" b="1">
                <a:solidFill>
                  <a:schemeClr val="lt1"/>
                </a:solidFill>
                <a:latin typeface="+mn-lt"/>
                <a:ea typeface="+mn-ea"/>
                <a:cs typeface="+mn-cs"/>
              </a:rPr>
              <a:t>ACCIONES</a:t>
            </a:r>
          </a:p>
        </xdr:txBody>
      </xdr:sp>
      <xdr:pic macro="[0]!Grupo21_Haga_clic_en">
        <xdr:nvPicPr>
          <xdr:cNvPr id="8" name="Imagen 7" descr="Resultado de imagen de iconos png flaticon">
            <a:extLst>
              <a:ext uri="{FF2B5EF4-FFF2-40B4-BE49-F238E27FC236}">
                <a16:creationId xmlns:a16="http://schemas.microsoft.com/office/drawing/2014/main" id="{44491904-74BF-4194-B11A-8740A5E1F771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684058" y="2767853"/>
            <a:ext cx="974913" cy="974913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</xdr:colOff>
      <xdr:row>0</xdr:row>
      <xdr:rowOff>0</xdr:rowOff>
    </xdr:from>
    <xdr:to>
      <xdr:col>1</xdr:col>
      <xdr:colOff>634325</xdr:colOff>
      <xdr:row>3</xdr:row>
      <xdr:rowOff>74400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10F9CDC-9E59-404D-BEFC-7BCE82BB4E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43" t="17619" r="7619" b="19048"/>
        <a:stretch>
          <a:fillRect/>
        </a:stretch>
      </xdr:blipFill>
      <xdr:spPr bwMode="auto">
        <a:xfrm>
          <a:off x="6" y="0"/>
          <a:ext cx="920069" cy="6840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5</xdr:col>
      <xdr:colOff>85725</xdr:colOff>
      <xdr:row>0</xdr:row>
      <xdr:rowOff>171450</xdr:rowOff>
    </xdr:from>
    <xdr:to>
      <xdr:col>5</xdr:col>
      <xdr:colOff>1214158</xdr:colOff>
      <xdr:row>3</xdr:row>
      <xdr:rowOff>28575</xdr:rowOff>
    </xdr:to>
    <xdr:grpSp>
      <xdr:nvGrpSpPr>
        <xdr:cNvPr id="3" name="Grupo 2">
          <a:extLst>
            <a:ext uri="{FF2B5EF4-FFF2-40B4-BE49-F238E27FC236}">
              <a16:creationId xmlns:a16="http://schemas.microsoft.com/office/drawing/2014/main" id="{53141F56-75BF-4C3A-A0F1-3B603EA1EB29}"/>
            </a:ext>
          </a:extLst>
        </xdr:cNvPr>
        <xdr:cNvGrpSpPr/>
      </xdr:nvGrpSpPr>
      <xdr:grpSpPr>
        <a:xfrm>
          <a:off x="6684645" y="171450"/>
          <a:ext cx="1128433" cy="443865"/>
          <a:chOff x="9827558" y="2801471"/>
          <a:chExt cx="1299883" cy="425823"/>
        </a:xfrm>
      </xdr:grpSpPr>
      <xdr:sp macro="[0]!Grupo2_Haga_clic_en" textlink="">
        <xdr:nvSpPr>
          <xdr:cNvPr id="4" name="Rectángulo redondeado 5">
            <a:extLst>
              <a:ext uri="{FF2B5EF4-FFF2-40B4-BE49-F238E27FC236}">
                <a16:creationId xmlns:a16="http://schemas.microsoft.com/office/drawing/2014/main" id="{3E4E900F-82F3-442E-AA37-2074B2C7F940}"/>
              </a:ext>
            </a:extLst>
          </xdr:cNvPr>
          <xdr:cNvSpPr/>
        </xdr:nvSpPr>
        <xdr:spPr>
          <a:xfrm>
            <a:off x="9827558" y="2801471"/>
            <a:ext cx="1299883" cy="425823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ES" sz="1200" b="1"/>
              <a:t>INICIO</a:t>
            </a:r>
          </a:p>
        </xdr:txBody>
      </xdr:sp>
      <xdr:pic macro="[0]!Grupo2_Haga_clic_en">
        <xdr:nvPicPr>
          <xdr:cNvPr id="5" name="Imagen 4" descr="Resultado de imagen de iconos png flaticon">
            <a:extLst>
              <a:ext uri="{FF2B5EF4-FFF2-40B4-BE49-F238E27FC236}">
                <a16:creationId xmlns:a16="http://schemas.microsoft.com/office/drawing/2014/main" id="{12025750-9C77-4B3E-B29F-CE91195D8C1E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 bwMode="auto">
          <a:xfrm>
            <a:off x="10647473" y="2835088"/>
            <a:ext cx="401526" cy="36409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6</xdr:col>
      <xdr:colOff>0</xdr:colOff>
      <xdr:row>0</xdr:row>
      <xdr:rowOff>171450</xdr:rowOff>
    </xdr:from>
    <xdr:to>
      <xdr:col>6</xdr:col>
      <xdr:colOff>1219200</xdr:colOff>
      <xdr:row>3</xdr:row>
      <xdr:rowOff>19050</xdr:rowOff>
    </xdr:to>
    <xdr:grpSp>
      <xdr:nvGrpSpPr>
        <xdr:cNvPr id="6" name="Grupo 5">
          <a:extLst>
            <a:ext uri="{FF2B5EF4-FFF2-40B4-BE49-F238E27FC236}">
              <a16:creationId xmlns:a16="http://schemas.microsoft.com/office/drawing/2014/main" id="{0F522EA2-1F58-4E06-9166-A9B380A8B4AC}"/>
            </a:ext>
          </a:extLst>
        </xdr:cNvPr>
        <xdr:cNvGrpSpPr/>
      </xdr:nvGrpSpPr>
      <xdr:grpSpPr>
        <a:xfrm>
          <a:off x="9319260" y="171450"/>
          <a:ext cx="1219200" cy="434340"/>
          <a:chOff x="3263153" y="2658034"/>
          <a:chExt cx="2465294" cy="1165412"/>
        </a:xfrm>
      </xdr:grpSpPr>
      <xdr:sp macro="[0]!Grupo21_Haga_clic_en" textlink="">
        <xdr:nvSpPr>
          <xdr:cNvPr id="7" name="Rectángulo redondeado 15">
            <a:extLst>
              <a:ext uri="{FF2B5EF4-FFF2-40B4-BE49-F238E27FC236}">
                <a16:creationId xmlns:a16="http://schemas.microsoft.com/office/drawing/2014/main" id="{6FC36713-A1A6-42DD-8A47-851ED0D21039}"/>
              </a:ext>
            </a:extLst>
          </xdr:cNvPr>
          <xdr:cNvSpPr/>
        </xdr:nvSpPr>
        <xdr:spPr>
          <a:xfrm>
            <a:off x="3263153" y="2658034"/>
            <a:ext cx="2465294" cy="1165412"/>
          </a:xfrm>
          <a:prstGeom prst="roundRect">
            <a:avLst>
              <a:gd name="adj" fmla="val 23984"/>
            </a:avLst>
          </a:prstGeom>
          <a:solidFill>
            <a:schemeClr val="accent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ES" sz="1050" b="1">
                <a:solidFill>
                  <a:schemeClr val="lt1"/>
                </a:solidFill>
                <a:latin typeface="+mn-lt"/>
                <a:ea typeface="+mn-ea"/>
                <a:cs typeface="+mn-cs"/>
              </a:rPr>
              <a:t>ACCIONES</a:t>
            </a:r>
          </a:p>
        </xdr:txBody>
      </xdr:sp>
      <xdr:pic macro="[0]!Grupo21_Haga_clic_en">
        <xdr:nvPicPr>
          <xdr:cNvPr id="8" name="Imagen 7" descr="Resultado de imagen de iconos png flaticon">
            <a:extLst>
              <a:ext uri="{FF2B5EF4-FFF2-40B4-BE49-F238E27FC236}">
                <a16:creationId xmlns:a16="http://schemas.microsoft.com/office/drawing/2014/main" id="{F58997B8-5054-4B76-905D-4FF47B22A612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684058" y="2767853"/>
            <a:ext cx="974913" cy="974913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</xdr:colOff>
      <xdr:row>0</xdr:row>
      <xdr:rowOff>0</xdr:rowOff>
    </xdr:from>
    <xdr:to>
      <xdr:col>1</xdr:col>
      <xdr:colOff>634325</xdr:colOff>
      <xdr:row>3</xdr:row>
      <xdr:rowOff>74400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817E4A0-65C9-4D7B-8C85-756D9D2EDF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43" t="17619" r="7619" b="19048"/>
        <a:stretch>
          <a:fillRect/>
        </a:stretch>
      </xdr:blipFill>
      <xdr:spPr bwMode="auto">
        <a:xfrm>
          <a:off x="6" y="0"/>
          <a:ext cx="920069" cy="6840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5</xdr:col>
      <xdr:colOff>95250</xdr:colOff>
      <xdr:row>0</xdr:row>
      <xdr:rowOff>171450</xdr:rowOff>
    </xdr:from>
    <xdr:to>
      <xdr:col>5</xdr:col>
      <xdr:colOff>1223683</xdr:colOff>
      <xdr:row>3</xdr:row>
      <xdr:rowOff>28575</xdr:rowOff>
    </xdr:to>
    <xdr:grpSp>
      <xdr:nvGrpSpPr>
        <xdr:cNvPr id="3" name="Grupo 2">
          <a:extLst>
            <a:ext uri="{FF2B5EF4-FFF2-40B4-BE49-F238E27FC236}">
              <a16:creationId xmlns:a16="http://schemas.microsoft.com/office/drawing/2014/main" id="{0E2BA47E-1858-46CE-91E3-D661E465E628}"/>
            </a:ext>
          </a:extLst>
        </xdr:cNvPr>
        <xdr:cNvGrpSpPr/>
      </xdr:nvGrpSpPr>
      <xdr:grpSpPr>
        <a:xfrm>
          <a:off x="6694170" y="171450"/>
          <a:ext cx="1128433" cy="443865"/>
          <a:chOff x="9827558" y="2801471"/>
          <a:chExt cx="1299883" cy="425823"/>
        </a:xfrm>
      </xdr:grpSpPr>
      <xdr:sp macro="[0]!Grupo2_Haga_clic_en" textlink="">
        <xdr:nvSpPr>
          <xdr:cNvPr id="4" name="Rectángulo redondeado 5">
            <a:extLst>
              <a:ext uri="{FF2B5EF4-FFF2-40B4-BE49-F238E27FC236}">
                <a16:creationId xmlns:a16="http://schemas.microsoft.com/office/drawing/2014/main" id="{46C3AA71-D767-43EA-8948-573A4505E5B6}"/>
              </a:ext>
            </a:extLst>
          </xdr:cNvPr>
          <xdr:cNvSpPr/>
        </xdr:nvSpPr>
        <xdr:spPr>
          <a:xfrm>
            <a:off x="9827558" y="2801471"/>
            <a:ext cx="1299883" cy="425823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ES" sz="1200" b="1"/>
              <a:t>INICIO</a:t>
            </a:r>
          </a:p>
        </xdr:txBody>
      </xdr:sp>
      <xdr:pic macro="[0]!Grupo2_Haga_clic_en">
        <xdr:nvPicPr>
          <xdr:cNvPr id="5" name="Imagen 4" descr="Resultado de imagen de iconos png flaticon">
            <a:extLst>
              <a:ext uri="{FF2B5EF4-FFF2-40B4-BE49-F238E27FC236}">
                <a16:creationId xmlns:a16="http://schemas.microsoft.com/office/drawing/2014/main" id="{524605D1-6F53-46E2-885C-07B15C7BB2AB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 bwMode="auto">
          <a:xfrm>
            <a:off x="10647473" y="2835088"/>
            <a:ext cx="401526" cy="36409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6</xdr:col>
      <xdr:colOff>0</xdr:colOff>
      <xdr:row>0</xdr:row>
      <xdr:rowOff>161925</xdr:rowOff>
    </xdr:from>
    <xdr:to>
      <xdr:col>6</xdr:col>
      <xdr:colOff>1219200</xdr:colOff>
      <xdr:row>3</xdr:row>
      <xdr:rowOff>9525</xdr:rowOff>
    </xdr:to>
    <xdr:grpSp>
      <xdr:nvGrpSpPr>
        <xdr:cNvPr id="6" name="Grupo 5">
          <a:extLst>
            <a:ext uri="{FF2B5EF4-FFF2-40B4-BE49-F238E27FC236}">
              <a16:creationId xmlns:a16="http://schemas.microsoft.com/office/drawing/2014/main" id="{92949645-46D6-4F31-A98E-C9566C3B0784}"/>
            </a:ext>
          </a:extLst>
        </xdr:cNvPr>
        <xdr:cNvGrpSpPr/>
      </xdr:nvGrpSpPr>
      <xdr:grpSpPr>
        <a:xfrm>
          <a:off x="9319260" y="161925"/>
          <a:ext cx="1219200" cy="434340"/>
          <a:chOff x="3263153" y="2658034"/>
          <a:chExt cx="2465294" cy="1165412"/>
        </a:xfrm>
      </xdr:grpSpPr>
      <xdr:sp macro="[0]!Grupo21_Haga_clic_en" textlink="">
        <xdr:nvSpPr>
          <xdr:cNvPr id="7" name="Rectángulo redondeado 15">
            <a:extLst>
              <a:ext uri="{FF2B5EF4-FFF2-40B4-BE49-F238E27FC236}">
                <a16:creationId xmlns:a16="http://schemas.microsoft.com/office/drawing/2014/main" id="{9D386DFD-CE59-4FFA-8BAD-88E08E83FEAF}"/>
              </a:ext>
            </a:extLst>
          </xdr:cNvPr>
          <xdr:cNvSpPr/>
        </xdr:nvSpPr>
        <xdr:spPr>
          <a:xfrm>
            <a:off x="3263153" y="2658034"/>
            <a:ext cx="2465294" cy="1165412"/>
          </a:xfrm>
          <a:prstGeom prst="roundRect">
            <a:avLst>
              <a:gd name="adj" fmla="val 23984"/>
            </a:avLst>
          </a:prstGeom>
          <a:solidFill>
            <a:schemeClr val="accent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ES" sz="1050" b="1">
                <a:solidFill>
                  <a:schemeClr val="lt1"/>
                </a:solidFill>
                <a:latin typeface="+mn-lt"/>
                <a:ea typeface="+mn-ea"/>
                <a:cs typeface="+mn-cs"/>
              </a:rPr>
              <a:t>ACCIONES</a:t>
            </a:r>
          </a:p>
        </xdr:txBody>
      </xdr:sp>
      <xdr:pic macro="[0]!Grupo21_Haga_clic_en">
        <xdr:nvPicPr>
          <xdr:cNvPr id="8" name="Imagen 7" descr="Resultado de imagen de iconos png flaticon">
            <a:extLst>
              <a:ext uri="{FF2B5EF4-FFF2-40B4-BE49-F238E27FC236}">
                <a16:creationId xmlns:a16="http://schemas.microsoft.com/office/drawing/2014/main" id="{49EC11FA-4DBC-4ECA-B5D6-BEC5A3137A8F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684058" y="2767853"/>
            <a:ext cx="974913" cy="974913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</xdr:colOff>
      <xdr:row>0</xdr:row>
      <xdr:rowOff>0</xdr:rowOff>
    </xdr:from>
    <xdr:to>
      <xdr:col>1</xdr:col>
      <xdr:colOff>634325</xdr:colOff>
      <xdr:row>3</xdr:row>
      <xdr:rowOff>74400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0C334AD-4626-4CC0-A99E-0FCE664984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43" t="17619" r="7619" b="19048"/>
        <a:stretch>
          <a:fillRect/>
        </a:stretch>
      </xdr:blipFill>
      <xdr:spPr bwMode="auto">
        <a:xfrm>
          <a:off x="6" y="0"/>
          <a:ext cx="920069" cy="6840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5</xdr:col>
      <xdr:colOff>76200</xdr:colOff>
      <xdr:row>0</xdr:row>
      <xdr:rowOff>171450</xdr:rowOff>
    </xdr:from>
    <xdr:to>
      <xdr:col>5</xdr:col>
      <xdr:colOff>1204633</xdr:colOff>
      <xdr:row>3</xdr:row>
      <xdr:rowOff>28575</xdr:rowOff>
    </xdr:to>
    <xdr:grpSp>
      <xdr:nvGrpSpPr>
        <xdr:cNvPr id="3" name="Grupo 2">
          <a:extLst>
            <a:ext uri="{FF2B5EF4-FFF2-40B4-BE49-F238E27FC236}">
              <a16:creationId xmlns:a16="http://schemas.microsoft.com/office/drawing/2014/main" id="{53CCC66D-60CB-4001-9AA1-6DA30C71B609}"/>
            </a:ext>
          </a:extLst>
        </xdr:cNvPr>
        <xdr:cNvGrpSpPr/>
      </xdr:nvGrpSpPr>
      <xdr:grpSpPr>
        <a:xfrm>
          <a:off x="6675120" y="171450"/>
          <a:ext cx="1128433" cy="443865"/>
          <a:chOff x="9827558" y="2801471"/>
          <a:chExt cx="1299883" cy="425823"/>
        </a:xfrm>
      </xdr:grpSpPr>
      <xdr:sp macro="[0]!Grupo2_Haga_clic_en" textlink="">
        <xdr:nvSpPr>
          <xdr:cNvPr id="4" name="Rectángulo redondeado 5">
            <a:extLst>
              <a:ext uri="{FF2B5EF4-FFF2-40B4-BE49-F238E27FC236}">
                <a16:creationId xmlns:a16="http://schemas.microsoft.com/office/drawing/2014/main" id="{61691EE1-CAA3-4176-9773-7B2EDDFD24A6}"/>
              </a:ext>
            </a:extLst>
          </xdr:cNvPr>
          <xdr:cNvSpPr/>
        </xdr:nvSpPr>
        <xdr:spPr>
          <a:xfrm>
            <a:off x="9827558" y="2801471"/>
            <a:ext cx="1299883" cy="425823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ES" sz="1200" b="1"/>
              <a:t>INICIO</a:t>
            </a:r>
          </a:p>
        </xdr:txBody>
      </xdr:sp>
      <xdr:pic macro="[0]!Grupo2_Haga_clic_en">
        <xdr:nvPicPr>
          <xdr:cNvPr id="5" name="Imagen 4" descr="Resultado de imagen de iconos png flaticon">
            <a:extLst>
              <a:ext uri="{FF2B5EF4-FFF2-40B4-BE49-F238E27FC236}">
                <a16:creationId xmlns:a16="http://schemas.microsoft.com/office/drawing/2014/main" id="{85A2A2E8-4BF3-4E85-9287-0FA9CC4C9D1F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 bwMode="auto">
          <a:xfrm>
            <a:off x="10647473" y="2835088"/>
            <a:ext cx="401526" cy="36409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6</xdr:col>
      <xdr:colOff>0</xdr:colOff>
      <xdr:row>0</xdr:row>
      <xdr:rowOff>171450</xdr:rowOff>
    </xdr:from>
    <xdr:to>
      <xdr:col>6</xdr:col>
      <xdr:colOff>1219200</xdr:colOff>
      <xdr:row>3</xdr:row>
      <xdr:rowOff>19050</xdr:rowOff>
    </xdr:to>
    <xdr:grpSp>
      <xdr:nvGrpSpPr>
        <xdr:cNvPr id="6" name="Grupo 5">
          <a:extLst>
            <a:ext uri="{FF2B5EF4-FFF2-40B4-BE49-F238E27FC236}">
              <a16:creationId xmlns:a16="http://schemas.microsoft.com/office/drawing/2014/main" id="{45412F50-D68D-45F5-85A8-E0AD05C20327}"/>
            </a:ext>
          </a:extLst>
        </xdr:cNvPr>
        <xdr:cNvGrpSpPr/>
      </xdr:nvGrpSpPr>
      <xdr:grpSpPr>
        <a:xfrm>
          <a:off x="9319260" y="171450"/>
          <a:ext cx="1219200" cy="434340"/>
          <a:chOff x="3263153" y="2658034"/>
          <a:chExt cx="2465294" cy="1165412"/>
        </a:xfrm>
      </xdr:grpSpPr>
      <xdr:sp macro="[0]!Grupo21_Haga_clic_en" textlink="">
        <xdr:nvSpPr>
          <xdr:cNvPr id="7" name="Rectángulo redondeado 15">
            <a:extLst>
              <a:ext uri="{FF2B5EF4-FFF2-40B4-BE49-F238E27FC236}">
                <a16:creationId xmlns:a16="http://schemas.microsoft.com/office/drawing/2014/main" id="{82956DCC-0BD4-4928-83C1-3751DB169C3E}"/>
              </a:ext>
            </a:extLst>
          </xdr:cNvPr>
          <xdr:cNvSpPr/>
        </xdr:nvSpPr>
        <xdr:spPr>
          <a:xfrm>
            <a:off x="3263153" y="2658034"/>
            <a:ext cx="2465294" cy="1165412"/>
          </a:xfrm>
          <a:prstGeom prst="roundRect">
            <a:avLst>
              <a:gd name="adj" fmla="val 23984"/>
            </a:avLst>
          </a:prstGeom>
          <a:solidFill>
            <a:schemeClr val="accent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ES" sz="1050" b="1">
                <a:solidFill>
                  <a:schemeClr val="lt1"/>
                </a:solidFill>
                <a:latin typeface="+mn-lt"/>
                <a:ea typeface="+mn-ea"/>
                <a:cs typeface="+mn-cs"/>
              </a:rPr>
              <a:t>ACCIONES</a:t>
            </a:r>
          </a:p>
        </xdr:txBody>
      </xdr:sp>
      <xdr:pic macro="[0]!Grupo21_Haga_clic_en">
        <xdr:nvPicPr>
          <xdr:cNvPr id="8" name="Imagen 7" descr="Resultado de imagen de iconos png flaticon">
            <a:extLst>
              <a:ext uri="{FF2B5EF4-FFF2-40B4-BE49-F238E27FC236}">
                <a16:creationId xmlns:a16="http://schemas.microsoft.com/office/drawing/2014/main" id="{61DCEA82-0AB0-43E4-A784-67ED4B3BB5F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684058" y="2767853"/>
            <a:ext cx="974913" cy="974913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</xdr:colOff>
      <xdr:row>0</xdr:row>
      <xdr:rowOff>0</xdr:rowOff>
    </xdr:from>
    <xdr:to>
      <xdr:col>1</xdr:col>
      <xdr:colOff>634325</xdr:colOff>
      <xdr:row>3</xdr:row>
      <xdr:rowOff>74400</xdr:rowOff>
    </xdr:to>
    <xdr:pic>
      <xdr:nvPicPr>
        <xdr:cNvPr id="2" name="Ima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1202CCE-C072-46A8-8C9F-DDF0FCD956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43" t="17619" r="7619" b="19048"/>
        <a:stretch>
          <a:fillRect/>
        </a:stretch>
      </xdr:blipFill>
      <xdr:spPr bwMode="auto">
        <a:xfrm>
          <a:off x="6" y="0"/>
          <a:ext cx="920069" cy="6840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5</xdr:col>
      <xdr:colOff>85725</xdr:colOff>
      <xdr:row>0</xdr:row>
      <xdr:rowOff>171450</xdr:rowOff>
    </xdr:from>
    <xdr:to>
      <xdr:col>5</xdr:col>
      <xdr:colOff>1214158</xdr:colOff>
      <xdr:row>3</xdr:row>
      <xdr:rowOff>28575</xdr:rowOff>
    </xdr:to>
    <xdr:grpSp>
      <xdr:nvGrpSpPr>
        <xdr:cNvPr id="3" name="Grupo 2">
          <a:extLst>
            <a:ext uri="{FF2B5EF4-FFF2-40B4-BE49-F238E27FC236}">
              <a16:creationId xmlns:a16="http://schemas.microsoft.com/office/drawing/2014/main" id="{6B01E5E7-6135-4E27-9536-03448E3FD07A}"/>
            </a:ext>
          </a:extLst>
        </xdr:cNvPr>
        <xdr:cNvGrpSpPr/>
      </xdr:nvGrpSpPr>
      <xdr:grpSpPr>
        <a:xfrm>
          <a:off x="6684645" y="171450"/>
          <a:ext cx="1128433" cy="443865"/>
          <a:chOff x="9827558" y="2801471"/>
          <a:chExt cx="1299883" cy="425823"/>
        </a:xfrm>
      </xdr:grpSpPr>
      <xdr:sp macro="[0]!Grupo2_Haga_clic_en" textlink="">
        <xdr:nvSpPr>
          <xdr:cNvPr id="4" name="Rectángulo redondeado 5">
            <a:extLst>
              <a:ext uri="{FF2B5EF4-FFF2-40B4-BE49-F238E27FC236}">
                <a16:creationId xmlns:a16="http://schemas.microsoft.com/office/drawing/2014/main" id="{E4DF309B-8C33-468A-8809-CFA66010519F}"/>
              </a:ext>
            </a:extLst>
          </xdr:cNvPr>
          <xdr:cNvSpPr/>
        </xdr:nvSpPr>
        <xdr:spPr>
          <a:xfrm>
            <a:off x="9827558" y="2801471"/>
            <a:ext cx="1299883" cy="425823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ES" sz="1200" b="1"/>
              <a:t>INICIO</a:t>
            </a:r>
          </a:p>
        </xdr:txBody>
      </xdr:sp>
      <xdr:pic macro="[0]!Grupo2_Haga_clic_en">
        <xdr:nvPicPr>
          <xdr:cNvPr id="5" name="Imagen 4" descr="Resultado de imagen de iconos png flaticon">
            <a:extLst>
              <a:ext uri="{FF2B5EF4-FFF2-40B4-BE49-F238E27FC236}">
                <a16:creationId xmlns:a16="http://schemas.microsoft.com/office/drawing/2014/main" id="{083EAC13-0D5A-41DC-81F8-B99824043A24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 bwMode="auto">
          <a:xfrm>
            <a:off x="10647473" y="2835088"/>
            <a:ext cx="401526" cy="36409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6</xdr:col>
      <xdr:colOff>0</xdr:colOff>
      <xdr:row>0</xdr:row>
      <xdr:rowOff>180975</xdr:rowOff>
    </xdr:from>
    <xdr:to>
      <xdr:col>6</xdr:col>
      <xdr:colOff>1219200</xdr:colOff>
      <xdr:row>3</xdr:row>
      <xdr:rowOff>28575</xdr:rowOff>
    </xdr:to>
    <xdr:grpSp>
      <xdr:nvGrpSpPr>
        <xdr:cNvPr id="6" name="Grupo 5">
          <a:extLst>
            <a:ext uri="{FF2B5EF4-FFF2-40B4-BE49-F238E27FC236}">
              <a16:creationId xmlns:a16="http://schemas.microsoft.com/office/drawing/2014/main" id="{389F29BE-B09F-4AA0-985D-FE316657ED6C}"/>
            </a:ext>
          </a:extLst>
        </xdr:cNvPr>
        <xdr:cNvGrpSpPr/>
      </xdr:nvGrpSpPr>
      <xdr:grpSpPr>
        <a:xfrm>
          <a:off x="9319260" y="180975"/>
          <a:ext cx="1219200" cy="434340"/>
          <a:chOff x="3263153" y="2658034"/>
          <a:chExt cx="2465294" cy="1165412"/>
        </a:xfrm>
      </xdr:grpSpPr>
      <xdr:sp macro="[0]!Grupo21_Haga_clic_en" textlink="">
        <xdr:nvSpPr>
          <xdr:cNvPr id="7" name="Rectángulo redondeado 15">
            <a:extLst>
              <a:ext uri="{FF2B5EF4-FFF2-40B4-BE49-F238E27FC236}">
                <a16:creationId xmlns:a16="http://schemas.microsoft.com/office/drawing/2014/main" id="{5FCD08E8-7BEE-445B-A369-C3456F0F834D}"/>
              </a:ext>
            </a:extLst>
          </xdr:cNvPr>
          <xdr:cNvSpPr/>
        </xdr:nvSpPr>
        <xdr:spPr>
          <a:xfrm>
            <a:off x="3263153" y="2658034"/>
            <a:ext cx="2465294" cy="1165412"/>
          </a:xfrm>
          <a:prstGeom prst="roundRect">
            <a:avLst>
              <a:gd name="adj" fmla="val 23984"/>
            </a:avLst>
          </a:prstGeom>
          <a:solidFill>
            <a:schemeClr val="accent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ES" sz="1050" b="1">
                <a:solidFill>
                  <a:schemeClr val="lt1"/>
                </a:solidFill>
                <a:latin typeface="+mn-lt"/>
                <a:ea typeface="+mn-ea"/>
                <a:cs typeface="+mn-cs"/>
              </a:rPr>
              <a:t>ACCIONES</a:t>
            </a:r>
          </a:p>
        </xdr:txBody>
      </xdr:sp>
      <xdr:pic macro="[0]!Grupo21_Haga_clic_en">
        <xdr:nvPicPr>
          <xdr:cNvPr id="8" name="Imagen 7" descr="Resultado de imagen de iconos png flaticon">
            <a:extLst>
              <a:ext uri="{FF2B5EF4-FFF2-40B4-BE49-F238E27FC236}">
                <a16:creationId xmlns:a16="http://schemas.microsoft.com/office/drawing/2014/main" id="{D632C8A5-5C14-47C3-9744-532BABC41D6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684058" y="2767853"/>
            <a:ext cx="974913" cy="974913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ome/Documents/PROYECTOS/BRATEMBIER/Bases%20intranet/Objetivos%20estrat&#233;gicos/Plantilla_Objetivos_estrat&#233;gicos%20BADEN%20BADEN%20BRATEMBIER%20BIERHAUSE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TABLA DE OBJETIVOS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92AD4-9654-4734-BE7B-443D6DC85E44}">
  <sheetPr codeName="Hoja1"/>
  <dimension ref="A1"/>
  <sheetViews>
    <sheetView showGridLines="0" tabSelected="1" zoomScale="92" workbookViewId="0">
      <selection activeCell="J13" sqref="J13"/>
    </sheetView>
  </sheetViews>
  <sheetFormatPr baseColWidth="10" defaultRowHeight="14.4" x14ac:dyDescent="0.3"/>
  <sheetData/>
  <sheetProtection sheet="1" objects="1" scenarios="1" selectLockedCells="1" selectUn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7B12D-2E5F-4975-864A-017CC75EE326}">
  <sheetPr codeName="Hoja14"/>
  <dimension ref="B4:R102"/>
  <sheetViews>
    <sheetView showGridLines="0" zoomScaleNormal="100" workbookViewId="0">
      <pane ySplit="4" topLeftCell="A5" activePane="bottomLeft" state="frozenSplit"/>
      <selection pane="bottomLeft" activeCell="R42" sqref="R42"/>
    </sheetView>
  </sheetViews>
  <sheetFormatPr baseColWidth="10" defaultColWidth="11.44140625" defaultRowHeight="14.4" x14ac:dyDescent="0.3"/>
  <cols>
    <col min="1" max="1" width="5.88671875" style="1" customWidth="1"/>
    <col min="2" max="2" width="3.6640625" style="1" customWidth="1"/>
    <col min="3" max="3" width="46" style="1" customWidth="1"/>
    <col min="4" max="4" width="8" style="1" customWidth="1"/>
    <col min="5" max="17" width="7.109375" style="1" customWidth="1"/>
    <col min="18" max="18" width="6" style="1" customWidth="1"/>
    <col min="19" max="16384" width="11.44140625" style="1"/>
  </cols>
  <sheetData>
    <row r="4" spans="2:16" ht="10.5" customHeight="1" x14ac:dyDescent="0.3"/>
    <row r="6" spans="2:16" ht="23.4" x14ac:dyDescent="0.3">
      <c r="B6" s="40"/>
      <c r="C6" s="41" t="s">
        <v>43</v>
      </c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</row>
    <row r="7" spans="2:16" ht="17.25" customHeight="1" x14ac:dyDescent="0.3">
      <c r="B7" s="40"/>
      <c r="C7" s="34" t="s">
        <v>40</v>
      </c>
      <c r="D7" s="34" t="s">
        <v>41</v>
      </c>
      <c r="E7" s="34" t="s">
        <v>42</v>
      </c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</row>
    <row r="8" spans="2:16" ht="17.25" customHeight="1" x14ac:dyDescent="0.3">
      <c r="B8" s="40"/>
      <c r="C8" s="33" t="str">
        <f>IF(BASES!B15&lt;&gt;"",BASES!B15,"")</f>
        <v>area 1</v>
      </c>
      <c r="D8" s="35">
        <f>IF(C8&lt;&gt;"",COUNTIF('TABLA DE OBJETIVOS'!$D$6:$D$130,C8),"")</f>
        <v>3</v>
      </c>
      <c r="E8" s="36">
        <f>IFERROR(D8/SUM($D$8:$D$14),"")</f>
        <v>0.375</v>
      </c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</row>
    <row r="9" spans="2:16" ht="17.25" customHeight="1" x14ac:dyDescent="0.3">
      <c r="B9" s="40"/>
      <c r="C9" s="33" t="str">
        <f>IF(BASES!B16&lt;&gt;"",BASES!B16,"")</f>
        <v>area 2</v>
      </c>
      <c r="D9" s="35">
        <f>IF(C9&lt;&gt;"",COUNTIF('TABLA DE OBJETIVOS'!$D$6:$D$130,C9),"")</f>
        <v>1</v>
      </c>
      <c r="E9" s="36">
        <f t="shared" ref="E9:E14" si="0">IFERROR(D9/SUM($D$8:$D$14),"")</f>
        <v>0.125</v>
      </c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</row>
    <row r="10" spans="2:16" ht="17.25" customHeight="1" x14ac:dyDescent="0.3">
      <c r="B10" s="40"/>
      <c r="C10" s="33" t="str">
        <f>IF(BASES!B17&lt;&gt;"",BASES!B17,"")</f>
        <v>area 3</v>
      </c>
      <c r="D10" s="35">
        <f>IF(C10&lt;&gt;"",COUNTIF('TABLA DE OBJETIVOS'!$D$6:$D$130,C10),"")</f>
        <v>2</v>
      </c>
      <c r="E10" s="36">
        <f t="shared" si="0"/>
        <v>0.25</v>
      </c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</row>
    <row r="11" spans="2:16" ht="17.25" customHeight="1" x14ac:dyDescent="0.3">
      <c r="B11" s="40"/>
      <c r="C11" s="33" t="str">
        <f>IF(BASES!B18&lt;&gt;"",BASES!B18,"")</f>
        <v>area 4</v>
      </c>
      <c r="D11" s="35">
        <f>IF(C11&lt;&gt;"",COUNTIF('TABLA DE OBJETIVOS'!$D$6:$D$130,C11),"")</f>
        <v>2</v>
      </c>
      <c r="E11" s="36">
        <f t="shared" si="0"/>
        <v>0.25</v>
      </c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</row>
    <row r="12" spans="2:16" ht="17.25" customHeight="1" x14ac:dyDescent="0.3">
      <c r="B12" s="40"/>
      <c r="C12" s="33" t="str">
        <f>IF(BASES!B19&lt;&gt;"",BASES!B19,"")</f>
        <v>area 5</v>
      </c>
      <c r="D12" s="35">
        <f>IF(C12&lt;&gt;"",COUNTIF('TABLA DE OBJETIVOS'!$D$6:$D$130,C12),"")</f>
        <v>0</v>
      </c>
      <c r="E12" s="36">
        <f t="shared" si="0"/>
        <v>0</v>
      </c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</row>
    <row r="13" spans="2:16" ht="17.25" customHeight="1" x14ac:dyDescent="0.3">
      <c r="B13" s="40"/>
      <c r="C13" s="33" t="str">
        <f>IF(BASES!B20&lt;&gt;"",BASES!B20,"")</f>
        <v/>
      </c>
      <c r="D13" s="35" t="str">
        <f>IF(C13&lt;&gt;"",COUNTIF('TABLA DE OBJETIVOS'!$D$6:$D$130,C13),"")</f>
        <v/>
      </c>
      <c r="E13" s="36" t="str">
        <f t="shared" si="0"/>
        <v/>
      </c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</row>
    <row r="14" spans="2:16" ht="17.25" customHeight="1" x14ac:dyDescent="0.3">
      <c r="B14" s="40"/>
      <c r="C14" s="33" t="str">
        <f>IF(BASES!B21&lt;&gt;"",BASES!B21,"")</f>
        <v/>
      </c>
      <c r="D14" s="35" t="str">
        <f>IF(C14&lt;&gt;"",COUNTIF('TABLA DE OBJETIVOS'!$D$6:$D$130,C14),"")</f>
        <v/>
      </c>
      <c r="E14" s="36" t="str">
        <f t="shared" si="0"/>
        <v/>
      </c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</row>
    <row r="15" spans="2:16" x14ac:dyDescent="0.3"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</row>
    <row r="17" spans="2:16" ht="23.4" x14ac:dyDescent="0.3">
      <c r="B17" s="31"/>
      <c r="C17" s="32" t="s">
        <v>44</v>
      </c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</row>
    <row r="18" spans="2:16" x14ac:dyDescent="0.3">
      <c r="B18" s="31"/>
      <c r="C18" s="34" t="s">
        <v>40</v>
      </c>
      <c r="D18" s="34" t="s">
        <v>41</v>
      </c>
      <c r="E18" s="34" t="s">
        <v>42</v>
      </c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</row>
    <row r="19" spans="2:16" x14ac:dyDescent="0.3">
      <c r="B19" s="31"/>
      <c r="C19" s="33" t="str">
        <f>IF(BASES!B6&lt;&gt;"",BASES!B6,"")</f>
        <v>Obj Estrategico 0</v>
      </c>
      <c r="D19" s="35">
        <f>IF(C19&lt;&gt;"",COUNTIF('TABLA DE OBJETIVOS'!$F$6:$F$130,C19),"")</f>
        <v>2</v>
      </c>
      <c r="E19" s="36">
        <f>IFERROR(D19/SUM($D$19:$D$25),"")</f>
        <v>0.25</v>
      </c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</row>
    <row r="20" spans="2:16" x14ac:dyDescent="0.3">
      <c r="B20" s="31"/>
      <c r="C20" s="33" t="str">
        <f>IF(BASES!B7&lt;&gt;"",BASES!B7,"")</f>
        <v>Obj Estrategico 1</v>
      </c>
      <c r="D20" s="35">
        <f>IF(C20&lt;&gt;"",COUNTIF('TABLA DE OBJETIVOS'!$F$6:$F$130,C20),"")</f>
        <v>1</v>
      </c>
      <c r="E20" s="36">
        <f t="shared" ref="E20:E25" si="1">IFERROR(D20/SUM($D$19:$D$25),"")</f>
        <v>0.125</v>
      </c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</row>
    <row r="21" spans="2:16" x14ac:dyDescent="0.3">
      <c r="B21" s="31"/>
      <c r="C21" s="33" t="str">
        <f>IF(BASES!B8&lt;&gt;"",BASES!B8,"")</f>
        <v>Obj Estrategico 2</v>
      </c>
      <c r="D21" s="35">
        <f>IF(C21&lt;&gt;"",COUNTIF('TABLA DE OBJETIVOS'!$F$6:$F$130,C21),"")</f>
        <v>1</v>
      </c>
      <c r="E21" s="36">
        <f t="shared" si="1"/>
        <v>0.125</v>
      </c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</row>
    <row r="22" spans="2:16" ht="20.399999999999999" x14ac:dyDescent="0.3">
      <c r="B22" s="31"/>
      <c r="C22" s="33" t="str">
        <f>IF(BASES!B9&lt;&gt;"",BASES!B9,"")</f>
        <v>Obj Estrategico 3</v>
      </c>
      <c r="D22" s="35">
        <f>IF(C22&lt;&gt;"",COUNTIF('TABLA DE OBJETIVOS'!$F$6:$F$130,C22),"")</f>
        <v>1</v>
      </c>
      <c r="E22" s="36">
        <f t="shared" si="1"/>
        <v>0.125</v>
      </c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</row>
    <row r="23" spans="2:16" x14ac:dyDescent="0.3">
      <c r="B23" s="31"/>
      <c r="C23" s="33" t="str">
        <f>IF(BASES!B10&lt;&gt;"",BASES!B10,"")</f>
        <v>Obj Estrategico 4</v>
      </c>
      <c r="D23" s="35">
        <f>IF(C23&lt;&gt;"",COUNTIF('TABLA DE OBJETIVOS'!$F$6:$F$130,C23),"")</f>
        <v>1</v>
      </c>
      <c r="E23" s="36">
        <f t="shared" si="1"/>
        <v>0.125</v>
      </c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</row>
    <row r="24" spans="2:16" x14ac:dyDescent="0.3">
      <c r="B24" s="31"/>
      <c r="C24" s="33" t="str">
        <f>IF(BASES!B11&lt;&gt;"",BASES!B11,"")</f>
        <v>Obj Estrategico 5</v>
      </c>
      <c r="D24" s="35">
        <f>IF(C24&lt;&gt;"",COUNTIF('TABLA DE OBJETIVOS'!$F$6:$F$130,C24),"")</f>
        <v>2</v>
      </c>
      <c r="E24" s="36">
        <f t="shared" si="1"/>
        <v>0.25</v>
      </c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</row>
    <row r="25" spans="2:16" x14ac:dyDescent="0.3">
      <c r="B25" s="31"/>
      <c r="C25" s="33" t="str">
        <f>IF(BASES!B12&lt;&gt;"",BASES!B12,"")</f>
        <v/>
      </c>
      <c r="D25" s="35" t="str">
        <f>IF(C25&lt;&gt;"",COUNTIF('TABLA DE OBJETIVOS'!$F$6:$F$130,C25),"")</f>
        <v/>
      </c>
      <c r="E25" s="36" t="str">
        <f t="shared" si="1"/>
        <v/>
      </c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</row>
    <row r="26" spans="2:16" x14ac:dyDescent="0.3"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</row>
    <row r="28" spans="2:16" ht="23.4" x14ac:dyDescent="0.3">
      <c r="B28" s="42"/>
      <c r="C28" s="59" t="s">
        <v>67</v>
      </c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</row>
    <row r="29" spans="2:16" x14ac:dyDescent="0.3">
      <c r="B29" s="42"/>
      <c r="C29" s="34" t="s">
        <v>40</v>
      </c>
      <c r="D29" s="34" t="s">
        <v>41</v>
      </c>
      <c r="E29" s="34" t="s">
        <v>42</v>
      </c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</row>
    <row r="30" spans="2:16" x14ac:dyDescent="0.3">
      <c r="B30" s="42"/>
      <c r="C30" s="33" t="str">
        <f>IF(BASES!B15&lt;&gt;"",BASES!B15,"")</f>
        <v>area 1</v>
      </c>
      <c r="D30" s="35">
        <f>IF(IF(C30&lt;&gt;"",COUNTIF(BASES!$W$25:$W$65,C30),"")&lt;&gt;0,IF(C30&lt;&gt;"",COUNTIF(BASES!$W$25:$W$65,C30),""),"")</f>
        <v>2</v>
      </c>
      <c r="E30" s="36">
        <f>IFERROR(D30/SUM($D$30:$D$36),"")</f>
        <v>0.33333333333333331</v>
      </c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</row>
    <row r="31" spans="2:16" x14ac:dyDescent="0.3">
      <c r="B31" s="42"/>
      <c r="C31" s="33" t="str">
        <f>IF(BASES!B16&lt;&gt;"",BASES!B16,"")</f>
        <v>area 2</v>
      </c>
      <c r="D31" s="35">
        <f>IF(IF(C31&lt;&gt;"",COUNTIF(BASES!$W$25:$W$65,C31),"")&lt;&gt;0,IF(C31&lt;&gt;"",COUNTIF(BASES!$W$25:$W$65,C31),""),"")</f>
        <v>2</v>
      </c>
      <c r="E31" s="36">
        <f t="shared" ref="E31:E36" si="2">IFERROR(D31/SUM($D$30:$D$36),"")</f>
        <v>0.33333333333333331</v>
      </c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</row>
    <row r="32" spans="2:16" x14ac:dyDescent="0.3">
      <c r="B32" s="42"/>
      <c r="C32" s="33" t="str">
        <f>IF(BASES!B17&lt;&gt;"",BASES!B17,"")</f>
        <v>area 3</v>
      </c>
      <c r="D32" s="35">
        <f>IF(IF(C32&lt;&gt;"",COUNTIF(BASES!$W$25:$W$65,C32),"")&lt;&gt;0,IF(C32&lt;&gt;"",COUNTIF(BASES!$W$25:$W$65,C32),""),"")</f>
        <v>1</v>
      </c>
      <c r="E32" s="36">
        <f t="shared" si="2"/>
        <v>0.16666666666666666</v>
      </c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</row>
    <row r="33" spans="2:16" x14ac:dyDescent="0.3">
      <c r="B33" s="42"/>
      <c r="C33" s="33" t="str">
        <f>IF(BASES!B18&lt;&gt;"",BASES!B18,"")</f>
        <v>area 4</v>
      </c>
      <c r="D33" s="35">
        <f>IF(IF(C33&lt;&gt;"",COUNTIF(BASES!$W$25:$W$65,C33),"")&lt;&gt;0,IF(C33&lt;&gt;"",COUNTIF(BASES!$W$25:$W$65,C33),""),"")</f>
        <v>1</v>
      </c>
      <c r="E33" s="36">
        <f t="shared" si="2"/>
        <v>0.16666666666666666</v>
      </c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</row>
    <row r="34" spans="2:16" x14ac:dyDescent="0.3">
      <c r="B34" s="42"/>
      <c r="C34" s="33" t="str">
        <f>IF(BASES!B19&lt;&gt;"",BASES!B19,"")</f>
        <v>area 5</v>
      </c>
      <c r="D34" s="35" t="str">
        <f>IF(IF(C34&lt;&gt;"",COUNTIF(BASES!$W$25:$W$65,C34),"")&lt;&gt;0,IF(C34&lt;&gt;"",COUNTIF(BASES!$W$25:$W$65,C34),""),"")</f>
        <v/>
      </c>
      <c r="E34" s="36" t="str">
        <f t="shared" si="2"/>
        <v/>
      </c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</row>
    <row r="35" spans="2:16" x14ac:dyDescent="0.3">
      <c r="B35" s="42"/>
      <c r="C35" s="33" t="str">
        <f>IF(BASES!B20&lt;&gt;"",BASES!B20,"")</f>
        <v/>
      </c>
      <c r="D35" s="35" t="str">
        <f>IF(IF(C35&lt;&gt;"",COUNTIF(BASES!$W$25:$W$65,C35),"")&lt;&gt;0,IF(C35&lt;&gt;"",COUNTIF(BASES!$W$25:$W$65,C35),""),"")</f>
        <v/>
      </c>
      <c r="E35" s="36" t="str">
        <f t="shared" si="2"/>
        <v/>
      </c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</row>
    <row r="36" spans="2:16" x14ac:dyDescent="0.3">
      <c r="B36" s="42"/>
      <c r="C36" s="33" t="str">
        <f>IF(BASES!B21&lt;&gt;"",BASES!B21,"")</f>
        <v/>
      </c>
      <c r="D36" s="35" t="str">
        <f>IF(IF(C36&lt;&gt;"",COUNTIF(BASES!$W$25:$W$65,C36),"")&lt;&gt;0,IF(C36&lt;&gt;"",COUNTIF(BASES!$W$25:$W$65,C36),""),"")</f>
        <v/>
      </c>
      <c r="E36" s="36" t="str">
        <f t="shared" si="2"/>
        <v/>
      </c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</row>
    <row r="37" spans="2:16" x14ac:dyDescent="0.3"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</row>
    <row r="39" spans="2:16" ht="23.4" x14ac:dyDescent="0.3">
      <c r="B39" s="43"/>
      <c r="C39" s="44" t="s">
        <v>48</v>
      </c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</row>
    <row r="40" spans="2:16" x14ac:dyDescent="0.3"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</row>
    <row r="41" spans="2:16" x14ac:dyDescent="0.3">
      <c r="B41" s="43"/>
      <c r="C41" s="34" t="s">
        <v>40</v>
      </c>
      <c r="D41" s="34" t="s">
        <v>41</v>
      </c>
      <c r="E41" s="34" t="s">
        <v>42</v>
      </c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</row>
    <row r="42" spans="2:16" x14ac:dyDescent="0.3">
      <c r="B42" s="43"/>
      <c r="C42" s="45" t="s">
        <v>49</v>
      </c>
      <c r="D42" s="46">
        <f>IF(C42&lt;&gt;"",BASES!V24,"")</f>
        <v>6</v>
      </c>
      <c r="E42" s="47">
        <f>IFERROR(D42/SUM($D$42:$D$43),"")</f>
        <v>0.75</v>
      </c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</row>
    <row r="43" spans="2:16" x14ac:dyDescent="0.3">
      <c r="B43" s="43"/>
      <c r="C43" s="53" t="s">
        <v>50</v>
      </c>
      <c r="D43" s="54">
        <f>IF(C43&lt;&gt;"",MAX(BASES!A25:A65)-BASES!V24,"")</f>
        <v>2</v>
      </c>
      <c r="E43" s="55">
        <f>IFERROR(D43/SUM($D$42:$D$43),"")</f>
        <v>0.25</v>
      </c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</row>
    <row r="44" spans="2:16" x14ac:dyDescent="0.3">
      <c r="B44" s="43"/>
      <c r="C44" s="56" t="s">
        <v>51</v>
      </c>
      <c r="D44" s="57">
        <f>COUNT(D30:D36)</f>
        <v>4</v>
      </c>
      <c r="E44" s="58">
        <f>IFERROR(D44/SUM($D$44:$D$45),"")</f>
        <v>0.8</v>
      </c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</row>
    <row r="45" spans="2:16" x14ac:dyDescent="0.3">
      <c r="B45" s="43"/>
      <c r="C45" s="48" t="s">
        <v>52</v>
      </c>
      <c r="D45" s="49">
        <f>IF(C45&lt;&gt;"",MAX(BASES!A15:A21)-D44,"")</f>
        <v>1</v>
      </c>
      <c r="E45" s="50">
        <f>IFERROR(D45/SUM($D$44:$D$45),"")</f>
        <v>0.2</v>
      </c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</row>
    <row r="46" spans="2:16" x14ac:dyDescent="0.3"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</row>
    <row r="47" spans="2:16" x14ac:dyDescent="0.3"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</row>
    <row r="48" spans="2:16" x14ac:dyDescent="0.3"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</row>
    <row r="50" spans="2:18" ht="23.4" x14ac:dyDescent="0.3">
      <c r="B50" s="42"/>
      <c r="C50" s="59" t="s">
        <v>68</v>
      </c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</row>
    <row r="51" spans="2:18" x14ac:dyDescent="0.3">
      <c r="B51" s="42"/>
      <c r="C51" s="34" t="s">
        <v>40</v>
      </c>
      <c r="D51" s="34" t="s">
        <v>69</v>
      </c>
      <c r="E51" s="34" t="str">
        <f>CONCATENATE("% ",D51)</f>
        <v>% ESTR 1</v>
      </c>
      <c r="F51" s="34" t="s">
        <v>70</v>
      </c>
      <c r="G51" s="34" t="str">
        <f>CONCATENATE("% ",F51)</f>
        <v>% ESTR 2</v>
      </c>
      <c r="H51" s="34" t="s">
        <v>71</v>
      </c>
      <c r="I51" s="34" t="str">
        <f>CONCATENATE("% ",H51)</f>
        <v>% ESTR 3</v>
      </c>
      <c r="J51" s="34" t="s">
        <v>72</v>
      </c>
      <c r="K51" s="34" t="str">
        <f>CONCATENATE("% ",J51)</f>
        <v>% ESTR 4</v>
      </c>
      <c r="L51" s="34" t="s">
        <v>73</v>
      </c>
      <c r="M51" s="34" t="str">
        <f>CONCATENATE("% ",L51)</f>
        <v>% ESTR 5</v>
      </c>
      <c r="N51" s="34" t="s">
        <v>74</v>
      </c>
      <c r="O51" s="34" t="str">
        <f>CONCATENATE("% ",N51)</f>
        <v>% ESTR 6</v>
      </c>
      <c r="P51" s="34" t="s">
        <v>75</v>
      </c>
      <c r="Q51" s="34" t="str">
        <f>CONCATENATE("% ",P51)</f>
        <v>% ESTR 7</v>
      </c>
      <c r="R51" s="42"/>
    </row>
    <row r="52" spans="2:18" x14ac:dyDescent="0.3">
      <c r="B52" s="42"/>
      <c r="C52" s="33" t="str">
        <f>IF(BASES!B15&lt;&gt;"",BASES!B15,"")</f>
        <v>area 1</v>
      </c>
      <c r="D52" s="51">
        <f>IF(IF($C52&lt;&gt;"",COUNTIF(BASES!$Y$25:$Y$65,$C52),"")&lt;&gt;0,IF($C52&lt;&gt;"",COUNTIF(BASES!$Y$25:$Y$65,$C52),""),"")</f>
        <v>2</v>
      </c>
      <c r="E52" s="52">
        <f>IFERROR(D52/MAX(BASES!$A$24:$A$65),"")</f>
        <v>0.25</v>
      </c>
      <c r="F52" s="35" t="str">
        <f>IF(IF($C52&lt;&gt;"",COUNTIF(BASES!$AA$25:$AA$65,$C52),"")&lt;&gt;0,IF($C52&lt;&gt;"",COUNTIF(BASES!$AA$25:$AA$65,$C52),""),"")</f>
        <v/>
      </c>
      <c r="G52" s="36" t="str">
        <f>IFERROR(F52/MAX(BASES!$A$24:$A$65),"")</f>
        <v/>
      </c>
      <c r="H52" s="51" t="str">
        <f>IF(IF($C52&lt;&gt;"",COUNTIF(BASES!$AC$25:$AC$65,$C52),"")&lt;&gt;0,IF($C52&lt;&gt;"",COUNTIF(BASES!$AC$25:$AC$65,$C52),""),"")</f>
        <v/>
      </c>
      <c r="I52" s="52" t="str">
        <f>IFERROR(H52/MAX(BASES!$A$24:$A$65),"")</f>
        <v/>
      </c>
      <c r="J52" s="35" t="str">
        <f>IF(IF($C52&lt;&gt;"",COUNTIF(BASES!$AE$25:$AE$65,$C52),"")&lt;&gt;0,IF($C52&lt;&gt;"",COUNTIF(BASES!$AE$25:$AE$65,$C52),""),"")</f>
        <v/>
      </c>
      <c r="K52" s="36" t="str">
        <f>IFERROR(J52/MAX(BASES!$A$24:$A$65),"")</f>
        <v/>
      </c>
      <c r="L52" s="51" t="str">
        <f>IF(IF($C52&lt;&gt;"",COUNTIF(BASES!$AG$25:$AG$65,$C52),"")&lt;&gt;0,IF($C52&lt;&gt;"",COUNTIF(BASES!$AG$25:$AG$65,$C52),""),"")</f>
        <v/>
      </c>
      <c r="M52" s="52" t="str">
        <f>IFERROR(L52/MAX(BASES!$A$24:$A$65),"")</f>
        <v/>
      </c>
      <c r="N52" s="35" t="str">
        <f>IF(IF($C52&lt;&gt;"",COUNTIF(BASES!$AI$25:$AI$65,$C52),"")&lt;&gt;0,IF($C52&lt;&gt;"",COUNTIF(BASES!$AI$25:$AI$65,$C52),""),"")</f>
        <v/>
      </c>
      <c r="O52" s="36" t="str">
        <f>IFERROR(N52/MAX(BASES!$A$24:$A$65),"")</f>
        <v/>
      </c>
      <c r="P52" s="51" t="str">
        <f>IF(IF($C52&lt;&gt;"",COUNTIF(BASES!$AK$25:$AK$65,$C52),"")&lt;&gt;0,IF($C52&lt;&gt;"",COUNTIF(BASES!$AK$25:$AK$65,$C52),""),"")</f>
        <v/>
      </c>
      <c r="Q52" s="52" t="str">
        <f>IFERROR(P52/MAX(BASES!$A$24:$A$65),"")</f>
        <v/>
      </c>
      <c r="R52" s="42"/>
    </row>
    <row r="53" spans="2:18" x14ac:dyDescent="0.3">
      <c r="B53" s="42"/>
      <c r="C53" s="33" t="str">
        <f>IF(BASES!B16&lt;&gt;"",BASES!B16,"")</f>
        <v>area 2</v>
      </c>
      <c r="D53" s="51">
        <f>IF(IF($C53&lt;&gt;"",COUNTIF(BASES!$Y$25:$Y$65,$C53),"")&lt;&gt;0,IF($C53&lt;&gt;"",COUNTIF(BASES!$Y$25:$Y$65,$C53),""),"")</f>
        <v>1</v>
      </c>
      <c r="E53" s="52">
        <f>IFERROR(D53/MAX(BASES!$A$24:$A$65),"")</f>
        <v>0.125</v>
      </c>
      <c r="F53" s="35" t="str">
        <f>IF(IF($C53&lt;&gt;"",COUNTIF(BASES!$AA$25:$AA$65,$C53),"")&lt;&gt;0,IF($C53&lt;&gt;"",COUNTIF(BASES!$AA$25:$AA$65,$C53),""),"")</f>
        <v/>
      </c>
      <c r="G53" s="36" t="str">
        <f>IFERROR(F53/MAX(BASES!$A$24:$A$65),"")</f>
        <v/>
      </c>
      <c r="H53" s="51" t="str">
        <f>IF(IF($C53&lt;&gt;"",COUNTIF(BASES!$AC$25:$AC$65,$C53),"")&lt;&gt;0,IF($C53&lt;&gt;"",COUNTIF(BASES!$AC$25:$AC$65,$C53),""),"")</f>
        <v/>
      </c>
      <c r="I53" s="52" t="str">
        <f>IFERROR(H53/MAX(BASES!$A$24:$A$65),"")</f>
        <v/>
      </c>
      <c r="J53" s="35" t="str">
        <f>IF(IF($C53&lt;&gt;"",COUNTIF(BASES!$AE$25:$AE$65,$C53),"")&lt;&gt;0,IF($C53&lt;&gt;"",COUNTIF(BASES!$AE$25:$AE$65,$C53),""),"")</f>
        <v/>
      </c>
      <c r="K53" s="36" t="str">
        <f>IFERROR(J53/MAX(BASES!$A$24:$A$65),"")</f>
        <v/>
      </c>
      <c r="L53" s="51" t="str">
        <f>IF(IF($C53&lt;&gt;"",COUNTIF(BASES!$AG$25:$AG$65,$C53),"")&lt;&gt;0,IF($C53&lt;&gt;"",COUNTIF(BASES!$AG$25:$AG$65,$C53),""),"")</f>
        <v/>
      </c>
      <c r="M53" s="52" t="str">
        <f>IFERROR(L53/MAX(BASES!$A$24:$A$65),"")</f>
        <v/>
      </c>
      <c r="N53" s="35" t="str">
        <f>IF(IF($C53&lt;&gt;"",COUNTIF(BASES!$AI$25:$AI$65,$C53),"")&lt;&gt;0,IF($C53&lt;&gt;"",COUNTIF(BASES!$AI$25:$AI$65,$C53),""),"")</f>
        <v/>
      </c>
      <c r="O53" s="36" t="str">
        <f>IFERROR(N53/MAX(BASES!$A$24:$A$65),"")</f>
        <v/>
      </c>
      <c r="P53" s="51" t="str">
        <f>IF(IF($C53&lt;&gt;"",COUNTIF(BASES!$AK$25:$AK$65,$C53),"")&lt;&gt;0,IF($C53&lt;&gt;"",COUNTIF(BASES!$AK$25:$AK$65,$C53),""),"")</f>
        <v/>
      </c>
      <c r="Q53" s="52" t="str">
        <f>IFERROR(P53/MAX(BASES!$A$24:$A$65),"")</f>
        <v/>
      </c>
      <c r="R53" s="42"/>
    </row>
    <row r="54" spans="2:18" x14ac:dyDescent="0.3">
      <c r="B54" s="42"/>
      <c r="C54" s="33" t="str">
        <f>IF(BASES!B17&lt;&gt;"",BASES!B17,"")</f>
        <v>area 3</v>
      </c>
      <c r="D54" s="51">
        <f>IF(IF($C54&lt;&gt;"",COUNTIF(BASES!$Y$25:$Y$65,$C54),"")&lt;&gt;0,IF($C54&lt;&gt;"",COUNTIF(BASES!$Y$25:$Y$65,$C54),""),"")</f>
        <v>1</v>
      </c>
      <c r="E54" s="52">
        <f>IFERROR(D54/MAX(BASES!$A$24:$A$65),"")</f>
        <v>0.125</v>
      </c>
      <c r="F54" s="35" t="str">
        <f>IF(IF($C54&lt;&gt;"",COUNTIF(BASES!$AA$25:$AA$65,$C54),"")&lt;&gt;0,IF($C54&lt;&gt;"",COUNTIF(BASES!$AA$25:$AA$65,$C54),""),"")</f>
        <v/>
      </c>
      <c r="G54" s="36" t="str">
        <f>IFERROR(F54/MAX(BASES!$A$24:$A$65),"")</f>
        <v/>
      </c>
      <c r="H54" s="51" t="str">
        <f>IF(IF($C54&lt;&gt;"",COUNTIF(BASES!$AC$25:$AC$65,$C54),"")&lt;&gt;0,IF($C54&lt;&gt;"",COUNTIF(BASES!$AC$25:$AC$65,$C54),""),"")</f>
        <v/>
      </c>
      <c r="I54" s="52" t="str">
        <f>IFERROR(H54/MAX(BASES!$A$24:$A$65),"")</f>
        <v/>
      </c>
      <c r="J54" s="35" t="str">
        <f>IF(IF($C54&lt;&gt;"",COUNTIF(BASES!$AE$25:$AE$65,$C54),"")&lt;&gt;0,IF($C54&lt;&gt;"",COUNTIF(BASES!$AE$25:$AE$65,$C54),""),"")</f>
        <v/>
      </c>
      <c r="K54" s="36" t="str">
        <f>IFERROR(J54/MAX(BASES!$A$24:$A$65),"")</f>
        <v/>
      </c>
      <c r="L54" s="51" t="str">
        <f>IF(IF($C54&lt;&gt;"",COUNTIF(BASES!$AG$25:$AG$65,$C54),"")&lt;&gt;0,IF($C54&lt;&gt;"",COUNTIF(BASES!$AG$25:$AG$65,$C54),""),"")</f>
        <v/>
      </c>
      <c r="M54" s="52" t="str">
        <f>IFERROR(L54/MAX(BASES!$A$24:$A$65),"")</f>
        <v/>
      </c>
      <c r="N54" s="35" t="str">
        <f>IF(IF($C54&lt;&gt;"",COUNTIF(BASES!$AI$25:$AI$65,$C54),"")&lt;&gt;0,IF($C54&lt;&gt;"",COUNTIF(BASES!$AI$25:$AI$65,$C54),""),"")</f>
        <v/>
      </c>
      <c r="O54" s="36" t="str">
        <f>IFERROR(N54/MAX(BASES!$A$24:$A$65),"")</f>
        <v/>
      </c>
      <c r="P54" s="51" t="str">
        <f>IF(IF($C54&lt;&gt;"",COUNTIF(BASES!$AK$25:$AK$65,$C54),"")&lt;&gt;0,IF($C54&lt;&gt;"",COUNTIF(BASES!$AK$25:$AK$65,$C54),""),"")</f>
        <v/>
      </c>
      <c r="Q54" s="52" t="str">
        <f>IFERROR(P54/MAX(BASES!$A$24:$A$65),"")</f>
        <v/>
      </c>
      <c r="R54" s="42"/>
    </row>
    <row r="55" spans="2:18" x14ac:dyDescent="0.3">
      <c r="B55" s="42"/>
      <c r="C55" s="33" t="str">
        <f>IF(BASES!B18&lt;&gt;"",BASES!B18,"")</f>
        <v>area 4</v>
      </c>
      <c r="D55" s="51">
        <f>IF(IF($C55&lt;&gt;"",COUNTIF(BASES!$Y$25:$Y$65,$C55),"")&lt;&gt;0,IF($C55&lt;&gt;"",COUNTIF(BASES!$Y$25:$Y$65,$C55),""),"")</f>
        <v>1</v>
      </c>
      <c r="E55" s="52">
        <f>IFERROR(D55/MAX(BASES!$A$24:$A$65),"")</f>
        <v>0.125</v>
      </c>
      <c r="F55" s="35" t="str">
        <f>IF(IF($C55&lt;&gt;"",COUNTIF(BASES!$AA$25:$AA$65,$C55),"")&lt;&gt;0,IF($C55&lt;&gt;"",COUNTIF(BASES!$AA$25:$AA$65,$C55),""),"")</f>
        <v/>
      </c>
      <c r="G55" s="36" t="str">
        <f>IFERROR(F55/MAX(BASES!$A$24:$A$65),"")</f>
        <v/>
      </c>
      <c r="H55" s="51" t="str">
        <f>IF(IF($C55&lt;&gt;"",COUNTIF(BASES!$AC$25:$AC$65,$C55),"")&lt;&gt;0,IF($C55&lt;&gt;"",COUNTIF(BASES!$AC$25:$AC$65,$C55),""),"")</f>
        <v/>
      </c>
      <c r="I55" s="52" t="str">
        <f>IFERROR(H55/MAX(BASES!$A$24:$A$65),"")</f>
        <v/>
      </c>
      <c r="J55" s="35" t="str">
        <f>IF(IF($C55&lt;&gt;"",COUNTIF(BASES!$AE$25:$AE$65,$C55),"")&lt;&gt;0,IF($C55&lt;&gt;"",COUNTIF(BASES!$AE$25:$AE$65,$C55),""),"")</f>
        <v/>
      </c>
      <c r="K55" s="36" t="str">
        <f>IFERROR(J55/MAX(BASES!$A$24:$A$65),"")</f>
        <v/>
      </c>
      <c r="L55" s="51" t="str">
        <f>IF(IF($C55&lt;&gt;"",COUNTIF(BASES!$AG$25:$AG$65,$C55),"")&lt;&gt;0,IF($C55&lt;&gt;"",COUNTIF(BASES!$AG$25:$AG$65,$C55),""),"")</f>
        <v/>
      </c>
      <c r="M55" s="52" t="str">
        <f>IFERROR(L55/MAX(BASES!$A$24:$A$65),"")</f>
        <v/>
      </c>
      <c r="N55" s="35" t="str">
        <f>IF(IF($C55&lt;&gt;"",COUNTIF(BASES!$AI$25:$AI$65,$C55),"")&lt;&gt;0,IF($C55&lt;&gt;"",COUNTIF(BASES!$AI$25:$AI$65,$C55),""),"")</f>
        <v/>
      </c>
      <c r="O55" s="36" t="str">
        <f>IFERROR(N55/MAX(BASES!$A$24:$A$65),"")</f>
        <v/>
      </c>
      <c r="P55" s="51" t="str">
        <f>IF(IF($C55&lt;&gt;"",COUNTIF(BASES!$AK$25:$AK$65,$C55),"")&lt;&gt;0,IF($C55&lt;&gt;"",COUNTIF(BASES!$AK$25:$AK$65,$C55),""),"")</f>
        <v/>
      </c>
      <c r="Q55" s="52" t="str">
        <f>IFERROR(P55/MAX(BASES!$A$24:$A$65),"")</f>
        <v/>
      </c>
      <c r="R55" s="42"/>
    </row>
    <row r="56" spans="2:18" x14ac:dyDescent="0.3">
      <c r="B56" s="42"/>
      <c r="C56" s="33" t="str">
        <f>IF(BASES!B19&lt;&gt;"",BASES!B19,"")</f>
        <v>area 5</v>
      </c>
      <c r="D56" s="51" t="str">
        <f>IF(IF($C56&lt;&gt;"",COUNTIF(BASES!$Y$25:$Y$65,$C56),"")&lt;&gt;0,IF($C56&lt;&gt;"",COUNTIF(BASES!$Y$25:$Y$65,$C56),""),"")</f>
        <v/>
      </c>
      <c r="E56" s="52" t="str">
        <f>IFERROR(D56/MAX(BASES!$A$24:$A$65),"")</f>
        <v/>
      </c>
      <c r="F56" s="35" t="str">
        <f>IF(IF($C56&lt;&gt;"",COUNTIF(BASES!$AA$25:$AA$65,$C56),"")&lt;&gt;0,IF($C56&lt;&gt;"",COUNTIF(BASES!$AA$25:$AA$65,$C56),""),"")</f>
        <v/>
      </c>
      <c r="G56" s="36" t="str">
        <f>IFERROR(F56/MAX(BASES!$A$24:$A$65),"")</f>
        <v/>
      </c>
      <c r="H56" s="51" t="str">
        <f>IF(IF($C56&lt;&gt;"",COUNTIF(BASES!$AC$25:$AC$65,$C56),"")&lt;&gt;0,IF($C56&lt;&gt;"",COUNTIF(BASES!$AC$25:$AC$65,$C56),""),"")</f>
        <v/>
      </c>
      <c r="I56" s="52" t="str">
        <f>IFERROR(H56/MAX(BASES!$A$24:$A$65),"")</f>
        <v/>
      </c>
      <c r="J56" s="35" t="str">
        <f>IF(IF($C56&lt;&gt;"",COUNTIF(BASES!$AE$25:$AE$65,$C56),"")&lt;&gt;0,IF($C56&lt;&gt;"",COUNTIF(BASES!$AE$25:$AE$65,$C56),""),"")</f>
        <v/>
      </c>
      <c r="K56" s="36" t="str">
        <f>IFERROR(J56/MAX(BASES!$A$24:$A$65),"")</f>
        <v/>
      </c>
      <c r="L56" s="51" t="str">
        <f>IF(IF($C56&lt;&gt;"",COUNTIF(BASES!$AG$25:$AG$65,$C56),"")&lt;&gt;0,IF($C56&lt;&gt;"",COUNTIF(BASES!$AG$25:$AG$65,$C56),""),"")</f>
        <v/>
      </c>
      <c r="M56" s="52" t="str">
        <f>IFERROR(L56/MAX(BASES!$A$24:$A$65),"")</f>
        <v/>
      </c>
      <c r="N56" s="35" t="str">
        <f>IF(IF($C56&lt;&gt;"",COUNTIF(BASES!$AI$25:$AI$65,$C56),"")&lt;&gt;0,IF($C56&lt;&gt;"",COUNTIF(BASES!$AI$25:$AI$65,$C56),""),"")</f>
        <v/>
      </c>
      <c r="O56" s="36" t="str">
        <f>IFERROR(N56/MAX(BASES!$A$24:$A$65),"")</f>
        <v/>
      </c>
      <c r="P56" s="51" t="str">
        <f>IF(IF($C56&lt;&gt;"",COUNTIF(BASES!$AK$25:$AK$65,$C56),"")&lt;&gt;0,IF($C56&lt;&gt;"",COUNTIF(BASES!$AK$25:$AK$65,$C56),""),"")</f>
        <v/>
      </c>
      <c r="Q56" s="52" t="str">
        <f>IFERROR(P56/MAX(BASES!$A$24:$A$65),"")</f>
        <v/>
      </c>
      <c r="R56" s="42"/>
    </row>
    <row r="57" spans="2:18" x14ac:dyDescent="0.3">
      <c r="B57" s="42"/>
      <c r="C57" s="33" t="str">
        <f>IF(BASES!B20&lt;&gt;"",BASES!B20,"")</f>
        <v/>
      </c>
      <c r="D57" s="51" t="str">
        <f>IF(IF($C57&lt;&gt;"",COUNTIF(BASES!$Y$25:$Y$65,$C57),"")&lt;&gt;0,IF($C57&lt;&gt;"",COUNTIF(BASES!$Y$25:$Y$65,$C57),""),"")</f>
        <v/>
      </c>
      <c r="E57" s="52" t="str">
        <f>IFERROR(D57/MAX(BASES!$A$24:$A$65),"")</f>
        <v/>
      </c>
      <c r="F57" s="35" t="str">
        <f>IF(IF($C57&lt;&gt;"",COUNTIF(BASES!$AA$25:$AA$65,$C57),"")&lt;&gt;0,IF($C57&lt;&gt;"",COUNTIF(BASES!$AA$25:$AA$65,$C57),""),"")</f>
        <v/>
      </c>
      <c r="G57" s="36" t="str">
        <f>IFERROR(F57/MAX(BASES!$A$24:$A$65),"")</f>
        <v/>
      </c>
      <c r="H57" s="51" t="str">
        <f>IF(IF($C57&lt;&gt;"",COUNTIF(BASES!$AC$25:$AC$65,$C57),"")&lt;&gt;0,IF($C57&lt;&gt;"",COUNTIF(BASES!$AC$25:$AC$65,$C57),""),"")</f>
        <v/>
      </c>
      <c r="I57" s="52" t="str">
        <f>IFERROR(H57/MAX(BASES!$A$24:$A$65),"")</f>
        <v/>
      </c>
      <c r="J57" s="35" t="str">
        <f>IF(IF($C57&lt;&gt;"",COUNTIF(BASES!$AE$25:$AE$65,$C57),"")&lt;&gt;0,IF($C57&lt;&gt;"",COUNTIF(BASES!$AE$25:$AE$65,$C57),""),"")</f>
        <v/>
      </c>
      <c r="K57" s="36" t="str">
        <f>IFERROR(J57/MAX(BASES!$A$24:$A$65),"")</f>
        <v/>
      </c>
      <c r="L57" s="51" t="str">
        <f>IF(IF($C57&lt;&gt;"",COUNTIF(BASES!$AG$25:$AG$65,$C57),"")&lt;&gt;0,IF($C57&lt;&gt;"",COUNTIF(BASES!$AG$25:$AG$65,$C57),""),"")</f>
        <v/>
      </c>
      <c r="M57" s="52" t="str">
        <f>IFERROR(L57/MAX(BASES!$A$24:$A$65),"")</f>
        <v/>
      </c>
      <c r="N57" s="35" t="str">
        <f>IF(IF($C57&lt;&gt;"",COUNTIF(BASES!$AI$25:$AI$65,$C57),"")&lt;&gt;0,IF($C57&lt;&gt;"",COUNTIF(BASES!$AI$25:$AI$65,$C57),""),"")</f>
        <v/>
      </c>
      <c r="O57" s="36" t="str">
        <f>IFERROR(N57/MAX(BASES!$A$24:$A$65),"")</f>
        <v/>
      </c>
      <c r="P57" s="51" t="str">
        <f>IF(IF($C57&lt;&gt;"",COUNTIF(BASES!$AK$25:$AK$65,$C57),"")&lt;&gt;0,IF($C57&lt;&gt;"",COUNTIF(BASES!$AK$25:$AK$65,$C57),""),"")</f>
        <v/>
      </c>
      <c r="Q57" s="52" t="str">
        <f>IFERROR(P57/MAX(BASES!$A$24:$A$65),"")</f>
        <v/>
      </c>
      <c r="R57" s="42"/>
    </row>
    <row r="58" spans="2:18" x14ac:dyDescent="0.3">
      <c r="B58" s="42"/>
      <c r="C58" s="33" t="str">
        <f>IF(BASES!B21&lt;&gt;"",BASES!B21,"")</f>
        <v/>
      </c>
      <c r="D58" s="51" t="str">
        <f>IF(IF($C58&lt;&gt;"",COUNTIF(BASES!$Y$25:$Y$65,$C58),"")&lt;&gt;0,IF($C58&lt;&gt;"",COUNTIF(BASES!$Y$25:$Y$65,$C58),""),"")</f>
        <v/>
      </c>
      <c r="E58" s="52" t="str">
        <f>IFERROR(D58/MAX(BASES!$A$24:$A$65),"")</f>
        <v/>
      </c>
      <c r="F58" s="35" t="str">
        <f>IF(IF($C58&lt;&gt;"",COUNTIF(BASES!$AA$25:$AA$65,$C58),"")&lt;&gt;0,IF($C58&lt;&gt;"",COUNTIF(BASES!$AA$25:$AA$65,$C58),""),"")</f>
        <v/>
      </c>
      <c r="G58" s="36" t="str">
        <f>IFERROR(F58/MAX(BASES!$A$24:$A$65),"")</f>
        <v/>
      </c>
      <c r="H58" s="51" t="str">
        <f>IF(IF($C58&lt;&gt;"",COUNTIF(BASES!$AC$25:$AC$65,$C58),"")&lt;&gt;0,IF($C58&lt;&gt;"",COUNTIF(BASES!$AC$25:$AC$65,$C58),""),"")</f>
        <v/>
      </c>
      <c r="I58" s="52" t="str">
        <f>IFERROR(H58/MAX(BASES!$A$24:$A$65),"")</f>
        <v/>
      </c>
      <c r="J58" s="35" t="str">
        <f>IF(IF($C58&lt;&gt;"",COUNTIF(BASES!$AE$25:$AE$65,$C58),"")&lt;&gt;0,IF($C58&lt;&gt;"",COUNTIF(BASES!$AE$25:$AE$65,$C58),""),"")</f>
        <v/>
      </c>
      <c r="K58" s="36" t="str">
        <f>IFERROR(J58/MAX(BASES!$A$24:$A$65),"")</f>
        <v/>
      </c>
      <c r="L58" s="51" t="str">
        <f>IF(IF($C58&lt;&gt;"",COUNTIF(BASES!$AG$25:$AG$65,$C58),"")&lt;&gt;0,IF($C58&lt;&gt;"",COUNTIF(BASES!$AG$25:$AG$65,$C58),""),"")</f>
        <v/>
      </c>
      <c r="M58" s="52" t="str">
        <f>IFERROR(L58/MAX(BASES!$A$24:$A$65),"")</f>
        <v/>
      </c>
      <c r="N58" s="35" t="str">
        <f>IF(IF($C58&lt;&gt;"",COUNTIF(BASES!$AI$25:$AI$65,$C58),"")&lt;&gt;0,IF($C58&lt;&gt;"",COUNTIF(BASES!$AI$25:$AI$65,$C58),""),"")</f>
        <v/>
      </c>
      <c r="O58" s="36" t="str">
        <f>IFERROR(N58/MAX(BASES!$A$24:$A$65),"")</f>
        <v/>
      </c>
      <c r="P58" s="51" t="str">
        <f>IF(IF($C58&lt;&gt;"",COUNTIF(BASES!$AK$25:$AK$65,$C58),"")&lt;&gt;0,IF($C58&lt;&gt;"",COUNTIF(BASES!$AK$25:$AK$65,$C58),""),"")</f>
        <v/>
      </c>
      <c r="Q58" s="52" t="str">
        <f>IFERROR(P58/MAX(BASES!$A$24:$A$65),"")</f>
        <v/>
      </c>
      <c r="R58" s="42"/>
    </row>
    <row r="59" spans="2:18" x14ac:dyDescent="0.3">
      <c r="B59" s="42"/>
      <c r="C59" s="62" t="s">
        <v>76</v>
      </c>
      <c r="D59" s="63">
        <f>SUM(D52:D58)</f>
        <v>5</v>
      </c>
      <c r="E59" s="64">
        <f>IFERROR(D59/MAX(BASES!$A$24:$A$65),"")</f>
        <v>0.625</v>
      </c>
      <c r="F59" s="65">
        <f>SUM(F52:F58)</f>
        <v>0</v>
      </c>
      <c r="G59" s="66">
        <f>IFERROR(F59/MAX(BASES!$A$24:$A$65),"")</f>
        <v>0</v>
      </c>
      <c r="H59" s="63">
        <f>SUM(H52:H58)</f>
        <v>0</v>
      </c>
      <c r="I59" s="64">
        <f>IFERROR(H59/MAX(BASES!$A$24:$A$65),"")</f>
        <v>0</v>
      </c>
      <c r="J59" s="65">
        <f>SUM(J52:J58)</f>
        <v>0</v>
      </c>
      <c r="K59" s="66">
        <f>IFERROR(J59/MAX(BASES!$A$24:$A$65),"")</f>
        <v>0</v>
      </c>
      <c r="L59" s="63">
        <f>SUM(L52:L58)</f>
        <v>0</v>
      </c>
      <c r="M59" s="64">
        <f>IFERROR(L59/MAX(BASES!$A$24:$A$65),"")</f>
        <v>0</v>
      </c>
      <c r="N59" s="65">
        <f>SUM(N52:N58)</f>
        <v>0</v>
      </c>
      <c r="O59" s="66">
        <f>IFERROR(N59/MAX(BASES!$A$24:$A$65),"")</f>
        <v>0</v>
      </c>
      <c r="P59" s="63">
        <f>SUM(P52:P58)</f>
        <v>0</v>
      </c>
      <c r="Q59" s="64">
        <f>IFERROR(P59/MAX(BASES!$A$24:$A$65),"")</f>
        <v>0</v>
      </c>
      <c r="R59" s="42"/>
    </row>
    <row r="60" spans="2:18" x14ac:dyDescent="0.3"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</row>
    <row r="61" spans="2:18" ht="23.4" x14ac:dyDescent="0.3">
      <c r="B61" s="42"/>
      <c r="C61" s="59" t="s">
        <v>79</v>
      </c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</row>
    <row r="62" spans="2:18" x14ac:dyDescent="0.3"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</row>
    <row r="63" spans="2:18" x14ac:dyDescent="0.3"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</row>
    <row r="64" spans="2:18" x14ac:dyDescent="0.3"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</row>
    <row r="65" spans="2:18" x14ac:dyDescent="0.3"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</row>
    <row r="66" spans="2:18" x14ac:dyDescent="0.3"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</row>
    <row r="67" spans="2:18" x14ac:dyDescent="0.3"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</row>
    <row r="68" spans="2:18" x14ac:dyDescent="0.3"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</row>
    <row r="69" spans="2:18" x14ac:dyDescent="0.3"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</row>
    <row r="70" spans="2:18" x14ac:dyDescent="0.3"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</row>
    <row r="71" spans="2:18" x14ac:dyDescent="0.3"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</row>
    <row r="72" spans="2:18" x14ac:dyDescent="0.3"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</row>
    <row r="73" spans="2:18" x14ac:dyDescent="0.3"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</row>
    <row r="74" spans="2:18" x14ac:dyDescent="0.3"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</row>
    <row r="75" spans="2:18" x14ac:dyDescent="0.3"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</row>
    <row r="76" spans="2:18" x14ac:dyDescent="0.3"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</row>
    <row r="77" spans="2:18" x14ac:dyDescent="0.3"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</row>
    <row r="78" spans="2:18" x14ac:dyDescent="0.3"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</row>
    <row r="79" spans="2:18" x14ac:dyDescent="0.3"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</row>
    <row r="80" spans="2:18" x14ac:dyDescent="0.3"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</row>
    <row r="81" spans="2:18" x14ac:dyDescent="0.3"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</row>
    <row r="82" spans="2:18" x14ac:dyDescent="0.3"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</row>
    <row r="83" spans="2:18" x14ac:dyDescent="0.3"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</row>
    <row r="84" spans="2:18" x14ac:dyDescent="0.3"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</row>
    <row r="85" spans="2:18" x14ac:dyDescent="0.3"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</row>
    <row r="86" spans="2:18" x14ac:dyDescent="0.3"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</row>
    <row r="87" spans="2:18" x14ac:dyDescent="0.3"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</row>
    <row r="88" spans="2:18" x14ac:dyDescent="0.3"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</row>
    <row r="89" spans="2:18" x14ac:dyDescent="0.3"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</row>
    <row r="90" spans="2:18" x14ac:dyDescent="0.3"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</row>
    <row r="91" spans="2:18" x14ac:dyDescent="0.3"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</row>
    <row r="93" spans="2:18" ht="23.4" x14ac:dyDescent="0.3">
      <c r="B93" s="43"/>
      <c r="C93" s="44" t="s">
        <v>77</v>
      </c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</row>
    <row r="94" spans="2:18" x14ac:dyDescent="0.3">
      <c r="B94" s="43"/>
      <c r="C94" s="34" t="s">
        <v>40</v>
      </c>
      <c r="D94" s="34" t="s">
        <v>78</v>
      </c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</row>
    <row r="95" spans="2:18" ht="24" customHeight="1" x14ac:dyDescent="0.3">
      <c r="B95" s="43"/>
      <c r="C95" s="33" t="str">
        <f>IF(BASES!B6&lt;&gt;"",BASES!B6,"")</f>
        <v>Obj Estrategico 0</v>
      </c>
      <c r="D95" s="36">
        <f>IF(C95&lt;&gt;"",ESTRATEGIAS!$D$4,"")</f>
        <v>0.1715010101010101</v>
      </c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</row>
    <row r="96" spans="2:18" ht="24" customHeight="1" x14ac:dyDescent="0.3">
      <c r="B96" s="43"/>
      <c r="C96" s="33" t="str">
        <f>IF(BASES!B7&lt;&gt;"",BASES!B7,"")</f>
        <v>Obj Estrategico 1</v>
      </c>
      <c r="D96" s="36">
        <f>IF(C96&lt;&gt;"",ESTRATEGIAS!$H$4,"")</f>
        <v>0.22</v>
      </c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</row>
    <row r="97" spans="2:18" ht="24" customHeight="1" x14ac:dyDescent="0.3">
      <c r="B97" s="43"/>
      <c r="C97" s="33" t="str">
        <f>IF(BASES!B8&lt;&gt;"",BASES!B8,"")</f>
        <v>Obj Estrategico 2</v>
      </c>
      <c r="D97" s="36">
        <f>IF(C97&lt;&gt;"",ESTRATEGIAS!$L$4,"")</f>
        <v>0.54545454545454541</v>
      </c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</row>
    <row r="98" spans="2:18" ht="24" customHeight="1" x14ac:dyDescent="0.3">
      <c r="B98" s="43"/>
      <c r="C98" s="33" t="str">
        <f>IF(BASES!B9&lt;&gt;"",BASES!B9,"")</f>
        <v>Obj Estrategico 3</v>
      </c>
      <c r="D98" s="36">
        <f>IF(C98&lt;&gt;"",ESTRATEGIAS!$P$4,"")</f>
        <v>0.54545454545454541</v>
      </c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</row>
    <row r="99" spans="2:18" ht="24" customHeight="1" x14ac:dyDescent="0.3">
      <c r="B99" s="43"/>
      <c r="C99" s="33" t="str">
        <f>IF(BASES!B10&lt;&gt;"",BASES!B10,"")</f>
        <v>Obj Estrategico 4</v>
      </c>
      <c r="D99" s="36">
        <f>IF(C99&lt;&gt;"",ESTRATEGIAS!$T$4,"")</f>
        <v>0.26390293225480282</v>
      </c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</row>
    <row r="100" spans="2:18" ht="24" customHeight="1" x14ac:dyDescent="0.3">
      <c r="B100" s="43"/>
      <c r="C100" s="33" t="str">
        <f>IF(BASES!B11&lt;&gt;"",BASES!B11,"")</f>
        <v>Obj Estrategico 5</v>
      </c>
      <c r="D100" s="36">
        <f>IF(C100&lt;&gt;"",ESTRATEGIAS!$X$4,"")</f>
        <v>0.39736401673640165</v>
      </c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</row>
    <row r="101" spans="2:18" ht="24" customHeight="1" x14ac:dyDescent="0.3">
      <c r="B101" s="43"/>
      <c r="C101" s="33" t="str">
        <f>IF(BASES!B12&lt;&gt;"",BASES!B12,"")</f>
        <v/>
      </c>
      <c r="D101" s="36" t="str">
        <f>IF(C101&lt;&gt;"",ESTRATEGIAS!$AB$4,"")</f>
        <v/>
      </c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</row>
    <row r="102" spans="2:18" x14ac:dyDescent="0.3"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</row>
  </sheetData>
  <sheetProtection sheet="1" objects="1" scenarios="1" selectLockedCells="1" selectUnlockedCells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4:AK65"/>
  <sheetViews>
    <sheetView showGridLines="0" workbookViewId="0">
      <selection activeCell="D3" sqref="D3"/>
    </sheetView>
  </sheetViews>
  <sheetFormatPr baseColWidth="10" defaultColWidth="11.44140625" defaultRowHeight="14.4" x14ac:dyDescent="0.3"/>
  <cols>
    <col min="1" max="1" width="5.21875" style="1" customWidth="1"/>
    <col min="2" max="2" width="74.33203125" style="1" customWidth="1"/>
    <col min="3" max="3" width="4" style="1" customWidth="1"/>
    <col min="4" max="4" width="4.33203125" style="8" customWidth="1"/>
    <col min="5" max="5" width="49" style="1" customWidth="1"/>
    <col min="6" max="6" width="6" style="1" customWidth="1"/>
    <col min="7" max="7" width="12" style="1" customWidth="1"/>
    <col min="8" max="16384" width="11.44140625" style="1"/>
  </cols>
  <sheetData>
    <row r="4" spans="1:7" ht="15" thickBot="1" x14ac:dyDescent="0.35"/>
    <row r="5" spans="1:7" ht="18.600000000000001" thickBot="1" x14ac:dyDescent="0.35">
      <c r="A5" s="108" t="s">
        <v>0</v>
      </c>
      <c r="B5" s="109"/>
      <c r="D5" s="108" t="s">
        <v>2</v>
      </c>
      <c r="E5" s="109"/>
      <c r="F5" s="15"/>
      <c r="G5" s="39" t="s">
        <v>12</v>
      </c>
    </row>
    <row r="6" spans="1:7" x14ac:dyDescent="0.3">
      <c r="A6" s="60">
        <v>1</v>
      </c>
      <c r="B6" s="61" t="s">
        <v>107</v>
      </c>
      <c r="D6" s="9">
        <v>1</v>
      </c>
      <c r="E6" s="6">
        <v>1</v>
      </c>
      <c r="F6" s="15"/>
      <c r="G6" s="12" t="s">
        <v>13</v>
      </c>
    </row>
    <row r="7" spans="1:7" x14ac:dyDescent="0.3">
      <c r="A7" s="10">
        <f>IF(B7&lt;&gt;"",A6+1,"")</f>
        <v>2</v>
      </c>
      <c r="B7" s="18" t="s">
        <v>80</v>
      </c>
      <c r="D7" s="10">
        <v>2</v>
      </c>
      <c r="E7" s="3">
        <v>2</v>
      </c>
      <c r="F7" s="15"/>
      <c r="G7" s="13" t="s">
        <v>14</v>
      </c>
    </row>
    <row r="8" spans="1:7" ht="15" thickBot="1" x14ac:dyDescent="0.35">
      <c r="A8" s="10">
        <f t="shared" ref="A8:A12" si="0">IF(B8&lt;&gt;"",A7+1,"")</f>
        <v>3</v>
      </c>
      <c r="B8" s="18" t="s">
        <v>81</v>
      </c>
      <c r="D8" s="10">
        <v>3</v>
      </c>
      <c r="E8" s="3">
        <v>3</v>
      </c>
      <c r="F8" s="15"/>
      <c r="G8" s="14" t="s">
        <v>15</v>
      </c>
    </row>
    <row r="9" spans="1:7" x14ac:dyDescent="0.3">
      <c r="A9" s="10">
        <f t="shared" si="0"/>
        <v>4</v>
      </c>
      <c r="B9" s="18" t="s">
        <v>82</v>
      </c>
      <c r="D9" s="10">
        <v>4</v>
      </c>
      <c r="E9" s="3">
        <v>4</v>
      </c>
      <c r="F9" s="15"/>
      <c r="G9" s="15"/>
    </row>
    <row r="10" spans="1:7" x14ac:dyDescent="0.3">
      <c r="A10" s="10">
        <f t="shared" si="0"/>
        <v>5</v>
      </c>
      <c r="B10" s="18" t="s">
        <v>83</v>
      </c>
      <c r="D10" s="10">
        <v>5</v>
      </c>
      <c r="E10" s="3">
        <v>6</v>
      </c>
      <c r="F10" s="15"/>
      <c r="G10" s="15"/>
    </row>
    <row r="11" spans="1:7" x14ac:dyDescent="0.3">
      <c r="A11" s="10">
        <f t="shared" si="0"/>
        <v>6</v>
      </c>
      <c r="B11" s="18" t="s">
        <v>84</v>
      </c>
      <c r="D11" s="10">
        <v>6</v>
      </c>
      <c r="E11" s="3">
        <v>9</v>
      </c>
      <c r="F11" s="15"/>
      <c r="G11" s="15"/>
    </row>
    <row r="12" spans="1:7" ht="15" thickBot="1" x14ac:dyDescent="0.35">
      <c r="A12" s="11" t="str">
        <f t="shared" si="0"/>
        <v/>
      </c>
      <c r="B12" s="19"/>
      <c r="D12" s="11">
        <v>7</v>
      </c>
      <c r="E12" s="4">
        <v>12</v>
      </c>
      <c r="F12" s="15"/>
      <c r="G12" s="15"/>
    </row>
    <row r="13" spans="1:7" ht="15" thickBot="1" x14ac:dyDescent="0.35"/>
    <row r="14" spans="1:7" ht="18.600000000000001" thickBot="1" x14ac:dyDescent="0.35">
      <c r="A14" s="108" t="s">
        <v>1</v>
      </c>
      <c r="B14" s="109"/>
      <c r="D14" s="108" t="s">
        <v>3</v>
      </c>
      <c r="E14" s="109"/>
    </row>
    <row r="15" spans="1:7" x14ac:dyDescent="0.3">
      <c r="A15" s="9">
        <v>1</v>
      </c>
      <c r="B15" s="17" t="s">
        <v>85</v>
      </c>
      <c r="D15" s="9">
        <v>1</v>
      </c>
      <c r="E15" s="7">
        <v>1</v>
      </c>
      <c r="F15" s="16"/>
      <c r="G15" s="16"/>
    </row>
    <row r="16" spans="1:7" x14ac:dyDescent="0.3">
      <c r="A16" s="10">
        <f>IF(B16&lt;&gt;"",A15+1,"")</f>
        <v>2</v>
      </c>
      <c r="B16" s="18" t="s">
        <v>86</v>
      </c>
      <c r="D16" s="10">
        <v>2</v>
      </c>
      <c r="E16" s="2">
        <v>3</v>
      </c>
      <c r="F16" s="16"/>
      <c r="G16" s="16"/>
    </row>
    <row r="17" spans="1:37" x14ac:dyDescent="0.3">
      <c r="A17" s="10">
        <f t="shared" ref="A17:A21" si="1">IF(B17&lt;&gt;"",A16+1,"")</f>
        <v>3</v>
      </c>
      <c r="B17" s="18" t="s">
        <v>87</v>
      </c>
      <c r="D17" s="10">
        <v>3</v>
      </c>
      <c r="E17" s="2">
        <v>5</v>
      </c>
      <c r="F17" s="16"/>
      <c r="G17" s="16"/>
    </row>
    <row r="18" spans="1:37" x14ac:dyDescent="0.3">
      <c r="A18" s="10">
        <f t="shared" si="1"/>
        <v>4</v>
      </c>
      <c r="B18" s="18" t="s">
        <v>88</v>
      </c>
      <c r="D18" s="10">
        <v>4</v>
      </c>
      <c r="E18" s="2">
        <v>8</v>
      </c>
      <c r="F18" s="16"/>
      <c r="G18" s="16"/>
    </row>
    <row r="19" spans="1:37" x14ac:dyDescent="0.3">
      <c r="A19" s="10">
        <f t="shared" si="1"/>
        <v>5</v>
      </c>
      <c r="B19" s="18" t="s">
        <v>101</v>
      </c>
      <c r="D19" s="10">
        <v>5</v>
      </c>
      <c r="E19" s="2">
        <v>10</v>
      </c>
      <c r="F19" s="16"/>
      <c r="G19" s="16"/>
    </row>
    <row r="20" spans="1:37" x14ac:dyDescent="0.3">
      <c r="A20" s="10" t="str">
        <f t="shared" si="1"/>
        <v/>
      </c>
      <c r="B20" s="18"/>
      <c r="D20" s="10">
        <v>6</v>
      </c>
      <c r="E20" s="2">
        <v>15</v>
      </c>
      <c r="F20" s="16"/>
      <c r="G20" s="16"/>
    </row>
    <row r="21" spans="1:37" ht="15" thickBot="1" x14ac:dyDescent="0.35">
      <c r="A21" s="11" t="str">
        <f t="shared" si="1"/>
        <v/>
      </c>
      <c r="B21" s="19"/>
      <c r="D21" s="11">
        <v>7</v>
      </c>
      <c r="E21" s="5">
        <v>20</v>
      </c>
      <c r="F21" s="16"/>
      <c r="G21" s="16"/>
    </row>
    <row r="22" spans="1:37" ht="15" thickBot="1" x14ac:dyDescent="0.35"/>
    <row r="23" spans="1:37" ht="18.600000000000001" thickBot="1" x14ac:dyDescent="0.35">
      <c r="A23" s="108" t="s">
        <v>112</v>
      </c>
      <c r="B23" s="109"/>
      <c r="C23" s="108" t="s">
        <v>45</v>
      </c>
      <c r="D23" s="110"/>
      <c r="E23" s="109"/>
      <c r="V23" s="39" t="s">
        <v>47</v>
      </c>
      <c r="W23" s="39" t="s">
        <v>46</v>
      </c>
      <c r="X23" s="39" t="s">
        <v>53</v>
      </c>
      <c r="Y23" s="39" t="s">
        <v>54</v>
      </c>
      <c r="Z23" s="39" t="s">
        <v>55</v>
      </c>
      <c r="AA23" s="39" t="s">
        <v>56</v>
      </c>
      <c r="AB23" s="39" t="s">
        <v>57</v>
      </c>
      <c r="AC23" s="39" t="s">
        <v>58</v>
      </c>
      <c r="AD23" s="39" t="s">
        <v>59</v>
      </c>
      <c r="AE23" s="39" t="s">
        <v>60</v>
      </c>
      <c r="AF23" s="39" t="s">
        <v>61</v>
      </c>
      <c r="AG23" s="39" t="s">
        <v>62</v>
      </c>
      <c r="AH23" s="39" t="s">
        <v>63</v>
      </c>
      <c r="AI23" s="39" t="s">
        <v>64</v>
      </c>
      <c r="AJ23" s="39" t="s">
        <v>65</v>
      </c>
      <c r="AK23" s="39" t="s">
        <v>66</v>
      </c>
    </row>
    <row r="24" spans="1:37" x14ac:dyDescent="0.3">
      <c r="A24" s="9"/>
      <c r="B24" s="37"/>
      <c r="C24" s="111"/>
      <c r="D24" s="111"/>
      <c r="E24" s="111"/>
      <c r="V24" s="20">
        <f>COUNT(V25:V65)</f>
        <v>6</v>
      </c>
      <c r="W24" s="20"/>
      <c r="X24" s="20">
        <f>COUNT(X25:X65)</f>
        <v>5</v>
      </c>
      <c r="Y24" s="20"/>
      <c r="Z24" s="20">
        <f>COUNT(Z25:Z65)</f>
        <v>0</v>
      </c>
      <c r="AA24" s="20"/>
      <c r="AB24" s="20">
        <f>COUNT(AB25:AB65)</f>
        <v>0</v>
      </c>
      <c r="AC24" s="20"/>
      <c r="AD24" s="20">
        <f>COUNT(AD25:AD65)</f>
        <v>0</v>
      </c>
      <c r="AE24" s="20"/>
      <c r="AF24" s="20">
        <f>COUNT(AF25:AF65)</f>
        <v>0</v>
      </c>
      <c r="AG24" s="20"/>
      <c r="AH24" s="20">
        <f>COUNT(AH25:AH65)</f>
        <v>0</v>
      </c>
      <c r="AI24" s="20"/>
      <c r="AJ24" s="20">
        <f>COUNT(AJ25:AJ65)</f>
        <v>0</v>
      </c>
      <c r="AK24" s="20"/>
    </row>
    <row r="25" spans="1:37" x14ac:dyDescent="0.3">
      <c r="A25" s="9">
        <f>IF(B25&lt;&gt;"",A24+1,"")</f>
        <v>1</v>
      </c>
      <c r="B25" s="38" t="s">
        <v>89</v>
      </c>
      <c r="C25" s="112" t="s">
        <v>85</v>
      </c>
      <c r="D25" s="113"/>
      <c r="E25" s="114"/>
      <c r="V25" s="20">
        <f>IF(COUNTIF('TABLA DE OBJETIVOS'!$E$6:$E$250,B25)=0,"",COUNTIF('TABLA DE OBJETIVOS'!$E$6:$E$250,B25))</f>
        <v>1</v>
      </c>
      <c r="W25" s="20" t="str">
        <f>IF(V25&lt;&gt;"",C25,"")</f>
        <v>area 1</v>
      </c>
      <c r="X25" s="20">
        <f>IF(COUNTIF('TA1'!$E$6:$E$250,$B25)=0,"",COUNTIF('TA1'!$E$6:$E$250,$B25))</f>
        <v>1</v>
      </c>
      <c r="Y25" s="20" t="str">
        <f>IF(X25&lt;&gt;"",$C25,"")</f>
        <v>area 1</v>
      </c>
      <c r="Z25" s="20" t="str">
        <f>IF(COUNTIF('TA2'!$E$6:$E$250,$B25)=0,"",COUNTIF('TA2'!$E$6:$E$250,$B25))</f>
        <v/>
      </c>
      <c r="AA25" s="20" t="str">
        <f>IF(Z25&lt;&gt;"",$C25,"")</f>
        <v/>
      </c>
      <c r="AB25" s="20" t="str">
        <f>IF(COUNTIF('TA3'!$E$6:$E$250,$B25)=0,"",COUNTIF('TA3'!$E$6:$E$250,$B25))</f>
        <v/>
      </c>
      <c r="AC25" s="20" t="str">
        <f>IF(AB25&lt;&gt;"",$C25,"")</f>
        <v/>
      </c>
      <c r="AD25" s="20" t="str">
        <f>IF(COUNTIF('TA4'!$E$6:$E$250,$B25)=0,"",COUNTIF('TA4'!$E$6:$E$250,$B25))</f>
        <v/>
      </c>
      <c r="AE25" s="20" t="str">
        <f>IF(AD25&lt;&gt;"",$C25,"")</f>
        <v/>
      </c>
      <c r="AF25" s="20" t="str">
        <f>IF(COUNTIF('TA5'!$E$6:$E$250,$B25)=0,"",COUNTIF('TA5'!$E$6:$E$250,$B25))</f>
        <v/>
      </c>
      <c r="AG25" s="20" t="str">
        <f>IF(AF25&lt;&gt;"",$C25,"")</f>
        <v/>
      </c>
      <c r="AH25" s="20" t="str">
        <f>IF(COUNTIF('TA6'!$E$6:$E$250,$B25)=0,"",COUNTIF('TA6'!$E$6:$E$250,$B25))</f>
        <v/>
      </c>
      <c r="AI25" s="20" t="str">
        <f>IF(AH25&lt;&gt;"",$C25,"")</f>
        <v/>
      </c>
      <c r="AJ25" s="20" t="str">
        <f>IF(COUNTIF('TA7'!$E$6:$E$250,$B25)=0,"",COUNTIF('TA7'!$E$6:$E$250,$B25))</f>
        <v/>
      </c>
      <c r="AK25" s="20" t="str">
        <f>IF(AJ25&lt;&gt;"",$C25,"")</f>
        <v/>
      </c>
    </row>
    <row r="26" spans="1:37" x14ac:dyDescent="0.3">
      <c r="A26" s="9">
        <f t="shared" ref="A26:A65" si="2">IF(B26&lt;&gt;"",A25+1,"")</f>
        <v>2</v>
      </c>
      <c r="B26" s="38" t="s">
        <v>90</v>
      </c>
      <c r="C26" s="115" t="s">
        <v>86</v>
      </c>
      <c r="D26" s="115"/>
      <c r="E26" s="115"/>
      <c r="V26" s="20">
        <f>IF(COUNTIF('TABLA DE OBJETIVOS'!$E$6:$E$250,B26)=0,"",COUNTIF('TABLA DE OBJETIVOS'!$E$6:$E$250,B26))</f>
        <v>2</v>
      </c>
      <c r="W26" s="20" t="str">
        <f>IF(V26&lt;&gt;"",C26,"")</f>
        <v>area 2</v>
      </c>
      <c r="X26" s="20">
        <f>IF(COUNTIF('TA1'!$E$6:$E$250,$B26)=0,"",COUNTIF('TA1'!$E$6:$E$250,$B26))</f>
        <v>1</v>
      </c>
      <c r="Y26" s="20" t="str">
        <f>IF(X26&lt;&gt;"",$C26,"")</f>
        <v>area 2</v>
      </c>
      <c r="Z26" s="20" t="str">
        <f>IF(COUNTIF('TA2'!$E$6:$E$250,$B26)=0,"",COUNTIF('TA2'!$E$6:$E$250,$B26))</f>
        <v/>
      </c>
      <c r="AA26" s="20" t="str">
        <f>IF(Z26&lt;&gt;"",$C26,"")</f>
        <v/>
      </c>
      <c r="AB26" s="20" t="str">
        <f>IF(COUNTIF('TA3'!$E$6:$E$250,$B26)=0,"",COUNTIF('TA3'!$E$6:$E$250,$B26))</f>
        <v/>
      </c>
      <c r="AC26" s="20" t="str">
        <f>IF(AB26&lt;&gt;"",$C26,"")</f>
        <v/>
      </c>
      <c r="AD26" s="20" t="str">
        <f>IF(COUNTIF('TA4'!$E$6:$E$250,$B26)=0,"",COUNTIF('TA4'!$E$6:$E$250,$B26))</f>
        <v/>
      </c>
      <c r="AE26" s="20" t="str">
        <f>IF(AD26&lt;&gt;"",$C26,"")</f>
        <v/>
      </c>
      <c r="AF26" s="20" t="str">
        <f>IF(COUNTIF('TA5'!$E$6:$E$250,$B26)=0,"",COUNTIF('TA5'!$E$6:$E$250,$B26))</f>
        <v/>
      </c>
      <c r="AG26" s="20" t="str">
        <f>IF(AF26&lt;&gt;"",$C26,"")</f>
        <v/>
      </c>
      <c r="AH26" s="20" t="str">
        <f>IF(COUNTIF('TA6'!$E$6:$E$250,$B26)=0,"",COUNTIF('TA6'!$E$6:$E$250,$B26))</f>
        <v/>
      </c>
      <c r="AI26" s="20" t="str">
        <f>IF(AH26&lt;&gt;"",$C26,"")</f>
        <v/>
      </c>
      <c r="AJ26" s="20" t="str">
        <f>IF(COUNTIF('TA7'!$E$6:$E$250,$B26)=0,"",COUNTIF('TA7'!$E$6:$E$250,$B26))</f>
        <v/>
      </c>
      <c r="AK26" s="20" t="str">
        <f>IF(AJ26&lt;&gt;"",$C26,"")</f>
        <v/>
      </c>
    </row>
    <row r="27" spans="1:37" x14ac:dyDescent="0.3">
      <c r="A27" s="9">
        <f t="shared" si="2"/>
        <v>3</v>
      </c>
      <c r="B27" s="38" t="s">
        <v>91</v>
      </c>
      <c r="C27" s="115" t="s">
        <v>87</v>
      </c>
      <c r="D27" s="115"/>
      <c r="E27" s="115"/>
      <c r="V27" s="20">
        <f>IF(COUNTIF('TABLA DE OBJETIVOS'!$E$6:$E$250,B27)=0,"",COUNTIF('TABLA DE OBJETIVOS'!$E$6:$E$250,B27))</f>
        <v>2</v>
      </c>
      <c r="W27" s="20" t="str">
        <f t="shared" ref="W27:W65" si="3">IF(V27&lt;&gt;"",C27,"")</f>
        <v>area 3</v>
      </c>
      <c r="X27" s="20">
        <f>IF(COUNTIF('TA1'!$E$6:$E$250,$B27)=0,"",COUNTIF('TA1'!$E$6:$E$250,$B27))</f>
        <v>1</v>
      </c>
      <c r="Y27" s="20" t="str">
        <f t="shared" ref="Y27:Y65" si="4">IF(X27&lt;&gt;"",$C27,"")</f>
        <v>area 3</v>
      </c>
      <c r="Z27" s="20" t="str">
        <f>IF(COUNTIF('TA2'!$E$6:$E$250,$B27)=0,"",COUNTIF('TA2'!$E$6:$E$250,$B27))</f>
        <v/>
      </c>
      <c r="AA27" s="20" t="str">
        <f t="shared" ref="AA27:AA65" si="5">IF(Z27&lt;&gt;"",$C27,"")</f>
        <v/>
      </c>
      <c r="AB27" s="20" t="str">
        <f>IF(COUNTIF('TA3'!$E$6:$E$250,$B27)=0,"",COUNTIF('TA3'!$E$6:$E$250,$B27))</f>
        <v/>
      </c>
      <c r="AC27" s="20" t="str">
        <f t="shared" ref="AC27:AC65" si="6">IF(AB27&lt;&gt;"",$C27,"")</f>
        <v/>
      </c>
      <c r="AD27" s="20" t="str">
        <f>IF(COUNTIF('TA4'!$E$6:$E$250,$B27)=0,"",COUNTIF('TA4'!$E$6:$E$250,$B27))</f>
        <v/>
      </c>
      <c r="AE27" s="20" t="str">
        <f t="shared" ref="AE27:AE65" si="7">IF(AD27&lt;&gt;"",$C27,"")</f>
        <v/>
      </c>
      <c r="AF27" s="20" t="str">
        <f>IF(COUNTIF('TA5'!$E$6:$E$250,$B27)=0,"",COUNTIF('TA5'!$E$6:$E$250,$B27))</f>
        <v/>
      </c>
      <c r="AG27" s="20" t="str">
        <f t="shared" ref="AG27:AG65" si="8">IF(AF27&lt;&gt;"",$C27,"")</f>
        <v/>
      </c>
      <c r="AH27" s="20" t="str">
        <f>IF(COUNTIF('TA6'!$E$6:$E$250,$B27)=0,"",COUNTIF('TA6'!$E$6:$E$250,$B27))</f>
        <v/>
      </c>
      <c r="AI27" s="20" t="str">
        <f t="shared" ref="AI27:AI65" si="9">IF(AH27&lt;&gt;"",$C27,"")</f>
        <v/>
      </c>
      <c r="AJ27" s="20" t="str">
        <f>IF(COUNTIF('TA7'!$E$6:$E$250,$B27)=0,"",COUNTIF('TA7'!$E$6:$E$250,$B27))</f>
        <v/>
      </c>
      <c r="AK27" s="20" t="str">
        <f t="shared" ref="AK27:AK65" si="10">IF(AJ27&lt;&gt;"",$C27,"")</f>
        <v/>
      </c>
    </row>
    <row r="28" spans="1:37" x14ac:dyDescent="0.3">
      <c r="A28" s="9">
        <f t="shared" si="2"/>
        <v>4</v>
      </c>
      <c r="B28" s="38" t="s">
        <v>92</v>
      </c>
      <c r="C28" s="115" t="s">
        <v>88</v>
      </c>
      <c r="D28" s="115"/>
      <c r="E28" s="115"/>
      <c r="V28" s="20">
        <f>IF(COUNTIF('TABLA DE OBJETIVOS'!$E$6:$E$250,B28)=0,"",COUNTIF('TABLA DE OBJETIVOS'!$E$6:$E$250,B28))</f>
        <v>1</v>
      </c>
      <c r="W28" s="20" t="str">
        <f t="shared" si="3"/>
        <v>area 4</v>
      </c>
      <c r="X28" s="20">
        <f>IF(COUNTIF('TA1'!$E$6:$E$250,$B28)=0,"",COUNTIF('TA1'!$E$6:$E$250,$B28))</f>
        <v>1</v>
      </c>
      <c r="Y28" s="20" t="str">
        <f t="shared" si="4"/>
        <v>area 4</v>
      </c>
      <c r="Z28" s="20" t="str">
        <f>IF(COUNTIF('TA2'!$E$6:$E$250,$B28)=0,"",COUNTIF('TA2'!$E$6:$E$250,$B28))</f>
        <v/>
      </c>
      <c r="AA28" s="20" t="str">
        <f t="shared" si="5"/>
        <v/>
      </c>
      <c r="AB28" s="20" t="str">
        <f>IF(COUNTIF('TA3'!$E$6:$E$250,$B28)=0,"",COUNTIF('TA3'!$E$6:$E$250,$B28))</f>
        <v/>
      </c>
      <c r="AC28" s="20" t="str">
        <f t="shared" si="6"/>
        <v/>
      </c>
      <c r="AD28" s="20" t="str">
        <f>IF(COUNTIF('TA4'!$E$6:$E$250,$B28)=0,"",COUNTIF('TA4'!$E$6:$E$250,$B28))</f>
        <v/>
      </c>
      <c r="AE28" s="20" t="str">
        <f t="shared" si="7"/>
        <v/>
      </c>
      <c r="AF28" s="20" t="str">
        <f>IF(COUNTIF('TA5'!$E$6:$E$250,$B28)=0,"",COUNTIF('TA5'!$E$6:$E$250,$B28))</f>
        <v/>
      </c>
      <c r="AG28" s="20" t="str">
        <f t="shared" si="8"/>
        <v/>
      </c>
      <c r="AH28" s="20" t="str">
        <f>IF(COUNTIF('TA6'!$E$6:$E$250,$B28)=0,"",COUNTIF('TA6'!$E$6:$E$250,$B28))</f>
        <v/>
      </c>
      <c r="AI28" s="20" t="str">
        <f t="shared" si="9"/>
        <v/>
      </c>
      <c r="AJ28" s="20" t="str">
        <f>IF(COUNTIF('TA7'!$E$6:$E$250,$B28)=0,"",COUNTIF('TA7'!$E$6:$E$250,$B28))</f>
        <v/>
      </c>
      <c r="AK28" s="20" t="str">
        <f t="shared" si="10"/>
        <v/>
      </c>
    </row>
    <row r="29" spans="1:37" x14ac:dyDescent="0.3">
      <c r="A29" s="9">
        <f t="shared" si="2"/>
        <v>5</v>
      </c>
      <c r="B29" s="38" t="s">
        <v>93</v>
      </c>
      <c r="C29" s="115" t="s">
        <v>85</v>
      </c>
      <c r="D29" s="115"/>
      <c r="E29" s="115"/>
      <c r="V29" s="20">
        <f>IF(COUNTIF('TABLA DE OBJETIVOS'!$E$6:$E$250,B29)=0,"",COUNTIF('TABLA DE OBJETIVOS'!$E$6:$E$250,B29))</f>
        <v>1</v>
      </c>
      <c r="W29" s="20" t="str">
        <f t="shared" si="3"/>
        <v>area 1</v>
      </c>
      <c r="X29" s="20">
        <f>IF(COUNTIF('TA1'!$E$6:$E$250,$B29)=0,"",COUNTIF('TA1'!$E$6:$E$250,$B29))</f>
        <v>1</v>
      </c>
      <c r="Y29" s="20" t="str">
        <f t="shared" si="4"/>
        <v>area 1</v>
      </c>
      <c r="Z29" s="20" t="str">
        <f>IF(COUNTIF('TA2'!$E$6:$E$250,$B29)=0,"",COUNTIF('TA2'!$E$6:$E$250,$B29))</f>
        <v/>
      </c>
      <c r="AA29" s="20" t="str">
        <f t="shared" si="5"/>
        <v/>
      </c>
      <c r="AB29" s="20" t="str">
        <f>IF(COUNTIF('TA3'!$E$6:$E$250,$B29)=0,"",COUNTIF('TA3'!$E$6:$E$250,$B29))</f>
        <v/>
      </c>
      <c r="AC29" s="20" t="str">
        <f t="shared" si="6"/>
        <v/>
      </c>
      <c r="AD29" s="20" t="str">
        <f>IF(COUNTIF('TA4'!$E$6:$E$250,$B29)=0,"",COUNTIF('TA4'!$E$6:$E$250,$B29))</f>
        <v/>
      </c>
      <c r="AE29" s="20" t="str">
        <f t="shared" si="7"/>
        <v/>
      </c>
      <c r="AF29" s="20" t="str">
        <f>IF(COUNTIF('TA5'!$E$6:$E$250,$B29)=0,"",COUNTIF('TA5'!$E$6:$E$250,$B29))</f>
        <v/>
      </c>
      <c r="AG29" s="20" t="str">
        <f t="shared" si="8"/>
        <v/>
      </c>
      <c r="AH29" s="20" t="str">
        <f>IF(COUNTIF('TA6'!$E$6:$E$250,$B29)=0,"",COUNTIF('TA6'!$E$6:$E$250,$B29))</f>
        <v/>
      </c>
      <c r="AI29" s="20" t="str">
        <f t="shared" si="9"/>
        <v/>
      </c>
      <c r="AJ29" s="20" t="str">
        <f>IF(COUNTIF('TA7'!$E$6:$E$250,$B29)=0,"",COUNTIF('TA7'!$E$6:$E$250,$B29))</f>
        <v/>
      </c>
      <c r="AK29" s="20" t="str">
        <f t="shared" si="10"/>
        <v/>
      </c>
    </row>
    <row r="30" spans="1:37" x14ac:dyDescent="0.3">
      <c r="A30" s="9">
        <f t="shared" si="2"/>
        <v>6</v>
      </c>
      <c r="B30" s="38" t="s">
        <v>94</v>
      </c>
      <c r="C30" s="115" t="s">
        <v>86</v>
      </c>
      <c r="D30" s="115"/>
      <c r="E30" s="115"/>
      <c r="V30" s="20">
        <f>IF(COUNTIF('TABLA DE OBJETIVOS'!$E$6:$E$250,B30)=0,"",COUNTIF('TABLA DE OBJETIVOS'!$E$6:$E$250,B30))</f>
        <v>1</v>
      </c>
      <c r="W30" s="20" t="str">
        <f t="shared" si="3"/>
        <v>area 2</v>
      </c>
      <c r="X30" s="20" t="str">
        <f>IF(COUNTIF('TA1'!$E$6:$E$250,$B30)=0,"",COUNTIF('TA1'!$E$6:$E$250,$B30))</f>
        <v/>
      </c>
      <c r="Y30" s="20" t="str">
        <f t="shared" si="4"/>
        <v/>
      </c>
      <c r="Z30" s="20" t="str">
        <f>IF(COUNTIF('TA2'!$E$6:$E$250,$B30)=0,"",COUNTIF('TA2'!$E$6:$E$250,$B30))</f>
        <v/>
      </c>
      <c r="AA30" s="20" t="str">
        <f t="shared" si="5"/>
        <v/>
      </c>
      <c r="AB30" s="20" t="str">
        <f>IF(COUNTIF('TA3'!$E$6:$E$250,$B30)=0,"",COUNTIF('TA3'!$E$6:$E$250,$B30))</f>
        <v/>
      </c>
      <c r="AC30" s="20" t="str">
        <f t="shared" si="6"/>
        <v/>
      </c>
      <c r="AD30" s="20" t="str">
        <f>IF(COUNTIF('TA4'!$E$6:$E$250,$B30)=0,"",COUNTIF('TA4'!$E$6:$E$250,$B30))</f>
        <v/>
      </c>
      <c r="AE30" s="20" t="str">
        <f t="shared" si="7"/>
        <v/>
      </c>
      <c r="AF30" s="20" t="str">
        <f>IF(COUNTIF('TA5'!$E$6:$E$250,$B30)=0,"",COUNTIF('TA5'!$E$6:$E$250,$B30))</f>
        <v/>
      </c>
      <c r="AG30" s="20" t="str">
        <f t="shared" si="8"/>
        <v/>
      </c>
      <c r="AH30" s="20" t="str">
        <f>IF(COUNTIF('TA6'!$E$6:$E$250,$B30)=0,"",COUNTIF('TA6'!$E$6:$E$250,$B30))</f>
        <v/>
      </c>
      <c r="AI30" s="20" t="str">
        <f t="shared" si="9"/>
        <v/>
      </c>
      <c r="AJ30" s="20" t="str">
        <f>IF(COUNTIF('TA7'!$E$6:$E$250,$B30)=0,"",COUNTIF('TA7'!$E$6:$E$250,$B30))</f>
        <v/>
      </c>
      <c r="AK30" s="20" t="str">
        <f t="shared" si="10"/>
        <v/>
      </c>
    </row>
    <row r="31" spans="1:37" x14ac:dyDescent="0.3">
      <c r="A31" s="9">
        <f t="shared" si="2"/>
        <v>7</v>
      </c>
      <c r="B31" s="38" t="s">
        <v>108</v>
      </c>
      <c r="C31" s="115" t="s">
        <v>86</v>
      </c>
      <c r="D31" s="115"/>
      <c r="E31" s="115"/>
      <c r="V31" s="20" t="str">
        <f>IF(COUNTIF('TABLA DE OBJETIVOS'!$E$6:$E$250,B31)=0,"",COUNTIF('TABLA DE OBJETIVOS'!$E$6:$E$250,B31))</f>
        <v/>
      </c>
      <c r="W31" s="20" t="str">
        <f t="shared" si="3"/>
        <v/>
      </c>
      <c r="X31" s="20" t="str">
        <f>IF(COUNTIF('TA1'!$E$6:$E$250,$B31)=0,"",COUNTIF('TA1'!$E$6:$E$250,$B31))</f>
        <v/>
      </c>
      <c r="Y31" s="20" t="str">
        <f t="shared" si="4"/>
        <v/>
      </c>
      <c r="Z31" s="20" t="str">
        <f>IF(COUNTIF('TA2'!$E$6:$E$250,$B31)=0,"",COUNTIF('TA2'!$E$6:$E$250,$B31))</f>
        <v/>
      </c>
      <c r="AA31" s="20" t="str">
        <f t="shared" si="5"/>
        <v/>
      </c>
      <c r="AB31" s="20" t="str">
        <f>IF(COUNTIF('TA3'!$E$6:$E$250,$B31)=0,"",COUNTIF('TA3'!$E$6:$E$250,$B31))</f>
        <v/>
      </c>
      <c r="AC31" s="20" t="str">
        <f t="shared" si="6"/>
        <v/>
      </c>
      <c r="AD31" s="20" t="str">
        <f>IF(COUNTIF('TA4'!$E$6:$E$250,$B31)=0,"",COUNTIF('TA4'!$E$6:$E$250,$B31))</f>
        <v/>
      </c>
      <c r="AE31" s="20" t="str">
        <f t="shared" si="7"/>
        <v/>
      </c>
      <c r="AF31" s="20" t="str">
        <f>IF(COUNTIF('TA5'!$E$6:$E$250,$B31)=0,"",COUNTIF('TA5'!$E$6:$E$250,$B31))</f>
        <v/>
      </c>
      <c r="AG31" s="20" t="str">
        <f t="shared" si="8"/>
        <v/>
      </c>
      <c r="AH31" s="20" t="str">
        <f>IF(COUNTIF('TA6'!$E$6:$E$250,$B31)=0,"",COUNTIF('TA6'!$E$6:$E$250,$B31))</f>
        <v/>
      </c>
      <c r="AI31" s="20" t="str">
        <f t="shared" si="9"/>
        <v/>
      </c>
      <c r="AJ31" s="20" t="str">
        <f>IF(COUNTIF('TA7'!$E$6:$E$250,$B31)=0,"",COUNTIF('TA7'!$E$6:$E$250,$B31))</f>
        <v/>
      </c>
      <c r="AK31" s="20" t="str">
        <f t="shared" si="10"/>
        <v/>
      </c>
    </row>
    <row r="32" spans="1:37" x14ac:dyDescent="0.3">
      <c r="A32" s="9">
        <f t="shared" si="2"/>
        <v>8</v>
      </c>
      <c r="B32" s="38" t="s">
        <v>109</v>
      </c>
      <c r="C32" s="115" t="s">
        <v>88</v>
      </c>
      <c r="D32" s="115"/>
      <c r="E32" s="115"/>
      <c r="V32" s="20" t="str">
        <f>IF(COUNTIF('TABLA DE OBJETIVOS'!$E$6:$E$250,B32)=0,"",COUNTIF('TABLA DE OBJETIVOS'!$E$6:$E$250,B32))</f>
        <v/>
      </c>
      <c r="W32" s="20" t="str">
        <f t="shared" si="3"/>
        <v/>
      </c>
      <c r="X32" s="20" t="str">
        <f>IF(COUNTIF('TA1'!$E$6:$E$250,$B32)=0,"",COUNTIF('TA1'!$E$6:$E$250,$B32))</f>
        <v/>
      </c>
      <c r="Y32" s="20" t="str">
        <f t="shared" si="4"/>
        <v/>
      </c>
      <c r="Z32" s="20" t="str">
        <f>IF(COUNTIF('TA2'!$E$6:$E$250,$B32)=0,"",COUNTIF('TA2'!$E$6:$E$250,$B32))</f>
        <v/>
      </c>
      <c r="AA32" s="20" t="str">
        <f t="shared" si="5"/>
        <v/>
      </c>
      <c r="AB32" s="20" t="str">
        <f>IF(COUNTIF('TA3'!$E$6:$E$250,$B32)=0,"",COUNTIF('TA3'!$E$6:$E$250,$B32))</f>
        <v/>
      </c>
      <c r="AC32" s="20" t="str">
        <f t="shared" si="6"/>
        <v/>
      </c>
      <c r="AD32" s="20" t="str">
        <f>IF(COUNTIF('TA4'!$E$6:$E$250,$B32)=0,"",COUNTIF('TA4'!$E$6:$E$250,$B32))</f>
        <v/>
      </c>
      <c r="AE32" s="20" t="str">
        <f t="shared" si="7"/>
        <v/>
      </c>
      <c r="AF32" s="20" t="str">
        <f>IF(COUNTIF('TA5'!$E$6:$E$250,$B32)=0,"",COUNTIF('TA5'!$E$6:$E$250,$B32))</f>
        <v/>
      </c>
      <c r="AG32" s="20" t="str">
        <f t="shared" si="8"/>
        <v/>
      </c>
      <c r="AH32" s="20" t="str">
        <f>IF(COUNTIF('TA6'!$E$6:$E$250,$B32)=0,"",COUNTIF('TA6'!$E$6:$E$250,$B32))</f>
        <v/>
      </c>
      <c r="AI32" s="20" t="str">
        <f t="shared" si="9"/>
        <v/>
      </c>
      <c r="AJ32" s="20" t="str">
        <f>IF(COUNTIF('TA7'!$E$6:$E$250,$B32)=0,"",COUNTIF('TA7'!$E$6:$E$250,$B32))</f>
        <v/>
      </c>
      <c r="AK32" s="20" t="str">
        <f t="shared" si="10"/>
        <v/>
      </c>
    </row>
    <row r="33" spans="1:37" x14ac:dyDescent="0.3">
      <c r="A33" s="9" t="str">
        <f t="shared" si="2"/>
        <v/>
      </c>
      <c r="B33" s="38"/>
      <c r="C33" s="115"/>
      <c r="D33" s="115"/>
      <c r="E33" s="115"/>
      <c r="V33" s="20" t="str">
        <f>IF(COUNTIF('TABLA DE OBJETIVOS'!$E$6:$E$250,B33)=0,"",COUNTIF('TABLA DE OBJETIVOS'!$E$6:$E$250,B33))</f>
        <v/>
      </c>
      <c r="W33" s="20" t="str">
        <f t="shared" si="3"/>
        <v/>
      </c>
      <c r="X33" s="20" t="str">
        <f>IF(COUNTIF('TA1'!$E$6:$E$250,$B33)=0,"",COUNTIF('TA1'!$E$6:$E$250,$B33))</f>
        <v/>
      </c>
      <c r="Y33" s="20" t="str">
        <f t="shared" si="4"/>
        <v/>
      </c>
      <c r="Z33" s="20" t="str">
        <f>IF(COUNTIF('TA2'!$E$6:$E$250,$B33)=0,"",COUNTIF('TA2'!$E$6:$E$250,$B33))</f>
        <v/>
      </c>
      <c r="AA33" s="20" t="str">
        <f t="shared" si="5"/>
        <v/>
      </c>
      <c r="AB33" s="20" t="str">
        <f>IF(COUNTIF('TA3'!$E$6:$E$250,$B33)=0,"",COUNTIF('TA3'!$E$6:$E$250,$B33))</f>
        <v/>
      </c>
      <c r="AC33" s="20" t="str">
        <f t="shared" si="6"/>
        <v/>
      </c>
      <c r="AD33" s="20" t="str">
        <f>IF(COUNTIF('TA4'!$E$6:$E$250,$B33)=0,"",COUNTIF('TA4'!$E$6:$E$250,$B33))</f>
        <v/>
      </c>
      <c r="AE33" s="20" t="str">
        <f t="shared" si="7"/>
        <v/>
      </c>
      <c r="AF33" s="20" t="str">
        <f>IF(COUNTIF('TA5'!$E$6:$E$250,$B33)=0,"",COUNTIF('TA5'!$E$6:$E$250,$B33))</f>
        <v/>
      </c>
      <c r="AG33" s="20" t="str">
        <f t="shared" si="8"/>
        <v/>
      </c>
      <c r="AH33" s="20" t="str">
        <f>IF(COUNTIF('TA6'!$E$6:$E$250,$B33)=0,"",COUNTIF('TA6'!$E$6:$E$250,$B33))</f>
        <v/>
      </c>
      <c r="AI33" s="20" t="str">
        <f t="shared" si="9"/>
        <v/>
      </c>
      <c r="AJ33" s="20" t="str">
        <f>IF(COUNTIF('TA7'!$E$6:$E$250,$B33)=0,"",COUNTIF('TA7'!$E$6:$E$250,$B33))</f>
        <v/>
      </c>
      <c r="AK33" s="20" t="str">
        <f t="shared" si="10"/>
        <v/>
      </c>
    </row>
    <row r="34" spans="1:37" x14ac:dyDescent="0.3">
      <c r="A34" s="9" t="str">
        <f t="shared" si="2"/>
        <v/>
      </c>
      <c r="B34" s="38"/>
      <c r="C34" s="115"/>
      <c r="D34" s="115"/>
      <c r="E34" s="115"/>
      <c r="V34" s="20" t="str">
        <f>IF(COUNTIF('TABLA DE OBJETIVOS'!$E$6:$E$250,B34)=0,"",COUNTIF('TABLA DE OBJETIVOS'!$E$6:$E$250,B34))</f>
        <v/>
      </c>
      <c r="W34" s="20" t="str">
        <f t="shared" si="3"/>
        <v/>
      </c>
      <c r="X34" s="20" t="str">
        <f>IF(COUNTIF('TA1'!$E$6:$E$250,$B34)=0,"",COUNTIF('TA1'!$E$6:$E$250,$B34))</f>
        <v/>
      </c>
      <c r="Y34" s="20" t="str">
        <f t="shared" si="4"/>
        <v/>
      </c>
      <c r="Z34" s="20" t="str">
        <f>IF(COUNTIF('TA2'!$E$6:$E$250,$B34)=0,"",COUNTIF('TA2'!$E$6:$E$250,$B34))</f>
        <v/>
      </c>
      <c r="AA34" s="20" t="str">
        <f t="shared" si="5"/>
        <v/>
      </c>
      <c r="AB34" s="20" t="str">
        <f>IF(COUNTIF('TA3'!$E$6:$E$250,$B34)=0,"",COUNTIF('TA3'!$E$6:$E$250,$B34))</f>
        <v/>
      </c>
      <c r="AC34" s="20" t="str">
        <f t="shared" si="6"/>
        <v/>
      </c>
      <c r="AD34" s="20" t="str">
        <f>IF(COUNTIF('TA4'!$E$6:$E$250,$B34)=0,"",COUNTIF('TA4'!$E$6:$E$250,$B34))</f>
        <v/>
      </c>
      <c r="AE34" s="20" t="str">
        <f t="shared" si="7"/>
        <v/>
      </c>
      <c r="AF34" s="20" t="str">
        <f>IF(COUNTIF('TA5'!$E$6:$E$250,$B34)=0,"",COUNTIF('TA5'!$E$6:$E$250,$B34))</f>
        <v/>
      </c>
      <c r="AG34" s="20" t="str">
        <f t="shared" si="8"/>
        <v/>
      </c>
      <c r="AH34" s="20" t="str">
        <f>IF(COUNTIF('TA6'!$E$6:$E$250,$B34)=0,"",COUNTIF('TA6'!$E$6:$E$250,$B34))</f>
        <v/>
      </c>
      <c r="AI34" s="20" t="str">
        <f t="shared" si="9"/>
        <v/>
      </c>
      <c r="AJ34" s="20" t="str">
        <f>IF(COUNTIF('TA7'!$E$6:$E$250,$B34)=0,"",COUNTIF('TA7'!$E$6:$E$250,$B34))</f>
        <v/>
      </c>
      <c r="AK34" s="20" t="str">
        <f t="shared" si="10"/>
        <v/>
      </c>
    </row>
    <row r="35" spans="1:37" x14ac:dyDescent="0.3">
      <c r="A35" s="9" t="str">
        <f t="shared" si="2"/>
        <v/>
      </c>
      <c r="B35" s="38"/>
      <c r="C35" s="115"/>
      <c r="D35" s="115"/>
      <c r="E35" s="115"/>
      <c r="V35" s="20" t="str">
        <f>IF(COUNTIF('TABLA DE OBJETIVOS'!$E$6:$E$250,B35)=0,"",COUNTIF('TABLA DE OBJETIVOS'!$E$6:$E$250,B35))</f>
        <v/>
      </c>
      <c r="W35" s="20" t="str">
        <f t="shared" si="3"/>
        <v/>
      </c>
      <c r="X35" s="20" t="str">
        <f>IF(COUNTIF('TA1'!$E$6:$E$250,$B35)=0,"",COUNTIF('TA1'!$E$6:$E$250,$B35))</f>
        <v/>
      </c>
      <c r="Y35" s="20" t="str">
        <f t="shared" si="4"/>
        <v/>
      </c>
      <c r="Z35" s="20" t="str">
        <f>IF(COUNTIF('TA2'!$E$6:$E$250,$B35)=0,"",COUNTIF('TA2'!$E$6:$E$250,$B35))</f>
        <v/>
      </c>
      <c r="AA35" s="20" t="str">
        <f t="shared" si="5"/>
        <v/>
      </c>
      <c r="AB35" s="20" t="str">
        <f>IF(COUNTIF('TA3'!$E$6:$E$250,$B35)=0,"",COUNTIF('TA3'!$E$6:$E$250,$B35))</f>
        <v/>
      </c>
      <c r="AC35" s="20" t="str">
        <f t="shared" si="6"/>
        <v/>
      </c>
      <c r="AD35" s="20" t="str">
        <f>IF(COUNTIF('TA4'!$E$6:$E$250,$B35)=0,"",COUNTIF('TA4'!$E$6:$E$250,$B35))</f>
        <v/>
      </c>
      <c r="AE35" s="20" t="str">
        <f t="shared" si="7"/>
        <v/>
      </c>
      <c r="AF35" s="20" t="str">
        <f>IF(COUNTIF('TA5'!$E$6:$E$250,$B35)=0,"",COUNTIF('TA5'!$E$6:$E$250,$B35))</f>
        <v/>
      </c>
      <c r="AG35" s="20" t="str">
        <f t="shared" si="8"/>
        <v/>
      </c>
      <c r="AH35" s="20" t="str">
        <f>IF(COUNTIF('TA6'!$E$6:$E$250,$B35)=0,"",COUNTIF('TA6'!$E$6:$E$250,$B35))</f>
        <v/>
      </c>
      <c r="AI35" s="20" t="str">
        <f t="shared" si="9"/>
        <v/>
      </c>
      <c r="AJ35" s="20" t="str">
        <f>IF(COUNTIF('TA7'!$E$6:$E$250,$B35)=0,"",COUNTIF('TA7'!$E$6:$E$250,$B35))</f>
        <v/>
      </c>
      <c r="AK35" s="20" t="str">
        <f t="shared" si="10"/>
        <v/>
      </c>
    </row>
    <row r="36" spans="1:37" x14ac:dyDescent="0.3">
      <c r="A36" s="9" t="str">
        <f t="shared" si="2"/>
        <v/>
      </c>
      <c r="B36" s="38"/>
      <c r="C36" s="115"/>
      <c r="D36" s="115"/>
      <c r="E36" s="115"/>
      <c r="V36" s="20" t="str">
        <f>IF(COUNTIF('TABLA DE OBJETIVOS'!$E$6:$E$250,B36)=0,"",COUNTIF('TABLA DE OBJETIVOS'!$E$6:$E$250,B36))</f>
        <v/>
      </c>
      <c r="W36" s="20" t="str">
        <f t="shared" si="3"/>
        <v/>
      </c>
      <c r="X36" s="20" t="str">
        <f>IF(COUNTIF('TA1'!$E$6:$E$250,$B36)=0,"",COUNTIF('TA1'!$E$6:$E$250,$B36))</f>
        <v/>
      </c>
      <c r="Y36" s="20" t="str">
        <f t="shared" si="4"/>
        <v/>
      </c>
      <c r="Z36" s="20" t="str">
        <f>IF(COUNTIF('TA2'!$E$6:$E$250,$B36)=0,"",COUNTIF('TA2'!$E$6:$E$250,$B36))</f>
        <v/>
      </c>
      <c r="AA36" s="20" t="str">
        <f t="shared" si="5"/>
        <v/>
      </c>
      <c r="AB36" s="20" t="str">
        <f>IF(COUNTIF('TA3'!$E$6:$E$250,$B36)=0,"",COUNTIF('TA3'!$E$6:$E$250,$B36))</f>
        <v/>
      </c>
      <c r="AC36" s="20" t="str">
        <f t="shared" si="6"/>
        <v/>
      </c>
      <c r="AD36" s="20" t="str">
        <f>IF(COUNTIF('TA4'!$E$6:$E$250,$B36)=0,"",COUNTIF('TA4'!$E$6:$E$250,$B36))</f>
        <v/>
      </c>
      <c r="AE36" s="20" t="str">
        <f t="shared" si="7"/>
        <v/>
      </c>
      <c r="AF36" s="20" t="str">
        <f>IF(COUNTIF('TA5'!$E$6:$E$250,$B36)=0,"",COUNTIF('TA5'!$E$6:$E$250,$B36))</f>
        <v/>
      </c>
      <c r="AG36" s="20" t="str">
        <f t="shared" si="8"/>
        <v/>
      </c>
      <c r="AH36" s="20" t="str">
        <f>IF(COUNTIF('TA6'!$E$6:$E$250,$B36)=0,"",COUNTIF('TA6'!$E$6:$E$250,$B36))</f>
        <v/>
      </c>
      <c r="AI36" s="20" t="str">
        <f t="shared" si="9"/>
        <v/>
      </c>
      <c r="AJ36" s="20" t="str">
        <f>IF(COUNTIF('TA7'!$E$6:$E$250,$B36)=0,"",COUNTIF('TA7'!$E$6:$E$250,$B36))</f>
        <v/>
      </c>
      <c r="AK36" s="20" t="str">
        <f t="shared" si="10"/>
        <v/>
      </c>
    </row>
    <row r="37" spans="1:37" x14ac:dyDescent="0.3">
      <c r="A37" s="9" t="str">
        <f t="shared" si="2"/>
        <v/>
      </c>
      <c r="B37" s="38"/>
      <c r="C37" s="115"/>
      <c r="D37" s="115"/>
      <c r="E37" s="115"/>
      <c r="V37" s="20" t="str">
        <f>IF(COUNTIF('TABLA DE OBJETIVOS'!$E$6:$E$250,B37)=0,"",COUNTIF('TABLA DE OBJETIVOS'!$E$6:$E$250,B37))</f>
        <v/>
      </c>
      <c r="W37" s="20" t="str">
        <f t="shared" si="3"/>
        <v/>
      </c>
      <c r="X37" s="20" t="str">
        <f>IF(COUNTIF('TA1'!$E$6:$E$250,$B37)=0,"",COUNTIF('TA1'!$E$6:$E$250,$B37))</f>
        <v/>
      </c>
      <c r="Y37" s="20" t="str">
        <f t="shared" si="4"/>
        <v/>
      </c>
      <c r="Z37" s="20" t="str">
        <f>IF(COUNTIF('TA2'!$E$6:$E$250,$B37)=0,"",COUNTIF('TA2'!$E$6:$E$250,$B37))</f>
        <v/>
      </c>
      <c r="AA37" s="20" t="str">
        <f t="shared" si="5"/>
        <v/>
      </c>
      <c r="AB37" s="20" t="str">
        <f>IF(COUNTIF('TA3'!$E$6:$E$250,$B37)=0,"",COUNTIF('TA3'!$E$6:$E$250,$B37))</f>
        <v/>
      </c>
      <c r="AC37" s="20" t="str">
        <f t="shared" si="6"/>
        <v/>
      </c>
      <c r="AD37" s="20" t="str">
        <f>IF(COUNTIF('TA4'!$E$6:$E$250,$B37)=0,"",COUNTIF('TA4'!$E$6:$E$250,$B37))</f>
        <v/>
      </c>
      <c r="AE37" s="20" t="str">
        <f t="shared" si="7"/>
        <v/>
      </c>
      <c r="AF37" s="20" t="str">
        <f>IF(COUNTIF('TA5'!$E$6:$E$250,$B37)=0,"",COUNTIF('TA5'!$E$6:$E$250,$B37))</f>
        <v/>
      </c>
      <c r="AG37" s="20" t="str">
        <f t="shared" si="8"/>
        <v/>
      </c>
      <c r="AH37" s="20" t="str">
        <f>IF(COUNTIF('TA6'!$E$6:$E$250,$B37)=0,"",COUNTIF('TA6'!$E$6:$E$250,$B37))</f>
        <v/>
      </c>
      <c r="AI37" s="20" t="str">
        <f t="shared" si="9"/>
        <v/>
      </c>
      <c r="AJ37" s="20" t="str">
        <f>IF(COUNTIF('TA7'!$E$6:$E$250,$B37)=0,"",COUNTIF('TA7'!$E$6:$E$250,$B37))</f>
        <v/>
      </c>
      <c r="AK37" s="20" t="str">
        <f t="shared" si="10"/>
        <v/>
      </c>
    </row>
    <row r="38" spans="1:37" x14ac:dyDescent="0.3">
      <c r="A38" s="9" t="str">
        <f t="shared" si="2"/>
        <v/>
      </c>
      <c r="B38" s="38"/>
      <c r="C38" s="115"/>
      <c r="D38" s="115"/>
      <c r="E38" s="115"/>
      <c r="V38" s="20" t="str">
        <f>IF(COUNTIF('TABLA DE OBJETIVOS'!$E$6:$E$250,B38)=0,"",COUNTIF('TABLA DE OBJETIVOS'!$E$6:$E$250,B38))</f>
        <v/>
      </c>
      <c r="W38" s="20" t="str">
        <f t="shared" si="3"/>
        <v/>
      </c>
      <c r="X38" s="20" t="str">
        <f>IF(COUNTIF('TA1'!$E$6:$E$250,$B38)=0,"",COUNTIF('TA1'!$E$6:$E$250,$B38))</f>
        <v/>
      </c>
      <c r="Y38" s="20" t="str">
        <f t="shared" si="4"/>
        <v/>
      </c>
      <c r="Z38" s="20" t="str">
        <f>IF(COUNTIF('TA2'!$E$6:$E$250,$B38)=0,"",COUNTIF('TA2'!$E$6:$E$250,$B38))</f>
        <v/>
      </c>
      <c r="AA38" s="20" t="str">
        <f t="shared" si="5"/>
        <v/>
      </c>
      <c r="AB38" s="20" t="str">
        <f>IF(COUNTIF('TA3'!$E$6:$E$250,$B38)=0,"",COUNTIF('TA3'!$E$6:$E$250,$B38))</f>
        <v/>
      </c>
      <c r="AC38" s="20" t="str">
        <f t="shared" si="6"/>
        <v/>
      </c>
      <c r="AD38" s="20" t="str">
        <f>IF(COUNTIF('TA4'!$E$6:$E$250,$B38)=0,"",COUNTIF('TA4'!$E$6:$E$250,$B38))</f>
        <v/>
      </c>
      <c r="AE38" s="20" t="str">
        <f t="shared" si="7"/>
        <v/>
      </c>
      <c r="AF38" s="20" t="str">
        <f>IF(COUNTIF('TA5'!$E$6:$E$250,$B38)=0,"",COUNTIF('TA5'!$E$6:$E$250,$B38))</f>
        <v/>
      </c>
      <c r="AG38" s="20" t="str">
        <f t="shared" si="8"/>
        <v/>
      </c>
      <c r="AH38" s="20" t="str">
        <f>IF(COUNTIF('TA6'!$E$6:$E$250,$B38)=0,"",COUNTIF('TA6'!$E$6:$E$250,$B38))</f>
        <v/>
      </c>
      <c r="AI38" s="20" t="str">
        <f t="shared" si="9"/>
        <v/>
      </c>
      <c r="AJ38" s="20" t="str">
        <f>IF(COUNTIF('TA7'!$E$6:$E$250,$B38)=0,"",COUNTIF('TA7'!$E$6:$E$250,$B38))</f>
        <v/>
      </c>
      <c r="AK38" s="20" t="str">
        <f t="shared" si="10"/>
        <v/>
      </c>
    </row>
    <row r="39" spans="1:37" x14ac:dyDescent="0.3">
      <c r="A39" s="9" t="str">
        <f t="shared" si="2"/>
        <v/>
      </c>
      <c r="B39" s="38"/>
      <c r="C39" s="115"/>
      <c r="D39" s="115"/>
      <c r="E39" s="115"/>
      <c r="V39" s="20" t="str">
        <f>IF(COUNTIF('TABLA DE OBJETIVOS'!$E$6:$E$250,B39)=0,"",COUNTIF('TABLA DE OBJETIVOS'!$E$6:$E$250,B39))</f>
        <v/>
      </c>
      <c r="W39" s="20" t="str">
        <f t="shared" si="3"/>
        <v/>
      </c>
      <c r="X39" s="20" t="str">
        <f>IF(COUNTIF('TA1'!$E$6:$E$250,$B39)=0,"",COUNTIF('TA1'!$E$6:$E$250,$B39))</f>
        <v/>
      </c>
      <c r="Y39" s="20" t="str">
        <f t="shared" si="4"/>
        <v/>
      </c>
      <c r="Z39" s="20" t="str">
        <f>IF(COUNTIF('TA2'!$E$6:$E$250,$B39)=0,"",COUNTIF('TA2'!$E$6:$E$250,$B39))</f>
        <v/>
      </c>
      <c r="AA39" s="20" t="str">
        <f t="shared" si="5"/>
        <v/>
      </c>
      <c r="AB39" s="20" t="str">
        <f>IF(COUNTIF('TA3'!$E$6:$E$250,$B39)=0,"",COUNTIF('TA3'!$E$6:$E$250,$B39))</f>
        <v/>
      </c>
      <c r="AC39" s="20" t="str">
        <f t="shared" si="6"/>
        <v/>
      </c>
      <c r="AD39" s="20" t="str">
        <f>IF(COUNTIF('TA4'!$E$6:$E$250,$B39)=0,"",COUNTIF('TA4'!$E$6:$E$250,$B39))</f>
        <v/>
      </c>
      <c r="AE39" s="20" t="str">
        <f t="shared" si="7"/>
        <v/>
      </c>
      <c r="AF39" s="20" t="str">
        <f>IF(COUNTIF('TA5'!$E$6:$E$250,$B39)=0,"",COUNTIF('TA5'!$E$6:$E$250,$B39))</f>
        <v/>
      </c>
      <c r="AG39" s="20" t="str">
        <f t="shared" si="8"/>
        <v/>
      </c>
      <c r="AH39" s="20" t="str">
        <f>IF(COUNTIF('TA6'!$E$6:$E$250,$B39)=0,"",COUNTIF('TA6'!$E$6:$E$250,$B39))</f>
        <v/>
      </c>
      <c r="AI39" s="20" t="str">
        <f t="shared" si="9"/>
        <v/>
      </c>
      <c r="AJ39" s="20" t="str">
        <f>IF(COUNTIF('TA7'!$E$6:$E$250,$B39)=0,"",COUNTIF('TA7'!$E$6:$E$250,$B39))</f>
        <v/>
      </c>
      <c r="AK39" s="20" t="str">
        <f t="shared" si="10"/>
        <v/>
      </c>
    </row>
    <row r="40" spans="1:37" x14ac:dyDescent="0.3">
      <c r="A40" s="9" t="str">
        <f t="shared" si="2"/>
        <v/>
      </c>
      <c r="B40" s="38"/>
      <c r="C40" s="115"/>
      <c r="D40" s="115"/>
      <c r="E40" s="115"/>
      <c r="V40" s="20" t="str">
        <f>IF(COUNTIF('TABLA DE OBJETIVOS'!$E$6:$E$250,B40)=0,"",COUNTIF('TABLA DE OBJETIVOS'!$E$6:$E$250,B40))</f>
        <v/>
      </c>
      <c r="W40" s="20" t="str">
        <f t="shared" si="3"/>
        <v/>
      </c>
      <c r="X40" s="20" t="str">
        <f>IF(COUNTIF('TA1'!$E$6:$E$250,$B40)=0,"",COUNTIF('TA1'!$E$6:$E$250,$B40))</f>
        <v/>
      </c>
      <c r="Y40" s="20" t="str">
        <f t="shared" si="4"/>
        <v/>
      </c>
      <c r="Z40" s="20" t="str">
        <f>IF(COUNTIF('TA2'!$E$6:$E$250,$B40)=0,"",COUNTIF('TA2'!$E$6:$E$250,$B40))</f>
        <v/>
      </c>
      <c r="AA40" s="20" t="str">
        <f t="shared" si="5"/>
        <v/>
      </c>
      <c r="AB40" s="20" t="str">
        <f>IF(COUNTIF('TA3'!$E$6:$E$250,$B40)=0,"",COUNTIF('TA3'!$E$6:$E$250,$B40))</f>
        <v/>
      </c>
      <c r="AC40" s="20" t="str">
        <f t="shared" si="6"/>
        <v/>
      </c>
      <c r="AD40" s="20" t="str">
        <f>IF(COUNTIF('TA4'!$E$6:$E$250,$B40)=0,"",COUNTIF('TA4'!$E$6:$E$250,$B40))</f>
        <v/>
      </c>
      <c r="AE40" s="20" t="str">
        <f t="shared" si="7"/>
        <v/>
      </c>
      <c r="AF40" s="20" t="str">
        <f>IF(COUNTIF('TA5'!$E$6:$E$250,$B40)=0,"",COUNTIF('TA5'!$E$6:$E$250,$B40))</f>
        <v/>
      </c>
      <c r="AG40" s="20" t="str">
        <f t="shared" si="8"/>
        <v/>
      </c>
      <c r="AH40" s="20" t="str">
        <f>IF(COUNTIF('TA6'!$E$6:$E$250,$B40)=0,"",COUNTIF('TA6'!$E$6:$E$250,$B40))</f>
        <v/>
      </c>
      <c r="AI40" s="20" t="str">
        <f t="shared" si="9"/>
        <v/>
      </c>
      <c r="AJ40" s="20" t="str">
        <f>IF(COUNTIF('TA7'!$E$6:$E$250,$B40)=0,"",COUNTIF('TA7'!$E$6:$E$250,$B40))</f>
        <v/>
      </c>
      <c r="AK40" s="20" t="str">
        <f t="shared" si="10"/>
        <v/>
      </c>
    </row>
    <row r="41" spans="1:37" x14ac:dyDescent="0.3">
      <c r="A41" s="9" t="str">
        <f t="shared" si="2"/>
        <v/>
      </c>
      <c r="B41" s="38"/>
      <c r="C41" s="115"/>
      <c r="D41" s="115"/>
      <c r="E41" s="115"/>
      <c r="V41" s="20" t="str">
        <f>IF(COUNTIF('TABLA DE OBJETIVOS'!$E$6:$E$250,B41)=0,"",COUNTIF('TABLA DE OBJETIVOS'!$E$6:$E$250,B41))</f>
        <v/>
      </c>
      <c r="W41" s="20" t="str">
        <f t="shared" si="3"/>
        <v/>
      </c>
      <c r="X41" s="20" t="str">
        <f>IF(COUNTIF('TA1'!$E$6:$E$250,$B41)=0,"",COUNTIF('TA1'!$E$6:$E$250,$B41))</f>
        <v/>
      </c>
      <c r="Y41" s="20" t="str">
        <f t="shared" si="4"/>
        <v/>
      </c>
      <c r="Z41" s="20" t="str">
        <f>IF(COUNTIF('TA2'!$E$6:$E$250,$B41)=0,"",COUNTIF('TA2'!$E$6:$E$250,$B41))</f>
        <v/>
      </c>
      <c r="AA41" s="20" t="str">
        <f t="shared" si="5"/>
        <v/>
      </c>
      <c r="AB41" s="20" t="str">
        <f>IF(COUNTIF('TA3'!$E$6:$E$250,$B41)=0,"",COUNTIF('TA3'!$E$6:$E$250,$B41))</f>
        <v/>
      </c>
      <c r="AC41" s="20" t="str">
        <f t="shared" si="6"/>
        <v/>
      </c>
      <c r="AD41" s="20" t="str">
        <f>IF(COUNTIF('TA4'!$E$6:$E$250,$B41)=0,"",COUNTIF('TA4'!$E$6:$E$250,$B41))</f>
        <v/>
      </c>
      <c r="AE41" s="20" t="str">
        <f t="shared" si="7"/>
        <v/>
      </c>
      <c r="AF41" s="20" t="str">
        <f>IF(COUNTIF('TA5'!$E$6:$E$250,$B41)=0,"",COUNTIF('TA5'!$E$6:$E$250,$B41))</f>
        <v/>
      </c>
      <c r="AG41" s="20" t="str">
        <f t="shared" si="8"/>
        <v/>
      </c>
      <c r="AH41" s="20" t="str">
        <f>IF(COUNTIF('TA6'!$E$6:$E$250,$B41)=0,"",COUNTIF('TA6'!$E$6:$E$250,$B41))</f>
        <v/>
      </c>
      <c r="AI41" s="20" t="str">
        <f t="shared" si="9"/>
        <v/>
      </c>
      <c r="AJ41" s="20" t="str">
        <f>IF(COUNTIF('TA7'!$E$6:$E$250,$B41)=0,"",COUNTIF('TA7'!$E$6:$E$250,$B41))</f>
        <v/>
      </c>
      <c r="AK41" s="20" t="str">
        <f t="shared" si="10"/>
        <v/>
      </c>
    </row>
    <row r="42" spans="1:37" x14ac:dyDescent="0.3">
      <c r="A42" s="9" t="str">
        <f t="shared" si="2"/>
        <v/>
      </c>
      <c r="B42" s="38"/>
      <c r="C42" s="115"/>
      <c r="D42" s="115"/>
      <c r="E42" s="115"/>
      <c r="V42" s="20" t="str">
        <f>IF(COUNTIF('TABLA DE OBJETIVOS'!$E$6:$E$250,B42)=0,"",COUNTIF('TABLA DE OBJETIVOS'!$E$6:$E$250,B42))</f>
        <v/>
      </c>
      <c r="W42" s="20" t="str">
        <f t="shared" si="3"/>
        <v/>
      </c>
      <c r="X42" s="20" t="str">
        <f>IF(COUNTIF('TA1'!$E$6:$E$250,$B42)=0,"",COUNTIF('TA1'!$E$6:$E$250,$B42))</f>
        <v/>
      </c>
      <c r="Y42" s="20" t="str">
        <f t="shared" si="4"/>
        <v/>
      </c>
      <c r="Z42" s="20" t="str">
        <f>IF(COUNTIF('TA2'!$E$6:$E$250,$B42)=0,"",COUNTIF('TA2'!$E$6:$E$250,$B42))</f>
        <v/>
      </c>
      <c r="AA42" s="20" t="str">
        <f t="shared" si="5"/>
        <v/>
      </c>
      <c r="AB42" s="20" t="str">
        <f>IF(COUNTIF('TA3'!$E$6:$E$250,$B42)=0,"",COUNTIF('TA3'!$E$6:$E$250,$B42))</f>
        <v/>
      </c>
      <c r="AC42" s="20" t="str">
        <f t="shared" si="6"/>
        <v/>
      </c>
      <c r="AD42" s="20" t="str">
        <f>IF(COUNTIF('TA4'!$E$6:$E$250,$B42)=0,"",COUNTIF('TA4'!$E$6:$E$250,$B42))</f>
        <v/>
      </c>
      <c r="AE42" s="20" t="str">
        <f t="shared" si="7"/>
        <v/>
      </c>
      <c r="AF42" s="20" t="str">
        <f>IF(COUNTIF('TA5'!$E$6:$E$250,$B42)=0,"",COUNTIF('TA5'!$E$6:$E$250,$B42))</f>
        <v/>
      </c>
      <c r="AG42" s="20" t="str">
        <f t="shared" si="8"/>
        <v/>
      </c>
      <c r="AH42" s="20" t="str">
        <f>IF(COUNTIF('TA6'!$E$6:$E$250,$B42)=0,"",COUNTIF('TA6'!$E$6:$E$250,$B42))</f>
        <v/>
      </c>
      <c r="AI42" s="20" t="str">
        <f t="shared" si="9"/>
        <v/>
      </c>
      <c r="AJ42" s="20" t="str">
        <f>IF(COUNTIF('TA7'!$E$6:$E$250,$B42)=0,"",COUNTIF('TA7'!$E$6:$E$250,$B42))</f>
        <v/>
      </c>
      <c r="AK42" s="20" t="str">
        <f t="shared" si="10"/>
        <v/>
      </c>
    </row>
    <row r="43" spans="1:37" x14ac:dyDescent="0.3">
      <c r="A43" s="9" t="str">
        <f t="shared" si="2"/>
        <v/>
      </c>
      <c r="B43" s="38"/>
      <c r="C43" s="115"/>
      <c r="D43" s="115"/>
      <c r="E43" s="115"/>
      <c r="V43" s="20" t="str">
        <f>IF(COUNTIF('TABLA DE OBJETIVOS'!$E$6:$E$250,B43)=0,"",COUNTIF('TABLA DE OBJETIVOS'!$E$6:$E$250,B43))</f>
        <v/>
      </c>
      <c r="W43" s="20" t="str">
        <f t="shared" si="3"/>
        <v/>
      </c>
      <c r="X43" s="20" t="str">
        <f>IF(COUNTIF('TA1'!$E$6:$E$250,$B43)=0,"",COUNTIF('TA1'!$E$6:$E$250,$B43))</f>
        <v/>
      </c>
      <c r="Y43" s="20" t="str">
        <f t="shared" si="4"/>
        <v/>
      </c>
      <c r="Z43" s="20" t="str">
        <f>IF(COUNTIF('TA2'!$E$6:$E$250,$B43)=0,"",COUNTIF('TA2'!$E$6:$E$250,$B43))</f>
        <v/>
      </c>
      <c r="AA43" s="20" t="str">
        <f t="shared" si="5"/>
        <v/>
      </c>
      <c r="AB43" s="20" t="str">
        <f>IF(COUNTIF('TA3'!$E$6:$E$250,$B43)=0,"",COUNTIF('TA3'!$E$6:$E$250,$B43))</f>
        <v/>
      </c>
      <c r="AC43" s="20" t="str">
        <f t="shared" si="6"/>
        <v/>
      </c>
      <c r="AD43" s="20" t="str">
        <f>IF(COUNTIF('TA4'!$E$6:$E$250,$B43)=0,"",COUNTIF('TA4'!$E$6:$E$250,$B43))</f>
        <v/>
      </c>
      <c r="AE43" s="20" t="str">
        <f t="shared" si="7"/>
        <v/>
      </c>
      <c r="AF43" s="20" t="str">
        <f>IF(COUNTIF('TA5'!$E$6:$E$250,$B43)=0,"",COUNTIF('TA5'!$E$6:$E$250,$B43))</f>
        <v/>
      </c>
      <c r="AG43" s="20" t="str">
        <f t="shared" si="8"/>
        <v/>
      </c>
      <c r="AH43" s="20" t="str">
        <f>IF(COUNTIF('TA6'!$E$6:$E$250,$B43)=0,"",COUNTIF('TA6'!$E$6:$E$250,$B43))</f>
        <v/>
      </c>
      <c r="AI43" s="20" t="str">
        <f t="shared" si="9"/>
        <v/>
      </c>
      <c r="AJ43" s="20" t="str">
        <f>IF(COUNTIF('TA7'!$E$6:$E$250,$B43)=0,"",COUNTIF('TA7'!$E$6:$E$250,$B43))</f>
        <v/>
      </c>
      <c r="AK43" s="20" t="str">
        <f t="shared" si="10"/>
        <v/>
      </c>
    </row>
    <row r="44" spans="1:37" x14ac:dyDescent="0.3">
      <c r="A44" s="9" t="str">
        <f t="shared" si="2"/>
        <v/>
      </c>
      <c r="B44" s="38"/>
      <c r="C44" s="115"/>
      <c r="D44" s="115"/>
      <c r="E44" s="115"/>
      <c r="V44" s="20" t="str">
        <f>IF(COUNTIF('TABLA DE OBJETIVOS'!$E$6:$E$250,B44)=0,"",COUNTIF('TABLA DE OBJETIVOS'!$E$6:$E$250,B44))</f>
        <v/>
      </c>
      <c r="W44" s="20" t="str">
        <f t="shared" si="3"/>
        <v/>
      </c>
      <c r="X44" s="20" t="str">
        <f>IF(COUNTIF('TA1'!$E$6:$E$250,$B44)=0,"",COUNTIF('TA1'!$E$6:$E$250,$B44))</f>
        <v/>
      </c>
      <c r="Y44" s="20" t="str">
        <f t="shared" si="4"/>
        <v/>
      </c>
      <c r="Z44" s="20" t="str">
        <f>IF(COUNTIF('TA2'!$E$6:$E$250,$B44)=0,"",COUNTIF('TA2'!$E$6:$E$250,$B44))</f>
        <v/>
      </c>
      <c r="AA44" s="20" t="str">
        <f t="shared" si="5"/>
        <v/>
      </c>
      <c r="AB44" s="20" t="str">
        <f>IF(COUNTIF('TA3'!$E$6:$E$250,$B44)=0,"",COUNTIF('TA3'!$E$6:$E$250,$B44))</f>
        <v/>
      </c>
      <c r="AC44" s="20" t="str">
        <f t="shared" si="6"/>
        <v/>
      </c>
      <c r="AD44" s="20" t="str">
        <f>IF(COUNTIF('TA4'!$E$6:$E$250,$B44)=0,"",COUNTIF('TA4'!$E$6:$E$250,$B44))</f>
        <v/>
      </c>
      <c r="AE44" s="20" t="str">
        <f t="shared" si="7"/>
        <v/>
      </c>
      <c r="AF44" s="20" t="str">
        <f>IF(COUNTIF('TA5'!$E$6:$E$250,$B44)=0,"",COUNTIF('TA5'!$E$6:$E$250,$B44))</f>
        <v/>
      </c>
      <c r="AG44" s="20" t="str">
        <f t="shared" si="8"/>
        <v/>
      </c>
      <c r="AH44" s="20" t="str">
        <f>IF(COUNTIF('TA6'!$E$6:$E$250,$B44)=0,"",COUNTIF('TA6'!$E$6:$E$250,$B44))</f>
        <v/>
      </c>
      <c r="AI44" s="20" t="str">
        <f t="shared" si="9"/>
        <v/>
      </c>
      <c r="AJ44" s="20" t="str">
        <f>IF(COUNTIF('TA7'!$E$6:$E$250,$B44)=0,"",COUNTIF('TA7'!$E$6:$E$250,$B44))</f>
        <v/>
      </c>
      <c r="AK44" s="20" t="str">
        <f t="shared" si="10"/>
        <v/>
      </c>
    </row>
    <row r="45" spans="1:37" x14ac:dyDescent="0.3">
      <c r="A45" s="9" t="str">
        <f t="shared" si="2"/>
        <v/>
      </c>
      <c r="B45" s="38"/>
      <c r="C45" s="115"/>
      <c r="D45" s="115"/>
      <c r="E45" s="115"/>
      <c r="V45" s="20" t="str">
        <f>IF(COUNTIF('TABLA DE OBJETIVOS'!$E$6:$E$250,B45)=0,"",COUNTIF('TABLA DE OBJETIVOS'!$E$6:$E$250,B45))</f>
        <v/>
      </c>
      <c r="W45" s="20" t="str">
        <f t="shared" si="3"/>
        <v/>
      </c>
      <c r="X45" s="20" t="str">
        <f>IF(COUNTIF('TA1'!$E$6:$E$250,$B45)=0,"",COUNTIF('TA1'!$E$6:$E$250,$B45))</f>
        <v/>
      </c>
      <c r="Y45" s="20" t="str">
        <f t="shared" si="4"/>
        <v/>
      </c>
      <c r="Z45" s="20" t="str">
        <f>IF(COUNTIF('TA2'!$E$6:$E$250,$B45)=0,"",COUNTIF('TA2'!$E$6:$E$250,$B45))</f>
        <v/>
      </c>
      <c r="AA45" s="20" t="str">
        <f t="shared" si="5"/>
        <v/>
      </c>
      <c r="AB45" s="20" t="str">
        <f>IF(COUNTIF('TA3'!$E$6:$E$250,$B45)=0,"",COUNTIF('TA3'!$E$6:$E$250,$B45))</f>
        <v/>
      </c>
      <c r="AC45" s="20" t="str">
        <f t="shared" si="6"/>
        <v/>
      </c>
      <c r="AD45" s="20" t="str">
        <f>IF(COUNTIF('TA4'!$E$6:$E$250,$B45)=0,"",COUNTIF('TA4'!$E$6:$E$250,$B45))</f>
        <v/>
      </c>
      <c r="AE45" s="20" t="str">
        <f t="shared" si="7"/>
        <v/>
      </c>
      <c r="AF45" s="20" t="str">
        <f>IF(COUNTIF('TA5'!$E$6:$E$250,$B45)=0,"",COUNTIF('TA5'!$E$6:$E$250,$B45))</f>
        <v/>
      </c>
      <c r="AG45" s="20" t="str">
        <f t="shared" si="8"/>
        <v/>
      </c>
      <c r="AH45" s="20" t="str">
        <f>IF(COUNTIF('TA6'!$E$6:$E$250,$B45)=0,"",COUNTIF('TA6'!$E$6:$E$250,$B45))</f>
        <v/>
      </c>
      <c r="AI45" s="20" t="str">
        <f t="shared" si="9"/>
        <v/>
      </c>
      <c r="AJ45" s="20" t="str">
        <f>IF(COUNTIF('TA7'!$E$6:$E$250,$B45)=0,"",COUNTIF('TA7'!$E$6:$E$250,$B45))</f>
        <v/>
      </c>
      <c r="AK45" s="20" t="str">
        <f t="shared" si="10"/>
        <v/>
      </c>
    </row>
    <row r="46" spans="1:37" x14ac:dyDescent="0.3">
      <c r="A46" s="9" t="str">
        <f t="shared" si="2"/>
        <v/>
      </c>
      <c r="B46" s="38"/>
      <c r="C46" s="115"/>
      <c r="D46" s="115"/>
      <c r="E46" s="115"/>
      <c r="V46" s="20" t="str">
        <f>IF(COUNTIF('TABLA DE OBJETIVOS'!$E$6:$E$250,B46)=0,"",COUNTIF('TABLA DE OBJETIVOS'!$E$6:$E$250,B46))</f>
        <v/>
      </c>
      <c r="W46" s="20" t="str">
        <f t="shared" si="3"/>
        <v/>
      </c>
      <c r="X46" s="20" t="str">
        <f>IF(COUNTIF('TA1'!$E$6:$E$250,$B46)=0,"",COUNTIF('TA1'!$E$6:$E$250,$B46))</f>
        <v/>
      </c>
      <c r="Y46" s="20" t="str">
        <f t="shared" si="4"/>
        <v/>
      </c>
      <c r="Z46" s="20" t="str">
        <f>IF(COUNTIF('TA2'!$E$6:$E$250,$B46)=0,"",COUNTIF('TA2'!$E$6:$E$250,$B46))</f>
        <v/>
      </c>
      <c r="AA46" s="20" t="str">
        <f t="shared" si="5"/>
        <v/>
      </c>
      <c r="AB46" s="20" t="str">
        <f>IF(COUNTIF('TA3'!$E$6:$E$250,$B46)=0,"",COUNTIF('TA3'!$E$6:$E$250,$B46))</f>
        <v/>
      </c>
      <c r="AC46" s="20" t="str">
        <f t="shared" si="6"/>
        <v/>
      </c>
      <c r="AD46" s="20" t="str">
        <f>IF(COUNTIF('TA4'!$E$6:$E$250,$B46)=0,"",COUNTIF('TA4'!$E$6:$E$250,$B46))</f>
        <v/>
      </c>
      <c r="AE46" s="20" t="str">
        <f t="shared" si="7"/>
        <v/>
      </c>
      <c r="AF46" s="20" t="str">
        <f>IF(COUNTIF('TA5'!$E$6:$E$250,$B46)=0,"",COUNTIF('TA5'!$E$6:$E$250,$B46))</f>
        <v/>
      </c>
      <c r="AG46" s="20" t="str">
        <f t="shared" si="8"/>
        <v/>
      </c>
      <c r="AH46" s="20" t="str">
        <f>IF(COUNTIF('TA6'!$E$6:$E$250,$B46)=0,"",COUNTIF('TA6'!$E$6:$E$250,$B46))</f>
        <v/>
      </c>
      <c r="AI46" s="20" t="str">
        <f t="shared" si="9"/>
        <v/>
      </c>
      <c r="AJ46" s="20" t="str">
        <f>IF(COUNTIF('TA7'!$E$6:$E$250,$B46)=0,"",COUNTIF('TA7'!$E$6:$E$250,$B46))</f>
        <v/>
      </c>
      <c r="AK46" s="20" t="str">
        <f t="shared" si="10"/>
        <v/>
      </c>
    </row>
    <row r="47" spans="1:37" x14ac:dyDescent="0.3">
      <c r="A47" s="9" t="str">
        <f t="shared" si="2"/>
        <v/>
      </c>
      <c r="B47" s="38"/>
      <c r="C47" s="115"/>
      <c r="D47" s="115"/>
      <c r="E47" s="115"/>
      <c r="V47" s="20" t="str">
        <f>IF(COUNTIF('TABLA DE OBJETIVOS'!$E$6:$E$250,B47)=0,"",COUNTIF('TABLA DE OBJETIVOS'!$E$6:$E$250,B47))</f>
        <v/>
      </c>
      <c r="W47" s="20" t="str">
        <f t="shared" si="3"/>
        <v/>
      </c>
      <c r="X47" s="20" t="str">
        <f>IF(COUNTIF('TA1'!$E$6:$E$250,$B47)=0,"",COUNTIF('TA1'!$E$6:$E$250,$B47))</f>
        <v/>
      </c>
      <c r="Y47" s="20" t="str">
        <f t="shared" si="4"/>
        <v/>
      </c>
      <c r="Z47" s="20" t="str">
        <f>IF(COUNTIF('TA2'!$E$6:$E$250,$B47)=0,"",COUNTIF('TA2'!$E$6:$E$250,$B47))</f>
        <v/>
      </c>
      <c r="AA47" s="20" t="str">
        <f t="shared" si="5"/>
        <v/>
      </c>
      <c r="AB47" s="20" t="str">
        <f>IF(COUNTIF('TA3'!$E$6:$E$250,$B47)=0,"",COUNTIF('TA3'!$E$6:$E$250,$B47))</f>
        <v/>
      </c>
      <c r="AC47" s="20" t="str">
        <f t="shared" si="6"/>
        <v/>
      </c>
      <c r="AD47" s="20" t="str">
        <f>IF(COUNTIF('TA4'!$E$6:$E$250,$B47)=0,"",COUNTIF('TA4'!$E$6:$E$250,$B47))</f>
        <v/>
      </c>
      <c r="AE47" s="20" t="str">
        <f t="shared" si="7"/>
        <v/>
      </c>
      <c r="AF47" s="20" t="str">
        <f>IF(COUNTIF('TA5'!$E$6:$E$250,$B47)=0,"",COUNTIF('TA5'!$E$6:$E$250,$B47))</f>
        <v/>
      </c>
      <c r="AG47" s="20" t="str">
        <f t="shared" si="8"/>
        <v/>
      </c>
      <c r="AH47" s="20" t="str">
        <f>IF(COUNTIF('TA6'!$E$6:$E$250,$B47)=0,"",COUNTIF('TA6'!$E$6:$E$250,$B47))</f>
        <v/>
      </c>
      <c r="AI47" s="20" t="str">
        <f t="shared" si="9"/>
        <v/>
      </c>
      <c r="AJ47" s="20" t="str">
        <f>IF(COUNTIF('TA7'!$E$6:$E$250,$B47)=0,"",COUNTIF('TA7'!$E$6:$E$250,$B47))</f>
        <v/>
      </c>
      <c r="AK47" s="20" t="str">
        <f t="shared" si="10"/>
        <v/>
      </c>
    </row>
    <row r="48" spans="1:37" x14ac:dyDescent="0.3">
      <c r="A48" s="9" t="str">
        <f t="shared" si="2"/>
        <v/>
      </c>
      <c r="B48" s="38"/>
      <c r="C48" s="115"/>
      <c r="D48" s="115"/>
      <c r="E48" s="115"/>
      <c r="V48" s="20" t="str">
        <f>IF(COUNTIF('TABLA DE OBJETIVOS'!$E$6:$E$250,B48)=0,"",COUNTIF('TABLA DE OBJETIVOS'!$E$6:$E$250,B48))</f>
        <v/>
      </c>
      <c r="W48" s="20" t="str">
        <f t="shared" si="3"/>
        <v/>
      </c>
      <c r="X48" s="20" t="str">
        <f>IF(COUNTIF('TA1'!$E$6:$E$250,$B48)=0,"",COUNTIF('TA1'!$E$6:$E$250,$B48))</f>
        <v/>
      </c>
      <c r="Y48" s="20" t="str">
        <f t="shared" si="4"/>
        <v/>
      </c>
      <c r="Z48" s="20" t="str">
        <f>IF(COUNTIF('TA2'!$E$6:$E$250,$B48)=0,"",COUNTIF('TA2'!$E$6:$E$250,$B48))</f>
        <v/>
      </c>
      <c r="AA48" s="20" t="str">
        <f t="shared" si="5"/>
        <v/>
      </c>
      <c r="AB48" s="20" t="str">
        <f>IF(COUNTIF('TA3'!$E$6:$E$250,$B48)=0,"",COUNTIF('TA3'!$E$6:$E$250,$B48))</f>
        <v/>
      </c>
      <c r="AC48" s="20" t="str">
        <f t="shared" si="6"/>
        <v/>
      </c>
      <c r="AD48" s="20" t="str">
        <f>IF(COUNTIF('TA4'!$E$6:$E$250,$B48)=0,"",COUNTIF('TA4'!$E$6:$E$250,$B48))</f>
        <v/>
      </c>
      <c r="AE48" s="20" t="str">
        <f t="shared" si="7"/>
        <v/>
      </c>
      <c r="AF48" s="20" t="str">
        <f>IF(COUNTIF('TA5'!$E$6:$E$250,$B48)=0,"",COUNTIF('TA5'!$E$6:$E$250,$B48))</f>
        <v/>
      </c>
      <c r="AG48" s="20" t="str">
        <f t="shared" si="8"/>
        <v/>
      </c>
      <c r="AH48" s="20" t="str">
        <f>IF(COUNTIF('TA6'!$E$6:$E$250,$B48)=0,"",COUNTIF('TA6'!$E$6:$E$250,$B48))</f>
        <v/>
      </c>
      <c r="AI48" s="20" t="str">
        <f t="shared" si="9"/>
        <v/>
      </c>
      <c r="AJ48" s="20" t="str">
        <f>IF(COUNTIF('TA7'!$E$6:$E$250,$B48)=0,"",COUNTIF('TA7'!$E$6:$E$250,$B48))</f>
        <v/>
      </c>
      <c r="AK48" s="20" t="str">
        <f t="shared" si="10"/>
        <v/>
      </c>
    </row>
    <row r="49" spans="1:37" x14ac:dyDescent="0.3">
      <c r="A49" s="9" t="str">
        <f t="shared" si="2"/>
        <v/>
      </c>
      <c r="B49" s="38"/>
      <c r="C49" s="115"/>
      <c r="D49" s="115"/>
      <c r="E49" s="115"/>
      <c r="V49" s="20" t="str">
        <f>IF(COUNTIF('TABLA DE OBJETIVOS'!$E$6:$E$250,B49)=0,"",COUNTIF('TABLA DE OBJETIVOS'!$E$6:$E$250,B49))</f>
        <v/>
      </c>
      <c r="W49" s="20" t="str">
        <f t="shared" si="3"/>
        <v/>
      </c>
      <c r="X49" s="20" t="str">
        <f>IF(COUNTIF('TA1'!$E$6:$E$250,$B49)=0,"",COUNTIF('TA1'!$E$6:$E$250,$B49))</f>
        <v/>
      </c>
      <c r="Y49" s="20" t="str">
        <f t="shared" si="4"/>
        <v/>
      </c>
      <c r="Z49" s="20" t="str">
        <f>IF(COUNTIF('TA2'!$E$6:$E$250,$B49)=0,"",COUNTIF('TA2'!$E$6:$E$250,$B49))</f>
        <v/>
      </c>
      <c r="AA49" s="20" t="str">
        <f t="shared" si="5"/>
        <v/>
      </c>
      <c r="AB49" s="20" t="str">
        <f>IF(COUNTIF('TA3'!$E$6:$E$250,$B49)=0,"",COUNTIF('TA3'!$E$6:$E$250,$B49))</f>
        <v/>
      </c>
      <c r="AC49" s="20" t="str">
        <f t="shared" si="6"/>
        <v/>
      </c>
      <c r="AD49" s="20" t="str">
        <f>IF(COUNTIF('TA4'!$E$6:$E$250,$B49)=0,"",COUNTIF('TA4'!$E$6:$E$250,$B49))</f>
        <v/>
      </c>
      <c r="AE49" s="20" t="str">
        <f t="shared" si="7"/>
        <v/>
      </c>
      <c r="AF49" s="20" t="str">
        <f>IF(COUNTIF('TA5'!$E$6:$E$250,$B49)=0,"",COUNTIF('TA5'!$E$6:$E$250,$B49))</f>
        <v/>
      </c>
      <c r="AG49" s="20" t="str">
        <f t="shared" si="8"/>
        <v/>
      </c>
      <c r="AH49" s="20" t="str">
        <f>IF(COUNTIF('TA6'!$E$6:$E$250,$B49)=0,"",COUNTIF('TA6'!$E$6:$E$250,$B49))</f>
        <v/>
      </c>
      <c r="AI49" s="20" t="str">
        <f t="shared" si="9"/>
        <v/>
      </c>
      <c r="AJ49" s="20" t="str">
        <f>IF(COUNTIF('TA7'!$E$6:$E$250,$B49)=0,"",COUNTIF('TA7'!$E$6:$E$250,$B49))</f>
        <v/>
      </c>
      <c r="AK49" s="20" t="str">
        <f t="shared" si="10"/>
        <v/>
      </c>
    </row>
    <row r="50" spans="1:37" x14ac:dyDescent="0.3">
      <c r="A50" s="9" t="str">
        <f t="shared" si="2"/>
        <v/>
      </c>
      <c r="B50" s="38"/>
      <c r="C50" s="115"/>
      <c r="D50" s="115"/>
      <c r="E50" s="115"/>
      <c r="V50" s="20" t="str">
        <f>IF(COUNTIF('TABLA DE OBJETIVOS'!$E$6:$E$250,B50)=0,"",COUNTIF('TABLA DE OBJETIVOS'!$E$6:$E$250,B50))</f>
        <v/>
      </c>
      <c r="W50" s="20" t="str">
        <f t="shared" si="3"/>
        <v/>
      </c>
      <c r="X50" s="20" t="str">
        <f>IF(COUNTIF('TA1'!$E$6:$E$250,$B50)=0,"",COUNTIF('TA1'!$E$6:$E$250,$B50))</f>
        <v/>
      </c>
      <c r="Y50" s="20" t="str">
        <f t="shared" si="4"/>
        <v/>
      </c>
      <c r="Z50" s="20" t="str">
        <f>IF(COUNTIF('TA2'!$E$6:$E$250,$B50)=0,"",COUNTIF('TA2'!$E$6:$E$250,$B50))</f>
        <v/>
      </c>
      <c r="AA50" s="20" t="str">
        <f t="shared" si="5"/>
        <v/>
      </c>
      <c r="AB50" s="20" t="str">
        <f>IF(COUNTIF('TA3'!$E$6:$E$250,$B50)=0,"",COUNTIF('TA3'!$E$6:$E$250,$B50))</f>
        <v/>
      </c>
      <c r="AC50" s="20" t="str">
        <f t="shared" si="6"/>
        <v/>
      </c>
      <c r="AD50" s="20" t="str">
        <f>IF(COUNTIF('TA4'!$E$6:$E$250,$B50)=0,"",COUNTIF('TA4'!$E$6:$E$250,$B50))</f>
        <v/>
      </c>
      <c r="AE50" s="20" t="str">
        <f t="shared" si="7"/>
        <v/>
      </c>
      <c r="AF50" s="20" t="str">
        <f>IF(COUNTIF('TA5'!$E$6:$E$250,$B50)=0,"",COUNTIF('TA5'!$E$6:$E$250,$B50))</f>
        <v/>
      </c>
      <c r="AG50" s="20" t="str">
        <f t="shared" si="8"/>
        <v/>
      </c>
      <c r="AH50" s="20" t="str">
        <f>IF(COUNTIF('TA6'!$E$6:$E$250,$B50)=0,"",COUNTIF('TA6'!$E$6:$E$250,$B50))</f>
        <v/>
      </c>
      <c r="AI50" s="20" t="str">
        <f t="shared" si="9"/>
        <v/>
      </c>
      <c r="AJ50" s="20" t="str">
        <f>IF(COUNTIF('TA7'!$E$6:$E$250,$B50)=0,"",COUNTIF('TA7'!$E$6:$E$250,$B50))</f>
        <v/>
      </c>
      <c r="AK50" s="20" t="str">
        <f t="shared" si="10"/>
        <v/>
      </c>
    </row>
    <row r="51" spans="1:37" x14ac:dyDescent="0.3">
      <c r="A51" s="9" t="str">
        <f t="shared" si="2"/>
        <v/>
      </c>
      <c r="B51" s="38"/>
      <c r="C51" s="115"/>
      <c r="D51" s="115"/>
      <c r="E51" s="115"/>
      <c r="V51" s="20" t="str">
        <f>IF(COUNTIF('TABLA DE OBJETIVOS'!$E$6:$E$250,B51)=0,"",COUNTIF('TABLA DE OBJETIVOS'!$E$6:$E$250,B51))</f>
        <v/>
      </c>
      <c r="W51" s="20" t="str">
        <f t="shared" si="3"/>
        <v/>
      </c>
      <c r="X51" s="20" t="str">
        <f>IF(COUNTIF('TA1'!$E$6:$E$250,$B51)=0,"",COUNTIF('TA1'!$E$6:$E$250,$B51))</f>
        <v/>
      </c>
      <c r="Y51" s="20" t="str">
        <f t="shared" si="4"/>
        <v/>
      </c>
      <c r="Z51" s="20" t="str">
        <f>IF(COUNTIF('TA2'!$E$6:$E$250,$B51)=0,"",COUNTIF('TA2'!$E$6:$E$250,$B51))</f>
        <v/>
      </c>
      <c r="AA51" s="20" t="str">
        <f t="shared" si="5"/>
        <v/>
      </c>
      <c r="AB51" s="20" t="str">
        <f>IF(COUNTIF('TA3'!$E$6:$E$250,$B51)=0,"",COUNTIF('TA3'!$E$6:$E$250,$B51))</f>
        <v/>
      </c>
      <c r="AC51" s="20" t="str">
        <f t="shared" si="6"/>
        <v/>
      </c>
      <c r="AD51" s="20" t="str">
        <f>IF(COUNTIF('TA4'!$E$6:$E$250,$B51)=0,"",COUNTIF('TA4'!$E$6:$E$250,$B51))</f>
        <v/>
      </c>
      <c r="AE51" s="20" t="str">
        <f t="shared" si="7"/>
        <v/>
      </c>
      <c r="AF51" s="20" t="str">
        <f>IF(COUNTIF('TA5'!$E$6:$E$250,$B51)=0,"",COUNTIF('TA5'!$E$6:$E$250,$B51))</f>
        <v/>
      </c>
      <c r="AG51" s="20" t="str">
        <f t="shared" si="8"/>
        <v/>
      </c>
      <c r="AH51" s="20" t="str">
        <f>IF(COUNTIF('TA6'!$E$6:$E$250,$B51)=0,"",COUNTIF('TA6'!$E$6:$E$250,$B51))</f>
        <v/>
      </c>
      <c r="AI51" s="20" t="str">
        <f t="shared" si="9"/>
        <v/>
      </c>
      <c r="AJ51" s="20" t="str">
        <f>IF(COUNTIF('TA7'!$E$6:$E$250,$B51)=0,"",COUNTIF('TA7'!$E$6:$E$250,$B51))</f>
        <v/>
      </c>
      <c r="AK51" s="20" t="str">
        <f t="shared" si="10"/>
        <v/>
      </c>
    </row>
    <row r="52" spans="1:37" x14ac:dyDescent="0.3">
      <c r="A52" s="9" t="str">
        <f t="shared" si="2"/>
        <v/>
      </c>
      <c r="B52" s="38"/>
      <c r="C52" s="115"/>
      <c r="D52" s="115"/>
      <c r="E52" s="115"/>
      <c r="V52" s="20" t="str">
        <f>IF(COUNTIF('TABLA DE OBJETIVOS'!$E$6:$E$250,B52)=0,"",COUNTIF('TABLA DE OBJETIVOS'!$E$6:$E$250,B52))</f>
        <v/>
      </c>
      <c r="W52" s="20" t="str">
        <f t="shared" si="3"/>
        <v/>
      </c>
      <c r="X52" s="20" t="str">
        <f>IF(COUNTIF('TA1'!$E$6:$E$250,$B52)=0,"",COUNTIF('TA1'!$E$6:$E$250,$B52))</f>
        <v/>
      </c>
      <c r="Y52" s="20" t="str">
        <f t="shared" si="4"/>
        <v/>
      </c>
      <c r="Z52" s="20" t="str">
        <f>IF(COUNTIF('TA2'!$E$6:$E$250,$B52)=0,"",COUNTIF('TA2'!$E$6:$E$250,$B52))</f>
        <v/>
      </c>
      <c r="AA52" s="20" t="str">
        <f t="shared" si="5"/>
        <v/>
      </c>
      <c r="AB52" s="20" t="str">
        <f>IF(COUNTIF('TA3'!$E$6:$E$250,$B52)=0,"",COUNTIF('TA3'!$E$6:$E$250,$B52))</f>
        <v/>
      </c>
      <c r="AC52" s="20" t="str">
        <f t="shared" si="6"/>
        <v/>
      </c>
      <c r="AD52" s="20" t="str">
        <f>IF(COUNTIF('TA4'!$E$6:$E$250,$B52)=0,"",COUNTIF('TA4'!$E$6:$E$250,$B52))</f>
        <v/>
      </c>
      <c r="AE52" s="20" t="str">
        <f t="shared" si="7"/>
        <v/>
      </c>
      <c r="AF52" s="20" t="str">
        <f>IF(COUNTIF('TA5'!$E$6:$E$250,$B52)=0,"",COUNTIF('TA5'!$E$6:$E$250,$B52))</f>
        <v/>
      </c>
      <c r="AG52" s="20" t="str">
        <f t="shared" si="8"/>
        <v/>
      </c>
      <c r="AH52" s="20" t="str">
        <f>IF(COUNTIF('TA6'!$E$6:$E$250,$B52)=0,"",COUNTIF('TA6'!$E$6:$E$250,$B52))</f>
        <v/>
      </c>
      <c r="AI52" s="20" t="str">
        <f t="shared" si="9"/>
        <v/>
      </c>
      <c r="AJ52" s="20" t="str">
        <f>IF(COUNTIF('TA7'!$E$6:$E$250,$B52)=0,"",COUNTIF('TA7'!$E$6:$E$250,$B52))</f>
        <v/>
      </c>
      <c r="AK52" s="20" t="str">
        <f t="shared" si="10"/>
        <v/>
      </c>
    </row>
    <row r="53" spans="1:37" x14ac:dyDescent="0.3">
      <c r="A53" s="9" t="str">
        <f t="shared" si="2"/>
        <v/>
      </c>
      <c r="B53" s="38"/>
      <c r="C53" s="115"/>
      <c r="D53" s="115"/>
      <c r="E53" s="115"/>
      <c r="V53" s="20" t="str">
        <f>IF(COUNTIF('TABLA DE OBJETIVOS'!$E$6:$E$250,B53)=0,"",COUNTIF('TABLA DE OBJETIVOS'!$E$6:$E$250,B53))</f>
        <v/>
      </c>
      <c r="W53" s="20" t="str">
        <f t="shared" si="3"/>
        <v/>
      </c>
      <c r="X53" s="20" t="str">
        <f>IF(COUNTIF('TA1'!$E$6:$E$250,$B53)=0,"",COUNTIF('TA1'!$E$6:$E$250,$B53))</f>
        <v/>
      </c>
      <c r="Y53" s="20" t="str">
        <f t="shared" si="4"/>
        <v/>
      </c>
      <c r="Z53" s="20" t="str">
        <f>IF(COUNTIF('TA2'!$E$6:$E$250,$B53)=0,"",COUNTIF('TA2'!$E$6:$E$250,$B53))</f>
        <v/>
      </c>
      <c r="AA53" s="20" t="str">
        <f t="shared" si="5"/>
        <v/>
      </c>
      <c r="AB53" s="20" t="str">
        <f>IF(COUNTIF('TA3'!$E$6:$E$250,$B53)=0,"",COUNTIF('TA3'!$E$6:$E$250,$B53))</f>
        <v/>
      </c>
      <c r="AC53" s="20" t="str">
        <f t="shared" si="6"/>
        <v/>
      </c>
      <c r="AD53" s="20" t="str">
        <f>IF(COUNTIF('TA4'!$E$6:$E$250,$B53)=0,"",COUNTIF('TA4'!$E$6:$E$250,$B53))</f>
        <v/>
      </c>
      <c r="AE53" s="20" t="str">
        <f t="shared" si="7"/>
        <v/>
      </c>
      <c r="AF53" s="20" t="str">
        <f>IF(COUNTIF('TA5'!$E$6:$E$250,$B53)=0,"",COUNTIF('TA5'!$E$6:$E$250,$B53))</f>
        <v/>
      </c>
      <c r="AG53" s="20" t="str">
        <f t="shared" si="8"/>
        <v/>
      </c>
      <c r="AH53" s="20" t="str">
        <f>IF(COUNTIF('TA6'!$E$6:$E$250,$B53)=0,"",COUNTIF('TA6'!$E$6:$E$250,$B53))</f>
        <v/>
      </c>
      <c r="AI53" s="20" t="str">
        <f t="shared" si="9"/>
        <v/>
      </c>
      <c r="AJ53" s="20" t="str">
        <f>IF(COUNTIF('TA7'!$E$6:$E$250,$B53)=0,"",COUNTIF('TA7'!$E$6:$E$250,$B53))</f>
        <v/>
      </c>
      <c r="AK53" s="20" t="str">
        <f t="shared" si="10"/>
        <v/>
      </c>
    </row>
    <row r="54" spans="1:37" x14ac:dyDescent="0.3">
      <c r="A54" s="9" t="str">
        <f t="shared" si="2"/>
        <v/>
      </c>
      <c r="B54" s="38"/>
      <c r="C54" s="115"/>
      <c r="D54" s="115"/>
      <c r="E54" s="115"/>
      <c r="V54" s="20" t="str">
        <f>IF(COUNTIF('TABLA DE OBJETIVOS'!$E$6:$E$250,B54)=0,"",COUNTIF('TABLA DE OBJETIVOS'!$E$6:$E$250,B54))</f>
        <v/>
      </c>
      <c r="W54" s="20" t="str">
        <f t="shared" si="3"/>
        <v/>
      </c>
      <c r="X54" s="20" t="str">
        <f>IF(COUNTIF('TA1'!$E$6:$E$250,$B54)=0,"",COUNTIF('TA1'!$E$6:$E$250,$B54))</f>
        <v/>
      </c>
      <c r="Y54" s="20" t="str">
        <f t="shared" si="4"/>
        <v/>
      </c>
      <c r="Z54" s="20" t="str">
        <f>IF(COUNTIF('TA2'!$E$6:$E$250,$B54)=0,"",COUNTIF('TA2'!$E$6:$E$250,$B54))</f>
        <v/>
      </c>
      <c r="AA54" s="20" t="str">
        <f t="shared" si="5"/>
        <v/>
      </c>
      <c r="AB54" s="20" t="str">
        <f>IF(COUNTIF('TA3'!$E$6:$E$250,$B54)=0,"",COUNTIF('TA3'!$E$6:$E$250,$B54))</f>
        <v/>
      </c>
      <c r="AC54" s="20" t="str">
        <f t="shared" si="6"/>
        <v/>
      </c>
      <c r="AD54" s="20" t="str">
        <f>IF(COUNTIF('TA4'!$E$6:$E$250,$B54)=0,"",COUNTIF('TA4'!$E$6:$E$250,$B54))</f>
        <v/>
      </c>
      <c r="AE54" s="20" t="str">
        <f t="shared" si="7"/>
        <v/>
      </c>
      <c r="AF54" s="20" t="str">
        <f>IF(COUNTIF('TA5'!$E$6:$E$250,$B54)=0,"",COUNTIF('TA5'!$E$6:$E$250,$B54))</f>
        <v/>
      </c>
      <c r="AG54" s="20" t="str">
        <f t="shared" si="8"/>
        <v/>
      </c>
      <c r="AH54" s="20" t="str">
        <f>IF(COUNTIF('TA6'!$E$6:$E$250,$B54)=0,"",COUNTIF('TA6'!$E$6:$E$250,$B54))</f>
        <v/>
      </c>
      <c r="AI54" s="20" t="str">
        <f t="shared" si="9"/>
        <v/>
      </c>
      <c r="AJ54" s="20" t="str">
        <f>IF(COUNTIF('TA7'!$E$6:$E$250,$B54)=0,"",COUNTIF('TA7'!$E$6:$E$250,$B54))</f>
        <v/>
      </c>
      <c r="AK54" s="20" t="str">
        <f t="shared" si="10"/>
        <v/>
      </c>
    </row>
    <row r="55" spans="1:37" x14ac:dyDescent="0.3">
      <c r="A55" s="9" t="str">
        <f t="shared" si="2"/>
        <v/>
      </c>
      <c r="B55" s="38"/>
      <c r="C55" s="115"/>
      <c r="D55" s="115"/>
      <c r="E55" s="115"/>
      <c r="V55" s="20" t="str">
        <f>IF(COUNTIF('TABLA DE OBJETIVOS'!$E$6:$E$250,B55)=0,"",COUNTIF('TABLA DE OBJETIVOS'!$E$6:$E$250,B55))</f>
        <v/>
      </c>
      <c r="W55" s="20" t="str">
        <f t="shared" si="3"/>
        <v/>
      </c>
      <c r="X55" s="20" t="str">
        <f>IF(COUNTIF('TA1'!$E$6:$E$250,$B55)=0,"",COUNTIF('TA1'!$E$6:$E$250,$B55))</f>
        <v/>
      </c>
      <c r="Y55" s="20" t="str">
        <f t="shared" si="4"/>
        <v/>
      </c>
      <c r="Z55" s="20" t="str">
        <f>IF(COUNTIF('TA2'!$E$6:$E$250,$B55)=0,"",COUNTIF('TA2'!$E$6:$E$250,$B55))</f>
        <v/>
      </c>
      <c r="AA55" s="20" t="str">
        <f t="shared" si="5"/>
        <v/>
      </c>
      <c r="AB55" s="20" t="str">
        <f>IF(COUNTIF('TA3'!$E$6:$E$250,$B55)=0,"",COUNTIF('TA3'!$E$6:$E$250,$B55))</f>
        <v/>
      </c>
      <c r="AC55" s="20" t="str">
        <f t="shared" si="6"/>
        <v/>
      </c>
      <c r="AD55" s="20" t="str">
        <f>IF(COUNTIF('TA4'!$E$6:$E$250,$B55)=0,"",COUNTIF('TA4'!$E$6:$E$250,$B55))</f>
        <v/>
      </c>
      <c r="AE55" s="20" t="str">
        <f t="shared" si="7"/>
        <v/>
      </c>
      <c r="AF55" s="20" t="str">
        <f>IF(COUNTIF('TA5'!$E$6:$E$250,$B55)=0,"",COUNTIF('TA5'!$E$6:$E$250,$B55))</f>
        <v/>
      </c>
      <c r="AG55" s="20" t="str">
        <f t="shared" si="8"/>
        <v/>
      </c>
      <c r="AH55" s="20" t="str">
        <f>IF(COUNTIF('TA6'!$E$6:$E$250,$B55)=0,"",COUNTIF('TA6'!$E$6:$E$250,$B55))</f>
        <v/>
      </c>
      <c r="AI55" s="20" t="str">
        <f t="shared" si="9"/>
        <v/>
      </c>
      <c r="AJ55" s="20" t="str">
        <f>IF(COUNTIF('TA7'!$E$6:$E$250,$B55)=0,"",COUNTIF('TA7'!$E$6:$E$250,$B55))</f>
        <v/>
      </c>
      <c r="AK55" s="20" t="str">
        <f t="shared" si="10"/>
        <v/>
      </c>
    </row>
    <row r="56" spans="1:37" x14ac:dyDescent="0.3">
      <c r="A56" s="9" t="str">
        <f t="shared" si="2"/>
        <v/>
      </c>
      <c r="B56" s="38"/>
      <c r="C56" s="115"/>
      <c r="D56" s="115"/>
      <c r="E56" s="115"/>
      <c r="V56" s="20" t="str">
        <f>IF(COUNTIF('TABLA DE OBJETIVOS'!$E$6:$E$250,B56)=0,"",COUNTIF('TABLA DE OBJETIVOS'!$E$6:$E$250,B56))</f>
        <v/>
      </c>
      <c r="W56" s="20" t="str">
        <f t="shared" si="3"/>
        <v/>
      </c>
      <c r="X56" s="20" t="str">
        <f>IF(COUNTIF('TA1'!$E$6:$E$250,$B56)=0,"",COUNTIF('TA1'!$E$6:$E$250,$B56))</f>
        <v/>
      </c>
      <c r="Y56" s="20" t="str">
        <f t="shared" si="4"/>
        <v/>
      </c>
      <c r="Z56" s="20" t="str">
        <f>IF(COUNTIF('TA2'!$E$6:$E$250,$B56)=0,"",COUNTIF('TA2'!$E$6:$E$250,$B56))</f>
        <v/>
      </c>
      <c r="AA56" s="20" t="str">
        <f t="shared" si="5"/>
        <v/>
      </c>
      <c r="AB56" s="20" t="str">
        <f>IF(COUNTIF('TA3'!$E$6:$E$250,$B56)=0,"",COUNTIF('TA3'!$E$6:$E$250,$B56))</f>
        <v/>
      </c>
      <c r="AC56" s="20" t="str">
        <f t="shared" si="6"/>
        <v/>
      </c>
      <c r="AD56" s="20" t="str">
        <f>IF(COUNTIF('TA4'!$E$6:$E$250,$B56)=0,"",COUNTIF('TA4'!$E$6:$E$250,$B56))</f>
        <v/>
      </c>
      <c r="AE56" s="20" t="str">
        <f t="shared" si="7"/>
        <v/>
      </c>
      <c r="AF56" s="20" t="str">
        <f>IF(COUNTIF('TA5'!$E$6:$E$250,$B56)=0,"",COUNTIF('TA5'!$E$6:$E$250,$B56))</f>
        <v/>
      </c>
      <c r="AG56" s="20" t="str">
        <f t="shared" si="8"/>
        <v/>
      </c>
      <c r="AH56" s="20" t="str">
        <f>IF(COUNTIF('TA6'!$E$6:$E$250,$B56)=0,"",COUNTIF('TA6'!$E$6:$E$250,$B56))</f>
        <v/>
      </c>
      <c r="AI56" s="20" t="str">
        <f t="shared" si="9"/>
        <v/>
      </c>
      <c r="AJ56" s="20" t="str">
        <f>IF(COUNTIF('TA7'!$E$6:$E$250,$B56)=0,"",COUNTIF('TA7'!$E$6:$E$250,$B56))</f>
        <v/>
      </c>
      <c r="AK56" s="20" t="str">
        <f t="shared" si="10"/>
        <v/>
      </c>
    </row>
    <row r="57" spans="1:37" x14ac:dyDescent="0.3">
      <c r="A57" s="9" t="str">
        <f t="shared" si="2"/>
        <v/>
      </c>
      <c r="B57" s="38"/>
      <c r="C57" s="115"/>
      <c r="D57" s="115"/>
      <c r="E57" s="115"/>
      <c r="V57" s="20" t="str">
        <f>IF(COUNTIF('TABLA DE OBJETIVOS'!$E$6:$E$250,B57)=0,"",COUNTIF('TABLA DE OBJETIVOS'!$E$6:$E$250,B57))</f>
        <v/>
      </c>
      <c r="W57" s="20" t="str">
        <f t="shared" si="3"/>
        <v/>
      </c>
      <c r="X57" s="20" t="str">
        <f>IF(COUNTIF('TA1'!$E$6:$E$250,$B57)=0,"",COUNTIF('TA1'!$E$6:$E$250,$B57))</f>
        <v/>
      </c>
      <c r="Y57" s="20" t="str">
        <f t="shared" si="4"/>
        <v/>
      </c>
      <c r="Z57" s="20" t="str">
        <f>IF(COUNTIF('TA2'!$E$6:$E$250,$B57)=0,"",COUNTIF('TA2'!$E$6:$E$250,$B57))</f>
        <v/>
      </c>
      <c r="AA57" s="20" t="str">
        <f t="shared" si="5"/>
        <v/>
      </c>
      <c r="AB57" s="20" t="str">
        <f>IF(COUNTIF('TA3'!$E$6:$E$250,$B57)=0,"",COUNTIF('TA3'!$E$6:$E$250,$B57))</f>
        <v/>
      </c>
      <c r="AC57" s="20" t="str">
        <f t="shared" si="6"/>
        <v/>
      </c>
      <c r="AD57" s="20" t="str">
        <f>IF(COUNTIF('TA4'!$E$6:$E$250,$B57)=0,"",COUNTIF('TA4'!$E$6:$E$250,$B57))</f>
        <v/>
      </c>
      <c r="AE57" s="20" t="str">
        <f t="shared" si="7"/>
        <v/>
      </c>
      <c r="AF57" s="20" t="str">
        <f>IF(COUNTIF('TA5'!$E$6:$E$250,$B57)=0,"",COUNTIF('TA5'!$E$6:$E$250,$B57))</f>
        <v/>
      </c>
      <c r="AG57" s="20" t="str">
        <f t="shared" si="8"/>
        <v/>
      </c>
      <c r="AH57" s="20" t="str">
        <f>IF(COUNTIF('TA6'!$E$6:$E$250,$B57)=0,"",COUNTIF('TA6'!$E$6:$E$250,$B57))</f>
        <v/>
      </c>
      <c r="AI57" s="20" t="str">
        <f t="shared" si="9"/>
        <v/>
      </c>
      <c r="AJ57" s="20" t="str">
        <f>IF(COUNTIF('TA7'!$E$6:$E$250,$B57)=0,"",COUNTIF('TA7'!$E$6:$E$250,$B57))</f>
        <v/>
      </c>
      <c r="AK57" s="20" t="str">
        <f t="shared" si="10"/>
        <v/>
      </c>
    </row>
    <row r="58" spans="1:37" x14ac:dyDescent="0.3">
      <c r="A58" s="9" t="str">
        <f t="shared" si="2"/>
        <v/>
      </c>
      <c r="B58" s="38"/>
      <c r="C58" s="115"/>
      <c r="D58" s="115"/>
      <c r="E58" s="115"/>
      <c r="V58" s="20" t="str">
        <f>IF(COUNTIF('TABLA DE OBJETIVOS'!$E$6:$E$250,B58)=0,"",COUNTIF('TABLA DE OBJETIVOS'!$E$6:$E$250,B58))</f>
        <v/>
      </c>
      <c r="W58" s="20" t="str">
        <f t="shared" si="3"/>
        <v/>
      </c>
      <c r="X58" s="20" t="str">
        <f>IF(COUNTIF('TA1'!$E$6:$E$250,$B58)=0,"",COUNTIF('TA1'!$E$6:$E$250,$B58))</f>
        <v/>
      </c>
      <c r="Y58" s="20" t="str">
        <f t="shared" si="4"/>
        <v/>
      </c>
      <c r="Z58" s="20" t="str">
        <f>IF(COUNTIF('TA2'!$E$6:$E$250,$B58)=0,"",COUNTIF('TA2'!$E$6:$E$250,$B58))</f>
        <v/>
      </c>
      <c r="AA58" s="20" t="str">
        <f t="shared" si="5"/>
        <v/>
      </c>
      <c r="AB58" s="20" t="str">
        <f>IF(COUNTIF('TA3'!$E$6:$E$250,$B58)=0,"",COUNTIF('TA3'!$E$6:$E$250,$B58))</f>
        <v/>
      </c>
      <c r="AC58" s="20" t="str">
        <f t="shared" si="6"/>
        <v/>
      </c>
      <c r="AD58" s="20" t="str">
        <f>IF(COUNTIF('TA4'!$E$6:$E$250,$B58)=0,"",COUNTIF('TA4'!$E$6:$E$250,$B58))</f>
        <v/>
      </c>
      <c r="AE58" s="20" t="str">
        <f t="shared" si="7"/>
        <v/>
      </c>
      <c r="AF58" s="20" t="str">
        <f>IF(COUNTIF('TA5'!$E$6:$E$250,$B58)=0,"",COUNTIF('TA5'!$E$6:$E$250,$B58))</f>
        <v/>
      </c>
      <c r="AG58" s="20" t="str">
        <f t="shared" si="8"/>
        <v/>
      </c>
      <c r="AH58" s="20" t="str">
        <f>IF(COUNTIF('TA6'!$E$6:$E$250,$B58)=0,"",COUNTIF('TA6'!$E$6:$E$250,$B58))</f>
        <v/>
      </c>
      <c r="AI58" s="20" t="str">
        <f t="shared" si="9"/>
        <v/>
      </c>
      <c r="AJ58" s="20" t="str">
        <f>IF(COUNTIF('TA7'!$E$6:$E$250,$B58)=0,"",COUNTIF('TA7'!$E$6:$E$250,$B58))</f>
        <v/>
      </c>
      <c r="AK58" s="20" t="str">
        <f t="shared" si="10"/>
        <v/>
      </c>
    </row>
    <row r="59" spans="1:37" x14ac:dyDescent="0.3">
      <c r="A59" s="9" t="str">
        <f t="shared" si="2"/>
        <v/>
      </c>
      <c r="B59" s="38"/>
      <c r="C59" s="115"/>
      <c r="D59" s="115"/>
      <c r="E59" s="115"/>
      <c r="V59" s="20" t="str">
        <f>IF(COUNTIF('TABLA DE OBJETIVOS'!$E$6:$E$250,B59)=0,"",COUNTIF('TABLA DE OBJETIVOS'!$E$6:$E$250,B59))</f>
        <v/>
      </c>
      <c r="W59" s="20" t="str">
        <f t="shared" si="3"/>
        <v/>
      </c>
      <c r="X59" s="20" t="str">
        <f>IF(COUNTIF('TA1'!$E$6:$E$250,$B59)=0,"",COUNTIF('TA1'!$E$6:$E$250,$B59))</f>
        <v/>
      </c>
      <c r="Y59" s="20" t="str">
        <f t="shared" si="4"/>
        <v/>
      </c>
      <c r="Z59" s="20" t="str">
        <f>IF(COUNTIF('TA2'!$E$6:$E$250,$B59)=0,"",COUNTIF('TA2'!$E$6:$E$250,$B59))</f>
        <v/>
      </c>
      <c r="AA59" s="20" t="str">
        <f t="shared" si="5"/>
        <v/>
      </c>
      <c r="AB59" s="20" t="str">
        <f>IF(COUNTIF('TA3'!$E$6:$E$250,$B59)=0,"",COUNTIF('TA3'!$E$6:$E$250,$B59))</f>
        <v/>
      </c>
      <c r="AC59" s="20" t="str">
        <f t="shared" si="6"/>
        <v/>
      </c>
      <c r="AD59" s="20" t="str">
        <f>IF(COUNTIF('TA4'!$E$6:$E$250,$B59)=0,"",COUNTIF('TA4'!$E$6:$E$250,$B59))</f>
        <v/>
      </c>
      <c r="AE59" s="20" t="str">
        <f t="shared" si="7"/>
        <v/>
      </c>
      <c r="AF59" s="20" t="str">
        <f>IF(COUNTIF('TA5'!$E$6:$E$250,$B59)=0,"",COUNTIF('TA5'!$E$6:$E$250,$B59))</f>
        <v/>
      </c>
      <c r="AG59" s="20" t="str">
        <f t="shared" si="8"/>
        <v/>
      </c>
      <c r="AH59" s="20" t="str">
        <f>IF(COUNTIF('TA6'!$E$6:$E$250,$B59)=0,"",COUNTIF('TA6'!$E$6:$E$250,$B59))</f>
        <v/>
      </c>
      <c r="AI59" s="20" t="str">
        <f t="shared" si="9"/>
        <v/>
      </c>
      <c r="AJ59" s="20" t="str">
        <f>IF(COUNTIF('TA7'!$E$6:$E$250,$B59)=0,"",COUNTIF('TA7'!$E$6:$E$250,$B59))</f>
        <v/>
      </c>
      <c r="AK59" s="20" t="str">
        <f t="shared" si="10"/>
        <v/>
      </c>
    </row>
    <row r="60" spans="1:37" x14ac:dyDescent="0.3">
      <c r="A60" s="9" t="str">
        <f t="shared" si="2"/>
        <v/>
      </c>
      <c r="B60" s="38"/>
      <c r="C60" s="115"/>
      <c r="D60" s="115"/>
      <c r="E60" s="115"/>
      <c r="V60" s="20" t="str">
        <f>IF(COUNTIF('TABLA DE OBJETIVOS'!$E$6:$E$250,B60)=0,"",COUNTIF('TABLA DE OBJETIVOS'!$E$6:$E$250,B60))</f>
        <v/>
      </c>
      <c r="W60" s="20" t="str">
        <f t="shared" si="3"/>
        <v/>
      </c>
      <c r="X60" s="20" t="str">
        <f>IF(COUNTIF('TA1'!$E$6:$E$250,$B60)=0,"",COUNTIF('TA1'!$E$6:$E$250,$B60))</f>
        <v/>
      </c>
      <c r="Y60" s="20" t="str">
        <f t="shared" si="4"/>
        <v/>
      </c>
      <c r="Z60" s="20" t="str">
        <f>IF(COUNTIF('TA2'!$E$6:$E$250,$B60)=0,"",COUNTIF('TA2'!$E$6:$E$250,$B60))</f>
        <v/>
      </c>
      <c r="AA60" s="20" t="str">
        <f t="shared" si="5"/>
        <v/>
      </c>
      <c r="AB60" s="20" t="str">
        <f>IF(COUNTIF('TA3'!$E$6:$E$250,$B60)=0,"",COUNTIF('TA3'!$E$6:$E$250,$B60))</f>
        <v/>
      </c>
      <c r="AC60" s="20" t="str">
        <f t="shared" si="6"/>
        <v/>
      </c>
      <c r="AD60" s="20" t="str">
        <f>IF(COUNTIF('TA4'!$E$6:$E$250,$B60)=0,"",COUNTIF('TA4'!$E$6:$E$250,$B60))</f>
        <v/>
      </c>
      <c r="AE60" s="20" t="str">
        <f t="shared" si="7"/>
        <v/>
      </c>
      <c r="AF60" s="20" t="str">
        <f>IF(COUNTIF('TA5'!$E$6:$E$250,$B60)=0,"",COUNTIF('TA5'!$E$6:$E$250,$B60))</f>
        <v/>
      </c>
      <c r="AG60" s="20" t="str">
        <f t="shared" si="8"/>
        <v/>
      </c>
      <c r="AH60" s="20" t="str">
        <f>IF(COUNTIF('TA6'!$E$6:$E$250,$B60)=0,"",COUNTIF('TA6'!$E$6:$E$250,$B60))</f>
        <v/>
      </c>
      <c r="AI60" s="20" t="str">
        <f t="shared" si="9"/>
        <v/>
      </c>
      <c r="AJ60" s="20" t="str">
        <f>IF(COUNTIF('TA7'!$E$6:$E$250,$B60)=0,"",COUNTIF('TA7'!$E$6:$E$250,$B60))</f>
        <v/>
      </c>
      <c r="AK60" s="20" t="str">
        <f t="shared" si="10"/>
        <v/>
      </c>
    </row>
    <row r="61" spans="1:37" x14ac:dyDescent="0.3">
      <c r="A61" s="9" t="str">
        <f t="shared" si="2"/>
        <v/>
      </c>
      <c r="B61" s="38"/>
      <c r="C61" s="115"/>
      <c r="D61" s="115"/>
      <c r="E61" s="115"/>
      <c r="V61" s="20" t="str">
        <f>IF(COUNTIF('TABLA DE OBJETIVOS'!$E$6:$E$250,B61)=0,"",COUNTIF('TABLA DE OBJETIVOS'!$E$6:$E$250,B61))</f>
        <v/>
      </c>
      <c r="W61" s="20" t="str">
        <f t="shared" si="3"/>
        <v/>
      </c>
      <c r="X61" s="20" t="str">
        <f>IF(COUNTIF('TA1'!$E$6:$E$250,$B61)=0,"",COUNTIF('TA1'!$E$6:$E$250,$B61))</f>
        <v/>
      </c>
      <c r="Y61" s="20" t="str">
        <f t="shared" si="4"/>
        <v/>
      </c>
      <c r="Z61" s="20" t="str">
        <f>IF(COUNTIF('TA2'!$E$6:$E$250,$B61)=0,"",COUNTIF('TA2'!$E$6:$E$250,$B61))</f>
        <v/>
      </c>
      <c r="AA61" s="20" t="str">
        <f t="shared" si="5"/>
        <v/>
      </c>
      <c r="AB61" s="20" t="str">
        <f>IF(COUNTIF('TA3'!$E$6:$E$250,$B61)=0,"",COUNTIF('TA3'!$E$6:$E$250,$B61))</f>
        <v/>
      </c>
      <c r="AC61" s="20" t="str">
        <f t="shared" si="6"/>
        <v/>
      </c>
      <c r="AD61" s="20" t="str">
        <f>IF(COUNTIF('TA4'!$E$6:$E$250,$B61)=0,"",COUNTIF('TA4'!$E$6:$E$250,$B61))</f>
        <v/>
      </c>
      <c r="AE61" s="20" t="str">
        <f t="shared" si="7"/>
        <v/>
      </c>
      <c r="AF61" s="20" t="str">
        <f>IF(COUNTIF('TA5'!$E$6:$E$250,$B61)=0,"",COUNTIF('TA5'!$E$6:$E$250,$B61))</f>
        <v/>
      </c>
      <c r="AG61" s="20" t="str">
        <f t="shared" si="8"/>
        <v/>
      </c>
      <c r="AH61" s="20" t="str">
        <f>IF(COUNTIF('TA6'!$E$6:$E$250,$B61)=0,"",COUNTIF('TA6'!$E$6:$E$250,$B61))</f>
        <v/>
      </c>
      <c r="AI61" s="20" t="str">
        <f t="shared" si="9"/>
        <v/>
      </c>
      <c r="AJ61" s="20" t="str">
        <f>IF(COUNTIF('TA7'!$E$6:$E$250,$B61)=0,"",COUNTIF('TA7'!$E$6:$E$250,$B61))</f>
        <v/>
      </c>
      <c r="AK61" s="20" t="str">
        <f t="shared" si="10"/>
        <v/>
      </c>
    </row>
    <row r="62" spans="1:37" x14ac:dyDescent="0.3">
      <c r="A62" s="9" t="str">
        <f t="shared" si="2"/>
        <v/>
      </c>
      <c r="B62" s="38"/>
      <c r="C62" s="115"/>
      <c r="D62" s="115"/>
      <c r="E62" s="115"/>
      <c r="V62" s="20" t="str">
        <f>IF(COUNTIF('TABLA DE OBJETIVOS'!$E$6:$E$250,B62)=0,"",COUNTIF('TABLA DE OBJETIVOS'!$E$6:$E$250,B62))</f>
        <v/>
      </c>
      <c r="W62" s="20" t="str">
        <f t="shared" si="3"/>
        <v/>
      </c>
      <c r="X62" s="20" t="str">
        <f>IF(COUNTIF('TA1'!$E$6:$E$250,$B62)=0,"",COUNTIF('TA1'!$E$6:$E$250,$B62))</f>
        <v/>
      </c>
      <c r="Y62" s="20" t="str">
        <f t="shared" si="4"/>
        <v/>
      </c>
      <c r="Z62" s="20" t="str">
        <f>IF(COUNTIF('TA2'!$E$6:$E$250,$B62)=0,"",COUNTIF('TA2'!$E$6:$E$250,$B62))</f>
        <v/>
      </c>
      <c r="AA62" s="20" t="str">
        <f t="shared" si="5"/>
        <v/>
      </c>
      <c r="AB62" s="20" t="str">
        <f>IF(COUNTIF('TA3'!$E$6:$E$250,$B62)=0,"",COUNTIF('TA3'!$E$6:$E$250,$B62))</f>
        <v/>
      </c>
      <c r="AC62" s="20" t="str">
        <f t="shared" si="6"/>
        <v/>
      </c>
      <c r="AD62" s="20" t="str">
        <f>IF(COUNTIF('TA4'!$E$6:$E$250,$B62)=0,"",COUNTIF('TA4'!$E$6:$E$250,$B62))</f>
        <v/>
      </c>
      <c r="AE62" s="20" t="str">
        <f t="shared" si="7"/>
        <v/>
      </c>
      <c r="AF62" s="20" t="str">
        <f>IF(COUNTIF('TA5'!$E$6:$E$250,$B62)=0,"",COUNTIF('TA5'!$E$6:$E$250,$B62))</f>
        <v/>
      </c>
      <c r="AG62" s="20" t="str">
        <f t="shared" si="8"/>
        <v/>
      </c>
      <c r="AH62" s="20" t="str">
        <f>IF(COUNTIF('TA6'!$E$6:$E$250,$B62)=0,"",COUNTIF('TA6'!$E$6:$E$250,$B62))</f>
        <v/>
      </c>
      <c r="AI62" s="20" t="str">
        <f t="shared" si="9"/>
        <v/>
      </c>
      <c r="AJ62" s="20" t="str">
        <f>IF(COUNTIF('TA7'!$E$6:$E$250,$B62)=0,"",COUNTIF('TA7'!$E$6:$E$250,$B62))</f>
        <v/>
      </c>
      <c r="AK62" s="20" t="str">
        <f t="shared" si="10"/>
        <v/>
      </c>
    </row>
    <row r="63" spans="1:37" x14ac:dyDescent="0.3">
      <c r="A63" s="9" t="str">
        <f t="shared" si="2"/>
        <v/>
      </c>
      <c r="B63" s="38"/>
      <c r="C63" s="115"/>
      <c r="D63" s="115"/>
      <c r="E63" s="115"/>
      <c r="V63" s="20" t="str">
        <f>IF(COUNTIF('TABLA DE OBJETIVOS'!$E$6:$E$250,B63)=0,"",COUNTIF('TABLA DE OBJETIVOS'!$E$6:$E$250,B63))</f>
        <v/>
      </c>
      <c r="W63" s="20" t="str">
        <f t="shared" si="3"/>
        <v/>
      </c>
      <c r="X63" s="20" t="str">
        <f>IF(COUNTIF('TA1'!$E$6:$E$250,$B63)=0,"",COUNTIF('TA1'!$E$6:$E$250,$B63))</f>
        <v/>
      </c>
      <c r="Y63" s="20" t="str">
        <f t="shared" si="4"/>
        <v/>
      </c>
      <c r="Z63" s="20" t="str">
        <f>IF(COUNTIF('TA2'!$E$6:$E$250,$B63)=0,"",COUNTIF('TA2'!$E$6:$E$250,$B63))</f>
        <v/>
      </c>
      <c r="AA63" s="20" t="str">
        <f t="shared" si="5"/>
        <v/>
      </c>
      <c r="AB63" s="20" t="str">
        <f>IF(COUNTIF('TA3'!$E$6:$E$250,$B63)=0,"",COUNTIF('TA3'!$E$6:$E$250,$B63))</f>
        <v/>
      </c>
      <c r="AC63" s="20" t="str">
        <f t="shared" si="6"/>
        <v/>
      </c>
      <c r="AD63" s="20" t="str">
        <f>IF(COUNTIF('TA4'!$E$6:$E$250,$B63)=0,"",COUNTIF('TA4'!$E$6:$E$250,$B63))</f>
        <v/>
      </c>
      <c r="AE63" s="20" t="str">
        <f t="shared" si="7"/>
        <v/>
      </c>
      <c r="AF63" s="20" t="str">
        <f>IF(COUNTIF('TA5'!$E$6:$E$250,$B63)=0,"",COUNTIF('TA5'!$E$6:$E$250,$B63))</f>
        <v/>
      </c>
      <c r="AG63" s="20" t="str">
        <f t="shared" si="8"/>
        <v/>
      </c>
      <c r="AH63" s="20" t="str">
        <f>IF(COUNTIF('TA6'!$E$6:$E$250,$B63)=0,"",COUNTIF('TA6'!$E$6:$E$250,$B63))</f>
        <v/>
      </c>
      <c r="AI63" s="20" t="str">
        <f t="shared" si="9"/>
        <v/>
      </c>
      <c r="AJ63" s="20" t="str">
        <f>IF(COUNTIF('TA7'!$E$6:$E$250,$B63)=0,"",COUNTIF('TA7'!$E$6:$E$250,$B63))</f>
        <v/>
      </c>
      <c r="AK63" s="20" t="str">
        <f t="shared" si="10"/>
        <v/>
      </c>
    </row>
    <row r="64" spans="1:37" x14ac:dyDescent="0.3">
      <c r="A64" s="9" t="str">
        <f t="shared" si="2"/>
        <v/>
      </c>
      <c r="B64" s="38"/>
      <c r="C64" s="115"/>
      <c r="D64" s="115"/>
      <c r="E64" s="115"/>
      <c r="V64" s="20" t="str">
        <f>IF(COUNTIF('TABLA DE OBJETIVOS'!$E$6:$E$250,B64)=0,"",COUNTIF('TABLA DE OBJETIVOS'!$E$6:$E$250,B64))</f>
        <v/>
      </c>
      <c r="W64" s="20" t="str">
        <f t="shared" si="3"/>
        <v/>
      </c>
      <c r="X64" s="20" t="str">
        <f>IF(COUNTIF('TA1'!$E$6:$E$250,$B64)=0,"",COUNTIF('TA1'!$E$6:$E$250,$B64))</f>
        <v/>
      </c>
      <c r="Y64" s="20" t="str">
        <f t="shared" si="4"/>
        <v/>
      </c>
      <c r="Z64" s="20" t="str">
        <f>IF(COUNTIF('TA2'!$E$6:$E$250,$B64)=0,"",COUNTIF('TA2'!$E$6:$E$250,$B64))</f>
        <v/>
      </c>
      <c r="AA64" s="20" t="str">
        <f t="shared" si="5"/>
        <v/>
      </c>
      <c r="AB64" s="20" t="str">
        <f>IF(COUNTIF('TA3'!$E$6:$E$250,$B64)=0,"",COUNTIF('TA3'!$E$6:$E$250,$B64))</f>
        <v/>
      </c>
      <c r="AC64" s="20" t="str">
        <f t="shared" si="6"/>
        <v/>
      </c>
      <c r="AD64" s="20" t="str">
        <f>IF(COUNTIF('TA4'!$E$6:$E$250,$B64)=0,"",COUNTIF('TA4'!$E$6:$E$250,$B64))</f>
        <v/>
      </c>
      <c r="AE64" s="20" t="str">
        <f t="shared" si="7"/>
        <v/>
      </c>
      <c r="AF64" s="20" t="str">
        <f>IF(COUNTIF('TA5'!$E$6:$E$250,$B64)=0,"",COUNTIF('TA5'!$E$6:$E$250,$B64))</f>
        <v/>
      </c>
      <c r="AG64" s="20" t="str">
        <f t="shared" si="8"/>
        <v/>
      </c>
      <c r="AH64" s="20" t="str">
        <f>IF(COUNTIF('TA6'!$E$6:$E$250,$B64)=0,"",COUNTIF('TA6'!$E$6:$E$250,$B64))</f>
        <v/>
      </c>
      <c r="AI64" s="20" t="str">
        <f t="shared" si="9"/>
        <v/>
      </c>
      <c r="AJ64" s="20" t="str">
        <f>IF(COUNTIF('TA7'!$E$6:$E$250,$B64)=0,"",COUNTIF('TA7'!$E$6:$E$250,$B64))</f>
        <v/>
      </c>
      <c r="AK64" s="20" t="str">
        <f t="shared" si="10"/>
        <v/>
      </c>
    </row>
    <row r="65" spans="1:37" x14ac:dyDescent="0.3">
      <c r="A65" s="9" t="str">
        <f t="shared" si="2"/>
        <v/>
      </c>
      <c r="B65" s="38"/>
      <c r="C65" s="115"/>
      <c r="D65" s="115"/>
      <c r="E65" s="115"/>
      <c r="V65" s="20" t="str">
        <f>IF(COUNTIF('TABLA DE OBJETIVOS'!$E$6:$E$250,B65)=0,"",COUNTIF('TABLA DE OBJETIVOS'!$E$6:$E$250,B65))</f>
        <v/>
      </c>
      <c r="W65" s="20" t="str">
        <f t="shared" si="3"/>
        <v/>
      </c>
      <c r="X65" s="20" t="str">
        <f>IF(COUNTIF('TA1'!$E$6:$E$250,$B65)=0,"",COUNTIF('TA1'!$E$6:$E$250,$B65))</f>
        <v/>
      </c>
      <c r="Y65" s="20" t="str">
        <f t="shared" si="4"/>
        <v/>
      </c>
      <c r="Z65" s="20" t="str">
        <f>IF(COUNTIF('TA2'!$E$6:$E$250,$B65)=0,"",COUNTIF('TA2'!$E$6:$E$250,$B65))</f>
        <v/>
      </c>
      <c r="AA65" s="20" t="str">
        <f t="shared" si="5"/>
        <v/>
      </c>
      <c r="AB65" s="20" t="str">
        <f>IF(COUNTIF('TA3'!$E$6:$E$250,$B65)=0,"",COUNTIF('TA3'!$E$6:$E$250,$B65))</f>
        <v/>
      </c>
      <c r="AC65" s="20" t="str">
        <f t="shared" si="6"/>
        <v/>
      </c>
      <c r="AD65" s="20" t="str">
        <f>IF(COUNTIF('TA4'!$E$6:$E$250,$B65)=0,"",COUNTIF('TA4'!$E$6:$E$250,$B65))</f>
        <v/>
      </c>
      <c r="AE65" s="20" t="str">
        <f t="shared" si="7"/>
        <v/>
      </c>
      <c r="AF65" s="20" t="str">
        <f>IF(COUNTIF('TA5'!$E$6:$E$250,$B65)=0,"",COUNTIF('TA5'!$E$6:$E$250,$B65))</f>
        <v/>
      </c>
      <c r="AG65" s="20" t="str">
        <f t="shared" si="8"/>
        <v/>
      </c>
      <c r="AH65" s="20" t="str">
        <f>IF(COUNTIF('TA6'!$E$6:$E$250,$B65)=0,"",COUNTIF('TA6'!$E$6:$E$250,$B65))</f>
        <v/>
      </c>
      <c r="AI65" s="20" t="str">
        <f t="shared" si="9"/>
        <v/>
      </c>
      <c r="AJ65" s="20" t="str">
        <f>IF(COUNTIF('TA7'!$E$6:$E$250,$B65)=0,"",COUNTIF('TA7'!$E$6:$E$250,$B65))</f>
        <v/>
      </c>
      <c r="AK65" s="20" t="str">
        <f t="shared" si="10"/>
        <v/>
      </c>
    </row>
  </sheetData>
  <mergeCells count="48">
    <mergeCell ref="C64:E64"/>
    <mergeCell ref="C65:E65"/>
    <mergeCell ref="C59:E59"/>
    <mergeCell ref="C60:E60"/>
    <mergeCell ref="C61:E61"/>
    <mergeCell ref="C62:E62"/>
    <mergeCell ref="C63:E63"/>
    <mergeCell ref="C54:E54"/>
    <mergeCell ref="C55:E55"/>
    <mergeCell ref="C56:E56"/>
    <mergeCell ref="C57:E57"/>
    <mergeCell ref="C58:E58"/>
    <mergeCell ref="C49:E49"/>
    <mergeCell ref="C50:E50"/>
    <mergeCell ref="C51:E51"/>
    <mergeCell ref="C52:E52"/>
    <mergeCell ref="C53:E53"/>
    <mergeCell ref="C44:E44"/>
    <mergeCell ref="C45:E45"/>
    <mergeCell ref="C46:E46"/>
    <mergeCell ref="C47:E47"/>
    <mergeCell ref="C48:E48"/>
    <mergeCell ref="C39:E39"/>
    <mergeCell ref="C40:E40"/>
    <mergeCell ref="C41:E41"/>
    <mergeCell ref="C42:E42"/>
    <mergeCell ref="C43:E43"/>
    <mergeCell ref="C34:E34"/>
    <mergeCell ref="C35:E35"/>
    <mergeCell ref="C36:E36"/>
    <mergeCell ref="C37:E37"/>
    <mergeCell ref="C38:E38"/>
    <mergeCell ref="C29:E29"/>
    <mergeCell ref="C30:E30"/>
    <mergeCell ref="C31:E31"/>
    <mergeCell ref="C32:E32"/>
    <mergeCell ref="C33:E33"/>
    <mergeCell ref="C24:E24"/>
    <mergeCell ref="C25:E25"/>
    <mergeCell ref="C26:E26"/>
    <mergeCell ref="C27:E27"/>
    <mergeCell ref="C28:E28"/>
    <mergeCell ref="A5:B5"/>
    <mergeCell ref="A14:B14"/>
    <mergeCell ref="D5:E5"/>
    <mergeCell ref="D14:E14"/>
    <mergeCell ref="A23:B23"/>
    <mergeCell ref="C23:E23"/>
  </mergeCells>
  <phoneticPr fontId="13" type="noConversion"/>
  <dataValidations count="1">
    <dataValidation type="list" allowBlank="1" showInputMessage="1" showErrorMessage="1" sqref="C25:E65" xr:uid="{830CC95D-51B3-4D0B-8616-CC9BAC385484}">
      <formula1>$B$15:$B$21</formula1>
    </dataValidation>
  </dataValidations>
  <pageMargins left="0.7" right="0.7" top="0.75" bottom="0.75" header="0.3" footer="0.3"/>
  <pageSetup paperSize="9"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FEDCD-3606-44CD-93A0-CF1D5CE5BBB9}">
  <sheetPr codeName="Hoja13"/>
  <dimension ref="B4:E16"/>
  <sheetViews>
    <sheetView showGridLines="0" workbookViewId="0">
      <selection activeCell="I3" sqref="I3"/>
    </sheetView>
  </sheetViews>
  <sheetFormatPr baseColWidth="10" defaultRowHeight="14.4" x14ac:dyDescent="0.3"/>
  <cols>
    <col min="1" max="1" width="6.88671875" customWidth="1"/>
    <col min="3" max="3" width="59.109375" customWidth="1"/>
    <col min="4" max="4" width="14.109375" customWidth="1"/>
  </cols>
  <sheetData>
    <row r="4" spans="2:5" ht="24.75" customHeight="1" thickBot="1" x14ac:dyDescent="0.35"/>
    <row r="5" spans="2:5" ht="36" customHeight="1" thickBot="1" x14ac:dyDescent="0.35">
      <c r="B5" s="26" t="s">
        <v>23</v>
      </c>
      <c r="C5" s="27" t="str">
        <f>IF(BASES!B6&lt;&gt;"",BASES!B6,"")</f>
        <v>Obj Estrategico 0</v>
      </c>
      <c r="E5" s="30"/>
    </row>
    <row r="6" spans="2:5" ht="36" customHeight="1" thickBot="1" x14ac:dyDescent="0.35">
      <c r="B6" s="26" t="s">
        <v>24</v>
      </c>
      <c r="C6" s="27" t="str">
        <f>IF(BASES!B7&lt;&gt;"",BASES!B7,"")</f>
        <v>Obj Estrategico 1</v>
      </c>
    </row>
    <row r="7" spans="2:5" ht="36" customHeight="1" thickBot="1" x14ac:dyDescent="0.35">
      <c r="B7" s="26" t="s">
        <v>25</v>
      </c>
      <c r="C7" s="27" t="str">
        <f>IF(BASES!B8&lt;&gt;"",BASES!B8,"")</f>
        <v>Obj Estrategico 2</v>
      </c>
    </row>
    <row r="8" spans="2:5" ht="36" customHeight="1" thickBot="1" x14ac:dyDescent="0.35">
      <c r="B8" s="26" t="s">
        <v>26</v>
      </c>
      <c r="C8" s="27" t="str">
        <f>IF(BASES!B9&lt;&gt;"",BASES!B9,"")</f>
        <v>Obj Estrategico 3</v>
      </c>
    </row>
    <row r="9" spans="2:5" ht="36" customHeight="1" thickBot="1" x14ac:dyDescent="0.35">
      <c r="B9" s="26" t="s">
        <v>27</v>
      </c>
      <c r="C9" s="27" t="str">
        <f>IF(BASES!B10&lt;&gt;"",BASES!B10,"")</f>
        <v>Obj Estrategico 4</v>
      </c>
    </row>
    <row r="10" spans="2:5" ht="36" customHeight="1" thickBot="1" x14ac:dyDescent="0.35">
      <c r="B10" s="26" t="s">
        <v>28</v>
      </c>
      <c r="C10" s="27" t="str">
        <f>IF(BASES!B11&lt;&gt;"",BASES!B11,"")</f>
        <v>Obj Estrategico 5</v>
      </c>
    </row>
    <row r="11" spans="2:5" ht="36" customHeight="1" thickBot="1" x14ac:dyDescent="0.35">
      <c r="B11" s="28" t="s">
        <v>29</v>
      </c>
      <c r="C11" s="29" t="str">
        <f>IF(BASES!B12&lt;&gt;"",BASES!B12,"")</f>
        <v/>
      </c>
    </row>
    <row r="12" spans="2:5" ht="15.75" customHeight="1" x14ac:dyDescent="0.3"/>
    <row r="13" spans="2:5" ht="15" customHeight="1" x14ac:dyDescent="0.3"/>
    <row r="14" spans="2:5" ht="15.75" customHeight="1" x14ac:dyDescent="0.3"/>
    <row r="15" spans="2:5" ht="15" customHeight="1" x14ac:dyDescent="0.3"/>
    <row r="16" spans="2:5" ht="15.75" customHeight="1" x14ac:dyDescent="0.3"/>
  </sheetData>
  <sheetProtection sheet="1" objects="1" scenarios="1" selectLockedCells="1" selectUnlockedCells="1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420A7-5FBD-42A9-9F0E-EBF65ABEAAE1}">
  <sheetPr codeName="Hoja5"/>
  <dimension ref="A1:AB31"/>
  <sheetViews>
    <sheetView showGridLines="0" zoomScaleNormal="100" workbookViewId="0">
      <pane ySplit="5" topLeftCell="A6" activePane="bottomLeft" state="frozenSplit"/>
      <selection pane="bottomLeft" activeCell="C7" sqref="C7"/>
    </sheetView>
  </sheetViews>
  <sheetFormatPr baseColWidth="10" defaultColWidth="11.44140625" defaultRowHeight="14.4" x14ac:dyDescent="0.3"/>
  <cols>
    <col min="1" max="1" width="11.109375" style="67" bestFit="1" customWidth="1"/>
    <col min="2" max="2" width="66.109375" style="68" customWidth="1"/>
    <col min="3" max="3" width="12.88671875" style="68" bestFit="1" customWidth="1"/>
    <col min="4" max="4" width="9" style="68" customWidth="1"/>
    <col min="5" max="5" width="11.109375" style="67" bestFit="1" customWidth="1"/>
    <col min="6" max="6" width="66.109375" style="68" customWidth="1"/>
    <col min="7" max="7" width="12.88671875" style="68" bestFit="1" customWidth="1"/>
    <col min="8" max="8" width="9" style="68" customWidth="1"/>
    <col min="9" max="9" width="11.109375" style="67" bestFit="1" customWidth="1"/>
    <col min="10" max="10" width="66.109375" style="68" customWidth="1"/>
    <col min="11" max="11" width="12.88671875" style="68" bestFit="1" customWidth="1"/>
    <col min="12" max="12" width="9" style="68" customWidth="1"/>
    <col min="13" max="13" width="11.109375" style="67" bestFit="1" customWidth="1"/>
    <col min="14" max="14" width="66.109375" style="68" customWidth="1"/>
    <col min="15" max="15" width="12.88671875" style="68" bestFit="1" customWidth="1"/>
    <col min="16" max="16" width="9" style="68" customWidth="1"/>
    <col min="17" max="17" width="11.109375" style="67" bestFit="1" customWidth="1"/>
    <col min="18" max="18" width="66.109375" style="68" customWidth="1"/>
    <col min="19" max="19" width="12.88671875" style="68" bestFit="1" customWidth="1"/>
    <col min="20" max="20" width="9" style="68" customWidth="1"/>
    <col min="21" max="21" width="11.109375" style="67" bestFit="1" customWidth="1"/>
    <col min="22" max="22" width="66.109375" style="68" customWidth="1"/>
    <col min="23" max="23" width="12.88671875" style="68" bestFit="1" customWidth="1"/>
    <col min="24" max="24" width="9" style="68" customWidth="1"/>
    <col min="25" max="25" width="11.109375" style="67" bestFit="1" customWidth="1"/>
    <col min="26" max="26" width="66.109375" style="68" customWidth="1"/>
    <col min="27" max="27" width="12.88671875" style="68" bestFit="1" customWidth="1"/>
    <col min="28" max="28" width="9" style="68" customWidth="1"/>
    <col min="29" max="16384" width="11.44140625" style="67"/>
  </cols>
  <sheetData>
    <row r="1" spans="1:28" x14ac:dyDescent="0.3">
      <c r="A1" s="107"/>
      <c r="B1" s="105"/>
      <c r="C1" s="105"/>
      <c r="D1" s="105"/>
      <c r="E1" s="69"/>
      <c r="F1" s="70"/>
      <c r="G1" s="106"/>
      <c r="H1" s="106"/>
      <c r="K1" s="105"/>
      <c r="L1" s="105"/>
      <c r="M1" s="69"/>
      <c r="N1" s="70"/>
      <c r="O1" s="106"/>
      <c r="P1" s="106"/>
      <c r="S1" s="105"/>
      <c r="T1" s="105"/>
      <c r="U1" s="69"/>
      <c r="V1" s="70"/>
      <c r="W1" s="106"/>
      <c r="X1" s="106"/>
      <c r="AA1" s="105"/>
      <c r="AB1" s="105"/>
    </row>
    <row r="2" spans="1:28" x14ac:dyDescent="0.3">
      <c r="C2" s="105"/>
      <c r="D2" s="105"/>
      <c r="E2" s="69"/>
      <c r="F2" s="70"/>
      <c r="G2" s="106"/>
      <c r="H2" s="106"/>
      <c r="M2" s="69"/>
      <c r="N2" s="70"/>
      <c r="O2" s="70"/>
      <c r="P2" s="70"/>
      <c r="U2" s="69"/>
      <c r="V2" s="70"/>
      <c r="W2" s="70"/>
      <c r="X2" s="70"/>
    </row>
    <row r="3" spans="1:28" ht="15" thickBot="1" x14ac:dyDescent="0.35">
      <c r="C3" s="105"/>
      <c r="D3" s="105"/>
      <c r="E3" s="69"/>
      <c r="F3" s="70"/>
      <c r="G3" s="106"/>
      <c r="H3" s="106"/>
      <c r="M3" s="69"/>
      <c r="N3" s="70"/>
      <c r="O3" s="70"/>
      <c r="P3" s="70"/>
      <c r="U3" s="69"/>
      <c r="V3" s="70"/>
      <c r="W3" s="70"/>
      <c r="X3" s="70"/>
    </row>
    <row r="4" spans="1:28" ht="15" thickBot="1" x14ac:dyDescent="0.35">
      <c r="C4" s="71">
        <f>SUM(C7:C31)</f>
        <v>1</v>
      </c>
      <c r="D4" s="71">
        <f>SUM(D7:D31)</f>
        <v>0.1715010101010101</v>
      </c>
      <c r="E4" s="69"/>
      <c r="F4" s="70"/>
      <c r="G4" s="71">
        <f>SUM(G7:G31)</f>
        <v>1</v>
      </c>
      <c r="H4" s="71">
        <f>SUM(H7:H31)</f>
        <v>0.22</v>
      </c>
      <c r="K4" s="71">
        <f>SUM(K7:K31)</f>
        <v>1</v>
      </c>
      <c r="L4" s="71">
        <f>SUM(L7:L31)</f>
        <v>0.54545454545454541</v>
      </c>
      <c r="M4" s="69"/>
      <c r="N4" s="70"/>
      <c r="O4" s="71">
        <f>SUM(O7:O31)</f>
        <v>1</v>
      </c>
      <c r="P4" s="71">
        <f>SUM(P7:P31)</f>
        <v>0.54545454545454541</v>
      </c>
      <c r="S4" s="71">
        <f>SUM(S7:S31)</f>
        <v>1</v>
      </c>
      <c r="T4" s="71">
        <f>SUM(T7:T31)</f>
        <v>0.26390293225480282</v>
      </c>
      <c r="U4" s="69"/>
      <c r="V4" s="70"/>
      <c r="W4" s="71">
        <f>SUM(W7:W31)</f>
        <v>1</v>
      </c>
      <c r="X4" s="71">
        <f>SUM(X7:X31)</f>
        <v>0.39736401673640165</v>
      </c>
      <c r="AA4" s="71">
        <f>SUM(AA7:AA31)</f>
        <v>0</v>
      </c>
      <c r="AB4" s="71">
        <f>SUM(AB7:AB31)</f>
        <v>0</v>
      </c>
    </row>
    <row r="5" spans="1:28" ht="29.4" thickBot="1" x14ac:dyDescent="0.35">
      <c r="A5" s="72" t="s">
        <v>23</v>
      </c>
      <c r="B5" s="73" t="str">
        <f>IF(BASES!B6&lt;&gt;"",BASES!B6,"")</f>
        <v>Obj Estrategico 0</v>
      </c>
      <c r="C5" s="74" t="s">
        <v>38</v>
      </c>
      <c r="D5" s="75" t="s">
        <v>39</v>
      </c>
      <c r="E5" s="72" t="s">
        <v>24</v>
      </c>
      <c r="F5" s="73" t="str">
        <f>IF(BASES!B7&lt;&gt;"",BASES!B7,"")</f>
        <v>Obj Estrategico 1</v>
      </c>
      <c r="G5" s="74" t="s">
        <v>38</v>
      </c>
      <c r="H5" s="75" t="s">
        <v>39</v>
      </c>
      <c r="I5" s="72" t="s">
        <v>25</v>
      </c>
      <c r="J5" s="73" t="str">
        <f>IF(BASES!B8&lt;&gt;"",BASES!B8,"")</f>
        <v>Obj Estrategico 2</v>
      </c>
      <c r="K5" s="74" t="s">
        <v>38</v>
      </c>
      <c r="L5" s="75" t="s">
        <v>39</v>
      </c>
      <c r="M5" s="72" t="s">
        <v>26</v>
      </c>
      <c r="N5" s="73" t="str">
        <f>IF(BASES!B9&lt;&gt;"",BASES!B9,"")</f>
        <v>Obj Estrategico 3</v>
      </c>
      <c r="O5" s="74" t="s">
        <v>38</v>
      </c>
      <c r="P5" s="75" t="s">
        <v>39</v>
      </c>
      <c r="Q5" s="72" t="s">
        <v>27</v>
      </c>
      <c r="R5" s="73" t="str">
        <f>IF(BASES!B10&lt;&gt;"",BASES!B10,"")</f>
        <v>Obj Estrategico 4</v>
      </c>
      <c r="S5" s="74" t="s">
        <v>38</v>
      </c>
      <c r="T5" s="75" t="s">
        <v>39</v>
      </c>
      <c r="U5" s="72" t="s">
        <v>28</v>
      </c>
      <c r="V5" s="73" t="str">
        <f>IF(BASES!B11&lt;&gt;"",BASES!B11,"")</f>
        <v>Obj Estrategico 5</v>
      </c>
      <c r="W5" s="74" t="s">
        <v>38</v>
      </c>
      <c r="X5" s="75" t="s">
        <v>39</v>
      </c>
      <c r="Y5" s="72" t="s">
        <v>29</v>
      </c>
      <c r="Z5" s="73" t="str">
        <f>IF(BASES!B12&lt;&gt;"",BASES!B12,"")</f>
        <v/>
      </c>
      <c r="AA5" s="74" t="s">
        <v>38</v>
      </c>
      <c r="AB5" s="75" t="s">
        <v>39</v>
      </c>
    </row>
    <row r="6" spans="1:28" ht="13.5" customHeight="1" x14ac:dyDescent="0.3">
      <c r="A6" s="76"/>
      <c r="B6" s="77"/>
      <c r="C6" s="78"/>
      <c r="D6" s="78"/>
      <c r="E6" s="76"/>
      <c r="F6" s="77"/>
      <c r="G6" s="78"/>
      <c r="H6" s="78"/>
      <c r="I6" s="76"/>
      <c r="J6" s="77"/>
      <c r="K6" s="78"/>
      <c r="L6" s="78"/>
      <c r="M6" s="76"/>
      <c r="N6" s="77"/>
      <c r="O6" s="78"/>
      <c r="P6" s="78"/>
      <c r="Q6" s="76"/>
      <c r="R6" s="77"/>
      <c r="S6" s="78"/>
      <c r="T6" s="78"/>
      <c r="U6" s="76"/>
      <c r="V6" s="77"/>
      <c r="W6" s="78"/>
      <c r="X6" s="78"/>
      <c r="Y6" s="76"/>
      <c r="Z6" s="77"/>
      <c r="AA6" s="78"/>
      <c r="AB6" s="78"/>
    </row>
    <row r="7" spans="1:28" ht="41.25" customHeight="1" x14ac:dyDescent="0.3">
      <c r="A7" s="79">
        <v>1</v>
      </c>
      <c r="B7" s="80" t="str">
        <f>IFERROR(VLOOKUP(A7,'A1 estrategias'!X$4:Z$28,3,0),"")</f>
        <v>Estrategia 0</v>
      </c>
      <c r="C7" s="82">
        <v>0.33</v>
      </c>
      <c r="D7" s="81">
        <f>IF(B7&lt;&gt;"",C7*VLOOKUP(B7,'TABLA DE OBJETIVOS'!$G$6:$P$250,9,0),"")</f>
        <v>0.10890000000000001</v>
      </c>
      <c r="E7" s="79">
        <v>1</v>
      </c>
      <c r="F7" s="80" t="str">
        <f>IFERROR(VLOOKUP(E7,'A1 estrategias'!AA$4:AC$28,3,0),"")</f>
        <v>Estrategia 1</v>
      </c>
      <c r="G7" s="82">
        <v>1</v>
      </c>
      <c r="H7" s="81">
        <f>IF(F7&lt;&gt;"",G7*VLOOKUP(F7,'TABLA DE OBJETIVOS'!$G$6:$P$250,9,0),"")</f>
        <v>0.22</v>
      </c>
      <c r="I7" s="79">
        <v>1</v>
      </c>
      <c r="J7" s="80" t="str">
        <f>IFERROR(VLOOKUP(I7,'A1 estrategias'!AD$4:AF$28,3,0),"")</f>
        <v>Estrategia 2</v>
      </c>
      <c r="K7" s="82">
        <v>1</v>
      </c>
      <c r="L7" s="81">
        <f>IF(J7&lt;&gt;"",K7*VLOOKUP(J7,'TABLA DE OBJETIVOS'!$G$6:$P$250,9,0),"")</f>
        <v>0.54545454545454541</v>
      </c>
      <c r="M7" s="79">
        <v>1</v>
      </c>
      <c r="N7" s="80" t="str">
        <f>IFERROR(VLOOKUP(M7,'A1 estrategias'!AG$4:AI$28,3,0),"")</f>
        <v>Estrategia 3</v>
      </c>
      <c r="O7" s="82">
        <v>1</v>
      </c>
      <c r="P7" s="81">
        <f>IF(N7&lt;&gt;"",O7*VLOOKUP(N7,'TABLA DE OBJETIVOS'!$G$6:$P$250,9,0),"")</f>
        <v>0.54545454545454541</v>
      </c>
      <c r="Q7" s="79">
        <v>1</v>
      </c>
      <c r="R7" s="80" t="str">
        <f>IFERROR(VLOOKUP(Q7,'A1 estrategias'!AJ$4:AL$28,3,0),"")</f>
        <v>Estrategia 4</v>
      </c>
      <c r="S7" s="82">
        <v>1</v>
      </c>
      <c r="T7" s="81">
        <f>IF(R7&lt;&gt;"",S7*VLOOKUP(R7,'TABLA DE OBJETIVOS'!$G$6:$P$250,9,0),"")</f>
        <v>0.26390293225480282</v>
      </c>
      <c r="U7" s="79">
        <v>1</v>
      </c>
      <c r="V7" s="80" t="str">
        <f>IFERROR(VLOOKUP(U7,'A1 estrategias'!AM$4:AO$28,3,0),"")</f>
        <v>Estrategia 5</v>
      </c>
      <c r="W7" s="82">
        <v>0.6</v>
      </c>
      <c r="X7" s="81">
        <f>IF(V7&lt;&gt;"",W7*VLOOKUP(V7,'TABLA DE OBJETIVOS'!$G$6:$P$250,9,0),"")</f>
        <v>0.23</v>
      </c>
      <c r="Y7" s="79">
        <v>1</v>
      </c>
      <c r="Z7" s="80" t="str">
        <f>IFERROR(VLOOKUP(Y7,'A1 estrategias'!AP$4:AR$28,3,0),"")</f>
        <v/>
      </c>
      <c r="AA7" s="82"/>
      <c r="AB7" s="81" t="str">
        <f>IF(Z7&lt;&gt;"",AA7*VLOOKUP(Z7,'TABLA DE OBJETIVOS'!$G$6:$P$250,9,0),"")</f>
        <v/>
      </c>
    </row>
    <row r="8" spans="1:28" ht="41.25" customHeight="1" x14ac:dyDescent="0.3">
      <c r="A8" s="79">
        <v>2</v>
      </c>
      <c r="B8" s="80" t="str">
        <f>IFERROR(VLOOKUP(A8,'A1 estrategias'!X$4:Z$28,3,0),"")</f>
        <v>Estrategia 7</v>
      </c>
      <c r="C8" s="82">
        <v>0.67</v>
      </c>
      <c r="D8" s="81">
        <f>IF(B8&lt;&gt;"",C8*VLOOKUP(B8,'TABLA DE OBJETIVOS'!$G$6:$P$250,9,0),"")</f>
        <v>6.2601010101010102E-2</v>
      </c>
      <c r="E8" s="79">
        <v>2</v>
      </c>
      <c r="F8" s="80" t="str">
        <f>IFERROR(VLOOKUP(E8,'A1 estrategias'!AA$4:AC$28,3,0),"")</f>
        <v/>
      </c>
      <c r="G8" s="82"/>
      <c r="H8" s="81" t="str">
        <f>IF(F8&lt;&gt;"",G8*VLOOKUP(F8,'TABLA DE OBJETIVOS'!$G$6:$P$250,9,0),"")</f>
        <v/>
      </c>
      <c r="I8" s="79">
        <v>2</v>
      </c>
      <c r="J8" s="80" t="str">
        <f>IFERROR(VLOOKUP(I8,'A1 estrategias'!AD$4:AF$28,3,0),"")</f>
        <v/>
      </c>
      <c r="K8" s="82"/>
      <c r="L8" s="81" t="str">
        <f>IF(J8&lt;&gt;"",K8*VLOOKUP(J8,'TABLA DE OBJETIVOS'!$G$6:$P$250,9,0),"")</f>
        <v/>
      </c>
      <c r="M8" s="79">
        <v>2</v>
      </c>
      <c r="N8" s="80" t="str">
        <f>IFERROR(VLOOKUP(M8,'A1 estrategias'!AG$4:AI$28,3,0),"")</f>
        <v/>
      </c>
      <c r="O8" s="82"/>
      <c r="P8" s="81" t="str">
        <f>IF(N8&lt;&gt;"",O8*VLOOKUP(N8,'TABLA DE OBJETIVOS'!$G$6:$P$250,9,0),"")</f>
        <v/>
      </c>
      <c r="Q8" s="79">
        <v>2</v>
      </c>
      <c r="R8" s="80" t="str">
        <f>IFERROR(VLOOKUP(Q8,'A1 estrategias'!AJ$4:AL$28,3,0),"")</f>
        <v/>
      </c>
      <c r="S8" s="82"/>
      <c r="T8" s="81" t="str">
        <f>IF(R8&lt;&gt;"",S8*VLOOKUP(R8,'TABLA DE OBJETIVOS'!$G$6:$P$250,9,0),"")</f>
        <v/>
      </c>
      <c r="U8" s="79">
        <v>2</v>
      </c>
      <c r="V8" s="80" t="str">
        <f>IFERROR(VLOOKUP(U8,'A1 estrategias'!AM$4:AO$28,3,0),"")</f>
        <v>Estrategia 6</v>
      </c>
      <c r="W8" s="82">
        <v>0.4</v>
      </c>
      <c r="X8" s="81">
        <f>IF(V8&lt;&gt;"",W8*VLOOKUP(V8,'TABLA DE OBJETIVOS'!$G$6:$P$250,9,0),"")</f>
        <v>0.16736401673640167</v>
      </c>
      <c r="Y8" s="79">
        <v>2</v>
      </c>
      <c r="Z8" s="80" t="str">
        <f>IFERROR(VLOOKUP(Y8,'A1 estrategias'!AP$4:AR$28,3,0),"")</f>
        <v/>
      </c>
      <c r="AA8" s="82"/>
      <c r="AB8" s="81" t="str">
        <f>IF(Z8&lt;&gt;"",AA8*VLOOKUP(Z8,'TABLA DE OBJETIVOS'!$G$6:$P$250,9,0),"")</f>
        <v/>
      </c>
    </row>
    <row r="9" spans="1:28" ht="41.25" customHeight="1" x14ac:dyDescent="0.3">
      <c r="A9" s="79">
        <v>3</v>
      </c>
      <c r="B9" s="80" t="str">
        <f>IFERROR(VLOOKUP(A9,'A1 estrategias'!X$4:Z$28,3,0),"")</f>
        <v/>
      </c>
      <c r="C9" s="82"/>
      <c r="D9" s="81" t="str">
        <f>IF(B9&lt;&gt;"",C9*VLOOKUP(B9,'TABLA DE OBJETIVOS'!$G$6:$P$250,9,0),"")</f>
        <v/>
      </c>
      <c r="E9" s="79">
        <v>3</v>
      </c>
      <c r="F9" s="80" t="str">
        <f>IFERROR(VLOOKUP(E9,'A1 estrategias'!AA$4:AC$28,3,0),"")</f>
        <v/>
      </c>
      <c r="G9" s="82"/>
      <c r="H9" s="81" t="str">
        <f>IF(F9&lt;&gt;"",G9*VLOOKUP(F9,'TABLA DE OBJETIVOS'!$G$6:$P$250,9,0),"")</f>
        <v/>
      </c>
      <c r="I9" s="79">
        <v>3</v>
      </c>
      <c r="J9" s="80" t="str">
        <f>IFERROR(VLOOKUP(I9,'A1 estrategias'!AD$4:AF$28,3,0),"")</f>
        <v/>
      </c>
      <c r="K9" s="82"/>
      <c r="L9" s="81" t="str">
        <f>IF(J9&lt;&gt;"",K9*VLOOKUP(J9,'TABLA DE OBJETIVOS'!$G$6:$P$250,9,0),"")</f>
        <v/>
      </c>
      <c r="M9" s="79">
        <v>3</v>
      </c>
      <c r="N9" s="80" t="str">
        <f>IFERROR(VLOOKUP(M9,'A1 estrategias'!AG$4:AI$28,3,0),"")</f>
        <v/>
      </c>
      <c r="O9" s="82"/>
      <c r="P9" s="81" t="str">
        <f>IF(N9&lt;&gt;"",O9*VLOOKUP(N9,'TABLA DE OBJETIVOS'!$G$6:$P$250,9,0),"")</f>
        <v/>
      </c>
      <c r="Q9" s="79">
        <v>3</v>
      </c>
      <c r="R9" s="80" t="str">
        <f>IFERROR(VLOOKUP(Q9,'A1 estrategias'!AJ$4:AL$28,3,0),"")</f>
        <v/>
      </c>
      <c r="S9" s="82"/>
      <c r="T9" s="81" t="str">
        <f>IF(R9&lt;&gt;"",S9*VLOOKUP(R9,'TABLA DE OBJETIVOS'!$G$6:$P$250,9,0),"")</f>
        <v/>
      </c>
      <c r="U9" s="79">
        <v>3</v>
      </c>
      <c r="V9" s="80" t="str">
        <f>IFERROR(VLOOKUP(U9,'A1 estrategias'!AM$4:AO$28,3,0),"")</f>
        <v/>
      </c>
      <c r="W9" s="82"/>
      <c r="X9" s="81" t="str">
        <f>IF(V9&lt;&gt;"",W9*VLOOKUP(V9,'TABLA DE OBJETIVOS'!$G$6:$P$250,9,0),"")</f>
        <v/>
      </c>
      <c r="Y9" s="79">
        <v>3</v>
      </c>
      <c r="Z9" s="80" t="str">
        <f>IFERROR(VLOOKUP(Y9,'A1 estrategias'!AP$4:AR$28,3,0),"")</f>
        <v/>
      </c>
      <c r="AA9" s="82"/>
      <c r="AB9" s="81" t="str">
        <f>IF(Z9&lt;&gt;"",AA9*VLOOKUP(Z9,'TABLA DE OBJETIVOS'!$G$6:$P$250,9,0),"")</f>
        <v/>
      </c>
    </row>
    <row r="10" spans="1:28" ht="41.25" customHeight="1" x14ac:dyDescent="0.3">
      <c r="A10" s="79">
        <v>4</v>
      </c>
      <c r="B10" s="80" t="str">
        <f>IFERROR(VLOOKUP(A10,'A1 estrategias'!X$4:Z$28,3,0),"")</f>
        <v/>
      </c>
      <c r="C10" s="82"/>
      <c r="D10" s="81" t="str">
        <f>IF(B10&lt;&gt;"",C10*VLOOKUP(B10,'TABLA DE OBJETIVOS'!$G$6:$P$250,9,0),"")</f>
        <v/>
      </c>
      <c r="E10" s="79">
        <v>4</v>
      </c>
      <c r="F10" s="80" t="str">
        <f>IFERROR(VLOOKUP(E10,'A1 estrategias'!AA$4:AC$28,3,0),"")</f>
        <v/>
      </c>
      <c r="G10" s="82"/>
      <c r="H10" s="81" t="str">
        <f>IF(F10&lt;&gt;"",G10*VLOOKUP(F10,'TABLA DE OBJETIVOS'!$G$6:$P$250,9,0),"")</f>
        <v/>
      </c>
      <c r="I10" s="79">
        <v>4</v>
      </c>
      <c r="J10" s="80" t="str">
        <f>IFERROR(VLOOKUP(I10,'A1 estrategias'!AD$4:AF$28,3,0),"")</f>
        <v/>
      </c>
      <c r="K10" s="82"/>
      <c r="L10" s="81" t="str">
        <f>IF(J10&lt;&gt;"",K10*VLOOKUP(J10,'TABLA DE OBJETIVOS'!$G$6:$P$250,9,0),"")</f>
        <v/>
      </c>
      <c r="M10" s="79">
        <v>4</v>
      </c>
      <c r="N10" s="80" t="str">
        <f>IFERROR(VLOOKUP(M10,'A1 estrategias'!AG$4:AI$28,3,0),"")</f>
        <v/>
      </c>
      <c r="O10" s="82"/>
      <c r="P10" s="81" t="str">
        <f>IF(N10&lt;&gt;"",O10*VLOOKUP(N10,'TABLA DE OBJETIVOS'!$G$6:$P$250,9,0),"")</f>
        <v/>
      </c>
      <c r="Q10" s="79">
        <v>4</v>
      </c>
      <c r="R10" s="80" t="str">
        <f>IFERROR(VLOOKUP(Q10,'A1 estrategias'!AJ$4:AL$28,3,0),"")</f>
        <v/>
      </c>
      <c r="S10" s="82"/>
      <c r="T10" s="81" t="str">
        <f>IF(R10&lt;&gt;"",S10*VLOOKUP(R10,'TABLA DE OBJETIVOS'!$G$6:$P$250,9,0),"")</f>
        <v/>
      </c>
      <c r="U10" s="79">
        <v>4</v>
      </c>
      <c r="V10" s="80" t="str">
        <f>IFERROR(VLOOKUP(U10,'A1 estrategias'!AM$4:AO$28,3,0),"")</f>
        <v/>
      </c>
      <c r="W10" s="82"/>
      <c r="X10" s="81" t="str">
        <f>IF(V10&lt;&gt;"",W10*VLOOKUP(V10,'TABLA DE OBJETIVOS'!$G$6:$P$250,9,0),"")</f>
        <v/>
      </c>
      <c r="Y10" s="79">
        <v>4</v>
      </c>
      <c r="Z10" s="80" t="str">
        <f>IFERROR(VLOOKUP(Y10,'A1 estrategias'!AP$4:AR$28,3,0),"")</f>
        <v/>
      </c>
      <c r="AA10" s="82"/>
      <c r="AB10" s="81" t="str">
        <f>IF(Z10&lt;&gt;"",AA10*VLOOKUP(Z10,'TABLA DE OBJETIVOS'!$G$6:$P$250,9,0),"")</f>
        <v/>
      </c>
    </row>
    <row r="11" spans="1:28" ht="41.25" customHeight="1" x14ac:dyDescent="0.3">
      <c r="A11" s="79">
        <v>5</v>
      </c>
      <c r="B11" s="80" t="str">
        <f>IFERROR(VLOOKUP(A11,'A1 estrategias'!X$4:Z$28,3,0),"")</f>
        <v/>
      </c>
      <c r="C11" s="82"/>
      <c r="D11" s="81" t="str">
        <f>IF(B11&lt;&gt;"",C11*VLOOKUP(B11,'TABLA DE OBJETIVOS'!$G$6:$P$250,9,0),"")</f>
        <v/>
      </c>
      <c r="E11" s="79">
        <v>5</v>
      </c>
      <c r="F11" s="80" t="str">
        <f>IFERROR(VLOOKUP(E11,'A1 estrategias'!AA$4:AC$28,3,0),"")</f>
        <v/>
      </c>
      <c r="G11" s="82"/>
      <c r="H11" s="81" t="str">
        <f>IF(F11&lt;&gt;"",G11*VLOOKUP(F11,'TABLA DE OBJETIVOS'!$G$6:$P$250,9,0),"")</f>
        <v/>
      </c>
      <c r="I11" s="79">
        <v>5</v>
      </c>
      <c r="J11" s="80" t="str">
        <f>IFERROR(VLOOKUP(I11,'A1 estrategias'!AD$4:AF$28,3,0),"")</f>
        <v/>
      </c>
      <c r="K11" s="82"/>
      <c r="L11" s="81" t="str">
        <f>IF(J11&lt;&gt;"",K11*VLOOKUP(J11,'TABLA DE OBJETIVOS'!$G$6:$P$250,9,0),"")</f>
        <v/>
      </c>
      <c r="M11" s="79">
        <v>5</v>
      </c>
      <c r="N11" s="80" t="str">
        <f>IFERROR(VLOOKUP(M11,'A1 estrategias'!AG$4:AI$28,3,0),"")</f>
        <v/>
      </c>
      <c r="O11" s="82"/>
      <c r="P11" s="81" t="str">
        <f>IF(N11&lt;&gt;"",O11*VLOOKUP(N11,'TABLA DE OBJETIVOS'!$G$6:$P$250,9,0),"")</f>
        <v/>
      </c>
      <c r="Q11" s="79">
        <v>5</v>
      </c>
      <c r="R11" s="80" t="str">
        <f>IFERROR(VLOOKUP(Q11,'A1 estrategias'!AJ$4:AL$28,3,0),"")</f>
        <v/>
      </c>
      <c r="S11" s="82"/>
      <c r="T11" s="81" t="str">
        <f>IF(R11&lt;&gt;"",S11*VLOOKUP(R11,'TABLA DE OBJETIVOS'!$G$6:$P$250,9,0),"")</f>
        <v/>
      </c>
      <c r="U11" s="79">
        <v>5</v>
      </c>
      <c r="V11" s="80" t="str">
        <f>IFERROR(VLOOKUP(U11,'A1 estrategias'!AM$4:AO$28,3,0),"")</f>
        <v/>
      </c>
      <c r="W11" s="82"/>
      <c r="X11" s="81" t="str">
        <f>IF(V11&lt;&gt;"",W11*VLOOKUP(V11,'TABLA DE OBJETIVOS'!$G$6:$P$250,9,0),"")</f>
        <v/>
      </c>
      <c r="Y11" s="79">
        <v>5</v>
      </c>
      <c r="Z11" s="80" t="str">
        <f>IFERROR(VLOOKUP(Y11,'A1 estrategias'!AP$4:AR$28,3,0),"")</f>
        <v/>
      </c>
      <c r="AA11" s="82"/>
      <c r="AB11" s="81" t="str">
        <f>IF(Z11&lt;&gt;"",AA11*VLOOKUP(Z11,'TABLA DE OBJETIVOS'!$G$6:$P$250,9,0),"")</f>
        <v/>
      </c>
    </row>
    <row r="12" spans="1:28" ht="41.25" customHeight="1" x14ac:dyDescent="0.3">
      <c r="A12" s="79">
        <v>6</v>
      </c>
      <c r="B12" s="80" t="str">
        <f>IFERROR(VLOOKUP(A12,'A1 estrategias'!X$4:Z$28,3,0),"")</f>
        <v/>
      </c>
      <c r="C12" s="82"/>
      <c r="D12" s="81" t="str">
        <f>IF(B12&lt;&gt;"",C12*VLOOKUP(B12,'TABLA DE OBJETIVOS'!$G$6:$P$250,9,0),"")</f>
        <v/>
      </c>
      <c r="E12" s="79">
        <v>6</v>
      </c>
      <c r="F12" s="80" t="str">
        <f>IFERROR(VLOOKUP(E12,'A1 estrategias'!AA$4:AC$28,3,0),"")</f>
        <v/>
      </c>
      <c r="G12" s="82"/>
      <c r="H12" s="81" t="str">
        <f>IF(F12&lt;&gt;"",G12*VLOOKUP(F12,'TABLA DE OBJETIVOS'!$G$6:$P$250,9,0),"")</f>
        <v/>
      </c>
      <c r="I12" s="79">
        <v>6</v>
      </c>
      <c r="J12" s="80" t="str">
        <f>IFERROR(VLOOKUP(I12,'A1 estrategias'!AD$4:AF$28,3,0),"")</f>
        <v/>
      </c>
      <c r="K12" s="82"/>
      <c r="L12" s="81" t="str">
        <f>IF(J12&lt;&gt;"",K12*VLOOKUP(J12,'TABLA DE OBJETIVOS'!$G$6:$P$250,9,0),"")</f>
        <v/>
      </c>
      <c r="M12" s="79">
        <v>6</v>
      </c>
      <c r="N12" s="80" t="str">
        <f>IFERROR(VLOOKUP(M12,'A1 estrategias'!AG$4:AI$28,3,0),"")</f>
        <v/>
      </c>
      <c r="O12" s="82"/>
      <c r="P12" s="81" t="str">
        <f>IF(N12&lt;&gt;"",O12*VLOOKUP(N12,'TABLA DE OBJETIVOS'!$G$6:$P$250,9,0),"")</f>
        <v/>
      </c>
      <c r="Q12" s="79">
        <v>6</v>
      </c>
      <c r="R12" s="80" t="str">
        <f>IFERROR(VLOOKUP(Q12,'A1 estrategias'!AJ$4:AL$28,3,0),"")</f>
        <v/>
      </c>
      <c r="S12" s="82"/>
      <c r="T12" s="81" t="str">
        <f>IF(R12&lt;&gt;"",S12*VLOOKUP(R12,'TABLA DE OBJETIVOS'!$G$6:$P$250,9,0),"")</f>
        <v/>
      </c>
      <c r="U12" s="79">
        <v>6</v>
      </c>
      <c r="V12" s="80" t="str">
        <f>IFERROR(VLOOKUP(U12,'A1 estrategias'!AM$4:AO$28,3,0),"")</f>
        <v/>
      </c>
      <c r="W12" s="82"/>
      <c r="X12" s="81" t="str">
        <f>IF(V12&lt;&gt;"",W12*VLOOKUP(V12,'TABLA DE OBJETIVOS'!$G$6:$P$250,9,0),"")</f>
        <v/>
      </c>
      <c r="Y12" s="79">
        <v>6</v>
      </c>
      <c r="Z12" s="80" t="str">
        <f>IFERROR(VLOOKUP(Y12,'A1 estrategias'!AP$4:AR$28,3,0),"")</f>
        <v/>
      </c>
      <c r="AA12" s="82"/>
      <c r="AB12" s="81" t="str">
        <f>IF(Z12&lt;&gt;"",AA12*VLOOKUP(Z12,'TABLA DE OBJETIVOS'!$G$6:$P$250,9,0),"")</f>
        <v/>
      </c>
    </row>
    <row r="13" spans="1:28" ht="41.25" customHeight="1" x14ac:dyDescent="0.3">
      <c r="A13" s="79">
        <v>7</v>
      </c>
      <c r="B13" s="80" t="str">
        <f>IFERROR(VLOOKUP(A13,'A1 estrategias'!X$4:Z$28,3,0),"")</f>
        <v/>
      </c>
      <c r="C13" s="82"/>
      <c r="D13" s="81" t="str">
        <f>IF(B13&lt;&gt;"",C13*VLOOKUP(B13,'TABLA DE OBJETIVOS'!$G$6:$P$250,9,0),"")</f>
        <v/>
      </c>
      <c r="E13" s="79">
        <v>7</v>
      </c>
      <c r="F13" s="80" t="str">
        <f>IFERROR(VLOOKUP(E13,'A1 estrategias'!AA$4:AC$28,3,0),"")</f>
        <v/>
      </c>
      <c r="G13" s="82"/>
      <c r="H13" s="81" t="str">
        <f>IF(F13&lt;&gt;"",G13*VLOOKUP(F13,'TABLA DE OBJETIVOS'!$G$6:$P$250,9,0),"")</f>
        <v/>
      </c>
      <c r="I13" s="79">
        <v>7</v>
      </c>
      <c r="J13" s="80" t="str">
        <f>IFERROR(VLOOKUP(I13,'A1 estrategias'!AD$4:AF$28,3,0),"")</f>
        <v/>
      </c>
      <c r="K13" s="82"/>
      <c r="L13" s="81" t="str">
        <f>IF(J13&lt;&gt;"",K13*VLOOKUP(J13,'TABLA DE OBJETIVOS'!$G$6:$P$250,9,0),"")</f>
        <v/>
      </c>
      <c r="M13" s="79">
        <v>7</v>
      </c>
      <c r="N13" s="80" t="str">
        <f>IFERROR(VLOOKUP(M13,'A1 estrategias'!AG$4:AI$28,3,0),"")</f>
        <v/>
      </c>
      <c r="O13" s="82"/>
      <c r="P13" s="81" t="str">
        <f>IF(N13&lt;&gt;"",O13*VLOOKUP(N13,'TABLA DE OBJETIVOS'!$G$6:$P$250,9,0),"")</f>
        <v/>
      </c>
      <c r="Q13" s="79">
        <v>7</v>
      </c>
      <c r="R13" s="80" t="str">
        <f>IFERROR(VLOOKUP(Q13,'A1 estrategias'!AJ$4:AL$28,3,0),"")</f>
        <v/>
      </c>
      <c r="S13" s="82"/>
      <c r="T13" s="81" t="str">
        <f>IF(R13&lt;&gt;"",S13*VLOOKUP(R13,'TABLA DE OBJETIVOS'!$G$6:$P$250,9,0),"")</f>
        <v/>
      </c>
      <c r="U13" s="79">
        <v>7</v>
      </c>
      <c r="V13" s="80" t="str">
        <f>IFERROR(VLOOKUP(U13,'A1 estrategias'!AM$4:AO$28,3,0),"")</f>
        <v/>
      </c>
      <c r="W13" s="82"/>
      <c r="X13" s="81" t="str">
        <f>IF(V13&lt;&gt;"",W13*VLOOKUP(V13,'TABLA DE OBJETIVOS'!$G$6:$P$250,9,0),"")</f>
        <v/>
      </c>
      <c r="Y13" s="79">
        <v>7</v>
      </c>
      <c r="Z13" s="80" t="str">
        <f>IFERROR(VLOOKUP(Y13,'A1 estrategias'!AP$4:AR$28,3,0),"")</f>
        <v/>
      </c>
      <c r="AA13" s="82"/>
      <c r="AB13" s="81" t="str">
        <f>IF(Z13&lt;&gt;"",AA13*VLOOKUP(Z13,'TABLA DE OBJETIVOS'!$G$6:$P$250,9,0),"")</f>
        <v/>
      </c>
    </row>
    <row r="14" spans="1:28" ht="41.25" customHeight="1" x14ac:dyDescent="0.3">
      <c r="A14" s="79">
        <v>8</v>
      </c>
      <c r="B14" s="80" t="str">
        <f>IFERROR(VLOOKUP(A14,'A1 estrategias'!X$4:Z$28,3,0),"")</f>
        <v/>
      </c>
      <c r="C14" s="82"/>
      <c r="D14" s="81" t="str">
        <f>IF(B14&lt;&gt;"",C14*VLOOKUP(B14,'TABLA DE OBJETIVOS'!$G$6:$P$250,9,0),"")</f>
        <v/>
      </c>
      <c r="E14" s="79">
        <v>8</v>
      </c>
      <c r="F14" s="80" t="str">
        <f>IFERROR(VLOOKUP(E14,'A1 estrategias'!AA$4:AC$28,3,0),"")</f>
        <v/>
      </c>
      <c r="G14" s="82"/>
      <c r="H14" s="81" t="str">
        <f>IF(F14&lt;&gt;"",G14*VLOOKUP(F14,'TABLA DE OBJETIVOS'!$G$6:$P$250,9,0),"")</f>
        <v/>
      </c>
      <c r="I14" s="79">
        <v>8</v>
      </c>
      <c r="J14" s="80" t="str">
        <f>IFERROR(VLOOKUP(I14,'A1 estrategias'!AD$4:AF$28,3,0),"")</f>
        <v/>
      </c>
      <c r="K14" s="82"/>
      <c r="L14" s="81" t="str">
        <f>IF(J14&lt;&gt;"",K14*VLOOKUP(J14,'TABLA DE OBJETIVOS'!$G$6:$P$250,9,0),"")</f>
        <v/>
      </c>
      <c r="M14" s="79">
        <v>8</v>
      </c>
      <c r="N14" s="80" t="str">
        <f>IFERROR(VLOOKUP(M14,'A1 estrategias'!AG$4:AI$28,3,0),"")</f>
        <v/>
      </c>
      <c r="O14" s="82"/>
      <c r="P14" s="81" t="str">
        <f>IF(N14&lt;&gt;"",O14*VLOOKUP(N14,'TABLA DE OBJETIVOS'!$G$6:$P$250,9,0),"")</f>
        <v/>
      </c>
      <c r="Q14" s="79">
        <v>8</v>
      </c>
      <c r="R14" s="80" t="str">
        <f>IFERROR(VLOOKUP(Q14,'A1 estrategias'!AJ$4:AL$28,3,0),"")</f>
        <v/>
      </c>
      <c r="S14" s="82"/>
      <c r="T14" s="81" t="str">
        <f>IF(R14&lt;&gt;"",S14*VLOOKUP(R14,'TABLA DE OBJETIVOS'!$G$6:$P$250,9,0),"")</f>
        <v/>
      </c>
      <c r="U14" s="79">
        <v>8</v>
      </c>
      <c r="V14" s="80" t="str">
        <f>IFERROR(VLOOKUP(U14,'A1 estrategias'!AM$4:AO$28,3,0),"")</f>
        <v/>
      </c>
      <c r="W14" s="82"/>
      <c r="X14" s="81" t="str">
        <f>IF(V14&lt;&gt;"",W14*VLOOKUP(V14,'TABLA DE OBJETIVOS'!$G$6:$P$250,9,0),"")</f>
        <v/>
      </c>
      <c r="Y14" s="79">
        <v>8</v>
      </c>
      <c r="Z14" s="80" t="str">
        <f>IFERROR(VLOOKUP(Y14,'A1 estrategias'!AP$4:AR$28,3,0),"")</f>
        <v/>
      </c>
      <c r="AA14" s="82"/>
      <c r="AB14" s="81" t="str">
        <f>IF(Z14&lt;&gt;"",AA14*VLOOKUP(Z14,'TABLA DE OBJETIVOS'!$G$6:$P$250,9,0),"")</f>
        <v/>
      </c>
    </row>
    <row r="15" spans="1:28" ht="41.25" customHeight="1" x14ac:dyDescent="0.3">
      <c r="A15" s="79">
        <v>9</v>
      </c>
      <c r="B15" s="80" t="str">
        <f>IFERROR(VLOOKUP(A15,'A1 estrategias'!X$4:Z$28,3,0),"")</f>
        <v/>
      </c>
      <c r="C15" s="82"/>
      <c r="D15" s="81" t="str">
        <f>IF(B15&lt;&gt;"",C15*VLOOKUP(B15,'TABLA DE OBJETIVOS'!$G$6:$P$250,9,0),"")</f>
        <v/>
      </c>
      <c r="E15" s="79">
        <v>9</v>
      </c>
      <c r="F15" s="80" t="str">
        <f>IFERROR(VLOOKUP(E15,'A1 estrategias'!AA$4:AC$28,3,0),"")</f>
        <v/>
      </c>
      <c r="G15" s="82"/>
      <c r="H15" s="81" t="str">
        <f>IF(F15&lt;&gt;"",G15*VLOOKUP(F15,'TABLA DE OBJETIVOS'!$G$6:$P$250,9,0),"")</f>
        <v/>
      </c>
      <c r="I15" s="79">
        <v>9</v>
      </c>
      <c r="J15" s="80" t="str">
        <f>IFERROR(VLOOKUP(I15,'A1 estrategias'!AD$4:AF$28,3,0),"")</f>
        <v/>
      </c>
      <c r="K15" s="82"/>
      <c r="L15" s="81" t="str">
        <f>IF(J15&lt;&gt;"",K15*VLOOKUP(J15,'TABLA DE OBJETIVOS'!$G$6:$P$250,9,0),"")</f>
        <v/>
      </c>
      <c r="M15" s="79">
        <v>9</v>
      </c>
      <c r="N15" s="80" t="str">
        <f>IFERROR(VLOOKUP(M15,'A1 estrategias'!AG$4:AI$28,3,0),"")</f>
        <v/>
      </c>
      <c r="O15" s="82"/>
      <c r="P15" s="81" t="str">
        <f>IF(N15&lt;&gt;"",O15*VLOOKUP(N15,'TABLA DE OBJETIVOS'!$G$6:$P$250,9,0),"")</f>
        <v/>
      </c>
      <c r="Q15" s="79">
        <v>9</v>
      </c>
      <c r="R15" s="80" t="str">
        <f>IFERROR(VLOOKUP(Q15,'A1 estrategias'!AJ$4:AL$28,3,0),"")</f>
        <v/>
      </c>
      <c r="S15" s="82"/>
      <c r="T15" s="81" t="str">
        <f>IF(R15&lt;&gt;"",S15*VLOOKUP(R15,'TABLA DE OBJETIVOS'!$G$6:$P$250,9,0),"")</f>
        <v/>
      </c>
      <c r="U15" s="79">
        <v>9</v>
      </c>
      <c r="V15" s="80" t="str">
        <f>IFERROR(VLOOKUP(U15,'A1 estrategias'!AM$4:AO$28,3,0),"")</f>
        <v/>
      </c>
      <c r="W15" s="82"/>
      <c r="X15" s="81" t="str">
        <f>IF(V15&lt;&gt;"",W15*VLOOKUP(V15,'TABLA DE OBJETIVOS'!$G$6:$P$250,9,0),"")</f>
        <v/>
      </c>
      <c r="Y15" s="79">
        <v>9</v>
      </c>
      <c r="Z15" s="80" t="str">
        <f>IFERROR(VLOOKUP(Y15,'A1 estrategias'!AP$4:AR$28,3,0),"")</f>
        <v/>
      </c>
      <c r="AA15" s="82"/>
      <c r="AB15" s="81" t="str">
        <f>IF(Z15&lt;&gt;"",AA15*VLOOKUP(Z15,'TABLA DE OBJETIVOS'!$G$6:$P$250,9,0),"")</f>
        <v/>
      </c>
    </row>
    <row r="16" spans="1:28" ht="41.25" customHeight="1" x14ac:dyDescent="0.3">
      <c r="A16" s="79">
        <v>10</v>
      </c>
      <c r="B16" s="80" t="str">
        <f>IFERROR(VLOOKUP(A16,'A1 estrategias'!X$4:Z$28,3,0),"")</f>
        <v/>
      </c>
      <c r="C16" s="82"/>
      <c r="D16" s="81" t="str">
        <f>IF(B16&lt;&gt;"",C16*VLOOKUP(B16,'TABLA DE OBJETIVOS'!$G$6:$P$250,9,0),"")</f>
        <v/>
      </c>
      <c r="E16" s="79">
        <v>10</v>
      </c>
      <c r="F16" s="80" t="str">
        <f>IFERROR(VLOOKUP(E16,'A1 estrategias'!AA$4:AC$28,3,0),"")</f>
        <v/>
      </c>
      <c r="G16" s="82"/>
      <c r="H16" s="81" t="str">
        <f>IF(F16&lt;&gt;"",G16*VLOOKUP(F16,'TABLA DE OBJETIVOS'!$G$6:$P$250,9,0),"")</f>
        <v/>
      </c>
      <c r="I16" s="79">
        <v>10</v>
      </c>
      <c r="J16" s="80" t="str">
        <f>IFERROR(VLOOKUP(I16,'A1 estrategias'!AD$4:AF$28,3,0),"")</f>
        <v/>
      </c>
      <c r="K16" s="82"/>
      <c r="L16" s="81" t="str">
        <f>IF(J16&lt;&gt;"",K16*VLOOKUP(J16,'TABLA DE OBJETIVOS'!$G$6:$P$250,9,0),"")</f>
        <v/>
      </c>
      <c r="M16" s="79">
        <v>10</v>
      </c>
      <c r="N16" s="80" t="str">
        <f>IFERROR(VLOOKUP(M16,'A1 estrategias'!AG$4:AI$28,3,0),"")</f>
        <v/>
      </c>
      <c r="O16" s="82"/>
      <c r="P16" s="81" t="str">
        <f>IF(N16&lt;&gt;"",O16*VLOOKUP(N16,'TABLA DE OBJETIVOS'!$G$6:$P$250,9,0),"")</f>
        <v/>
      </c>
      <c r="Q16" s="79">
        <v>10</v>
      </c>
      <c r="R16" s="80" t="str">
        <f>IFERROR(VLOOKUP(Q16,'A1 estrategias'!AJ$4:AL$28,3,0),"")</f>
        <v/>
      </c>
      <c r="S16" s="82"/>
      <c r="T16" s="81" t="str">
        <f>IF(R16&lt;&gt;"",S16*VLOOKUP(R16,'TABLA DE OBJETIVOS'!$G$6:$P$250,9,0),"")</f>
        <v/>
      </c>
      <c r="U16" s="79">
        <v>10</v>
      </c>
      <c r="V16" s="80" t="str">
        <f>IFERROR(VLOOKUP(U16,'A1 estrategias'!AM$4:AO$28,3,0),"")</f>
        <v/>
      </c>
      <c r="W16" s="82"/>
      <c r="X16" s="81" t="str">
        <f>IF(V16&lt;&gt;"",W16*VLOOKUP(V16,'TABLA DE OBJETIVOS'!$G$6:$P$250,9,0),"")</f>
        <v/>
      </c>
      <c r="Y16" s="79">
        <v>10</v>
      </c>
      <c r="Z16" s="80" t="str">
        <f>IFERROR(VLOOKUP(Y16,'A1 estrategias'!AP$4:AR$28,3,0),"")</f>
        <v/>
      </c>
      <c r="AA16" s="82"/>
      <c r="AB16" s="81" t="str">
        <f>IF(Z16&lt;&gt;"",AA16*VLOOKUP(Z16,'TABLA DE OBJETIVOS'!$G$6:$P$250,9,0),"")</f>
        <v/>
      </c>
    </row>
    <row r="17" spans="1:28" ht="41.25" customHeight="1" x14ac:dyDescent="0.3">
      <c r="A17" s="79">
        <v>11</v>
      </c>
      <c r="B17" s="80" t="str">
        <f>IFERROR(VLOOKUP(A17,'A1 estrategias'!X$4:Z$28,3,0),"")</f>
        <v/>
      </c>
      <c r="C17" s="82"/>
      <c r="D17" s="81" t="str">
        <f>IF(B17&lt;&gt;"",C17*VLOOKUP(B17,'TABLA DE OBJETIVOS'!$G$6:$P$250,9,0),"")</f>
        <v/>
      </c>
      <c r="E17" s="79">
        <v>11</v>
      </c>
      <c r="F17" s="80" t="str">
        <f>IFERROR(VLOOKUP(E17,'A1 estrategias'!AA$4:AC$28,3,0),"")</f>
        <v/>
      </c>
      <c r="G17" s="82"/>
      <c r="H17" s="81" t="str">
        <f>IF(F17&lt;&gt;"",G17*VLOOKUP(F17,'TABLA DE OBJETIVOS'!$G$6:$P$250,9,0),"")</f>
        <v/>
      </c>
      <c r="I17" s="79">
        <v>11</v>
      </c>
      <c r="J17" s="80" t="str">
        <f>IFERROR(VLOOKUP(I17,'A1 estrategias'!AD$4:AF$28,3,0),"")</f>
        <v/>
      </c>
      <c r="K17" s="82"/>
      <c r="L17" s="81" t="str">
        <f>IF(J17&lt;&gt;"",K17*VLOOKUP(J17,'TABLA DE OBJETIVOS'!$G$6:$P$250,9,0),"")</f>
        <v/>
      </c>
      <c r="M17" s="79">
        <v>11</v>
      </c>
      <c r="N17" s="80" t="str">
        <f>IFERROR(VLOOKUP(M17,'A1 estrategias'!AG$4:AI$28,3,0),"")</f>
        <v/>
      </c>
      <c r="O17" s="82"/>
      <c r="P17" s="81" t="str">
        <f>IF(N17&lt;&gt;"",O17*VLOOKUP(N17,'TABLA DE OBJETIVOS'!$G$6:$P$250,9,0),"")</f>
        <v/>
      </c>
      <c r="Q17" s="79">
        <v>11</v>
      </c>
      <c r="R17" s="80" t="str">
        <f>IFERROR(VLOOKUP(Q17,'A1 estrategias'!AJ$4:AL$28,3,0),"")</f>
        <v/>
      </c>
      <c r="S17" s="82"/>
      <c r="T17" s="81" t="str">
        <f>IF(R17&lt;&gt;"",S17*VLOOKUP(R17,'TABLA DE OBJETIVOS'!$G$6:$P$250,9,0),"")</f>
        <v/>
      </c>
      <c r="U17" s="79">
        <v>11</v>
      </c>
      <c r="V17" s="80" t="str">
        <f>IFERROR(VLOOKUP(U17,'A1 estrategias'!AM$4:AO$28,3,0),"")</f>
        <v/>
      </c>
      <c r="W17" s="82"/>
      <c r="X17" s="81" t="str">
        <f>IF(V17&lt;&gt;"",W17*VLOOKUP(V17,'TABLA DE OBJETIVOS'!$G$6:$P$250,9,0),"")</f>
        <v/>
      </c>
      <c r="Y17" s="79">
        <v>11</v>
      </c>
      <c r="Z17" s="80" t="str">
        <f>IFERROR(VLOOKUP(Y17,'A1 estrategias'!AP$4:AR$28,3,0),"")</f>
        <v/>
      </c>
      <c r="AA17" s="82"/>
      <c r="AB17" s="81" t="str">
        <f>IF(Z17&lt;&gt;"",AA17*VLOOKUP(Z17,'TABLA DE OBJETIVOS'!$G$6:$P$250,9,0),"")</f>
        <v/>
      </c>
    </row>
    <row r="18" spans="1:28" ht="41.25" customHeight="1" x14ac:dyDescent="0.3">
      <c r="A18" s="79">
        <v>12</v>
      </c>
      <c r="B18" s="80" t="str">
        <f>IFERROR(VLOOKUP(A18,'A1 estrategias'!X$4:Z$28,3,0),"")</f>
        <v/>
      </c>
      <c r="C18" s="82"/>
      <c r="D18" s="81" t="str">
        <f>IF(B18&lt;&gt;"",C18*VLOOKUP(B18,'TABLA DE OBJETIVOS'!$G$6:$P$250,9,0),"")</f>
        <v/>
      </c>
      <c r="E18" s="79">
        <v>12</v>
      </c>
      <c r="F18" s="80" t="str">
        <f>IFERROR(VLOOKUP(E18,'A1 estrategias'!AA$4:AC$28,3,0),"")</f>
        <v/>
      </c>
      <c r="G18" s="82"/>
      <c r="H18" s="81" t="str">
        <f>IF(F18&lt;&gt;"",G18*VLOOKUP(F18,'TABLA DE OBJETIVOS'!$G$6:$P$250,9,0),"")</f>
        <v/>
      </c>
      <c r="I18" s="79">
        <v>12</v>
      </c>
      <c r="J18" s="80" t="str">
        <f>IFERROR(VLOOKUP(I18,'A1 estrategias'!AD$4:AF$28,3,0),"")</f>
        <v/>
      </c>
      <c r="K18" s="82"/>
      <c r="L18" s="81" t="str">
        <f>IF(J18&lt;&gt;"",K18*VLOOKUP(J18,'TABLA DE OBJETIVOS'!$G$6:$P$250,9,0),"")</f>
        <v/>
      </c>
      <c r="M18" s="79">
        <v>12</v>
      </c>
      <c r="N18" s="80" t="str">
        <f>IFERROR(VLOOKUP(M18,'A1 estrategias'!AG$4:AI$28,3,0),"")</f>
        <v/>
      </c>
      <c r="O18" s="82"/>
      <c r="P18" s="81" t="str">
        <f>IF(N18&lt;&gt;"",O18*VLOOKUP(N18,'TABLA DE OBJETIVOS'!$G$6:$P$250,9,0),"")</f>
        <v/>
      </c>
      <c r="Q18" s="79">
        <v>12</v>
      </c>
      <c r="R18" s="80" t="str">
        <f>IFERROR(VLOOKUP(Q18,'A1 estrategias'!AJ$4:AL$28,3,0),"")</f>
        <v/>
      </c>
      <c r="S18" s="82"/>
      <c r="T18" s="81" t="str">
        <f>IF(R18&lt;&gt;"",S18*VLOOKUP(R18,'TABLA DE OBJETIVOS'!$G$6:$P$250,9,0),"")</f>
        <v/>
      </c>
      <c r="U18" s="79">
        <v>12</v>
      </c>
      <c r="V18" s="80" t="str">
        <f>IFERROR(VLOOKUP(U18,'A1 estrategias'!AM$4:AO$28,3,0),"")</f>
        <v/>
      </c>
      <c r="W18" s="82"/>
      <c r="X18" s="81" t="str">
        <f>IF(V18&lt;&gt;"",W18*VLOOKUP(V18,'TABLA DE OBJETIVOS'!$G$6:$P$250,9,0),"")</f>
        <v/>
      </c>
      <c r="Y18" s="79">
        <v>12</v>
      </c>
      <c r="Z18" s="80" t="str">
        <f>IFERROR(VLOOKUP(Y18,'A1 estrategias'!AP$4:AR$28,3,0),"")</f>
        <v/>
      </c>
      <c r="AA18" s="82"/>
      <c r="AB18" s="81" t="str">
        <f>IF(Z18&lt;&gt;"",AA18*VLOOKUP(Z18,'TABLA DE OBJETIVOS'!$G$6:$P$250,9,0),"")</f>
        <v/>
      </c>
    </row>
    <row r="19" spans="1:28" ht="41.25" customHeight="1" x14ac:dyDescent="0.3">
      <c r="A19" s="79">
        <v>13</v>
      </c>
      <c r="B19" s="80" t="str">
        <f>IFERROR(VLOOKUP(A19,'A1 estrategias'!X$4:Z$28,3,0),"")</f>
        <v/>
      </c>
      <c r="C19" s="82"/>
      <c r="D19" s="81" t="str">
        <f>IF(B19&lt;&gt;"",C19*VLOOKUP(B19,'TABLA DE OBJETIVOS'!$G$6:$P$250,9,0),"")</f>
        <v/>
      </c>
      <c r="E19" s="79">
        <v>13</v>
      </c>
      <c r="F19" s="80" t="str">
        <f>IFERROR(VLOOKUP(E19,'A1 estrategias'!AA$4:AC$28,3,0),"")</f>
        <v/>
      </c>
      <c r="G19" s="82"/>
      <c r="H19" s="81" t="str">
        <f>IF(F19&lt;&gt;"",G19*VLOOKUP(F19,'TABLA DE OBJETIVOS'!$G$6:$P$250,9,0),"")</f>
        <v/>
      </c>
      <c r="I19" s="79">
        <v>13</v>
      </c>
      <c r="J19" s="80" t="str">
        <f>IFERROR(VLOOKUP(I19,'A1 estrategias'!AD$4:AF$28,3,0),"")</f>
        <v/>
      </c>
      <c r="K19" s="82"/>
      <c r="L19" s="81" t="str">
        <f>IF(J19&lt;&gt;"",K19*VLOOKUP(J19,'TABLA DE OBJETIVOS'!$G$6:$P$250,9,0),"")</f>
        <v/>
      </c>
      <c r="M19" s="79">
        <v>13</v>
      </c>
      <c r="N19" s="80" t="str">
        <f>IFERROR(VLOOKUP(M19,'A1 estrategias'!AG$4:AI$28,3,0),"")</f>
        <v/>
      </c>
      <c r="O19" s="82"/>
      <c r="P19" s="81" t="str">
        <f>IF(N19&lt;&gt;"",O19*VLOOKUP(N19,'TABLA DE OBJETIVOS'!$G$6:$P$250,9,0),"")</f>
        <v/>
      </c>
      <c r="Q19" s="79">
        <v>13</v>
      </c>
      <c r="R19" s="80" t="str">
        <f>IFERROR(VLOOKUP(Q19,'A1 estrategias'!AJ$4:AL$28,3,0),"")</f>
        <v/>
      </c>
      <c r="S19" s="82"/>
      <c r="T19" s="81" t="str">
        <f>IF(R19&lt;&gt;"",S19*VLOOKUP(R19,'TABLA DE OBJETIVOS'!$G$6:$P$250,9,0),"")</f>
        <v/>
      </c>
      <c r="U19" s="79">
        <v>13</v>
      </c>
      <c r="V19" s="80" t="str">
        <f>IFERROR(VLOOKUP(U19,'A1 estrategias'!AM$4:AO$28,3,0),"")</f>
        <v/>
      </c>
      <c r="W19" s="82"/>
      <c r="X19" s="81" t="str">
        <f>IF(V19&lt;&gt;"",W19*VLOOKUP(V19,'TABLA DE OBJETIVOS'!$G$6:$P$250,9,0),"")</f>
        <v/>
      </c>
      <c r="Y19" s="79">
        <v>13</v>
      </c>
      <c r="Z19" s="80" t="str">
        <f>IFERROR(VLOOKUP(Y19,'A1 estrategias'!AP$4:AR$28,3,0),"")</f>
        <v/>
      </c>
      <c r="AA19" s="82"/>
      <c r="AB19" s="81" t="str">
        <f>IF(Z19&lt;&gt;"",AA19*VLOOKUP(Z19,'TABLA DE OBJETIVOS'!$G$6:$P$250,9,0),"")</f>
        <v/>
      </c>
    </row>
    <row r="20" spans="1:28" ht="41.25" customHeight="1" x14ac:dyDescent="0.3">
      <c r="A20" s="79">
        <v>14</v>
      </c>
      <c r="B20" s="80" t="str">
        <f>IFERROR(VLOOKUP(A20,'A1 estrategias'!X$4:Z$28,3,0),"")</f>
        <v/>
      </c>
      <c r="C20" s="82"/>
      <c r="D20" s="81" t="str">
        <f>IF(B20&lt;&gt;"",C20*VLOOKUP(B20,'TABLA DE OBJETIVOS'!$G$6:$P$250,9,0),"")</f>
        <v/>
      </c>
      <c r="E20" s="79">
        <v>14</v>
      </c>
      <c r="F20" s="80" t="str">
        <f>IFERROR(VLOOKUP(E20,'A1 estrategias'!AA$4:AC$28,3,0),"")</f>
        <v/>
      </c>
      <c r="G20" s="82"/>
      <c r="H20" s="81" t="str">
        <f>IF(F20&lt;&gt;"",G20*VLOOKUP(F20,'TABLA DE OBJETIVOS'!$G$6:$P$250,9,0),"")</f>
        <v/>
      </c>
      <c r="I20" s="79">
        <v>14</v>
      </c>
      <c r="J20" s="80" t="str">
        <f>IFERROR(VLOOKUP(I20,'A1 estrategias'!AD$4:AF$28,3,0),"")</f>
        <v/>
      </c>
      <c r="K20" s="82"/>
      <c r="L20" s="81" t="str">
        <f>IF(J20&lt;&gt;"",K20*VLOOKUP(J20,'TABLA DE OBJETIVOS'!$G$6:$P$250,9,0),"")</f>
        <v/>
      </c>
      <c r="M20" s="79">
        <v>14</v>
      </c>
      <c r="N20" s="80" t="str">
        <f>IFERROR(VLOOKUP(M20,'A1 estrategias'!AG$4:AI$28,3,0),"")</f>
        <v/>
      </c>
      <c r="O20" s="82"/>
      <c r="P20" s="81" t="str">
        <f>IF(N20&lt;&gt;"",O20*VLOOKUP(N20,'TABLA DE OBJETIVOS'!$G$6:$P$250,9,0),"")</f>
        <v/>
      </c>
      <c r="Q20" s="79">
        <v>14</v>
      </c>
      <c r="R20" s="80" t="str">
        <f>IFERROR(VLOOKUP(Q20,'A1 estrategias'!AJ$4:AL$28,3,0),"")</f>
        <v/>
      </c>
      <c r="S20" s="82"/>
      <c r="T20" s="81" t="str">
        <f>IF(R20&lt;&gt;"",S20*VLOOKUP(R20,'TABLA DE OBJETIVOS'!$G$6:$P$250,9,0),"")</f>
        <v/>
      </c>
      <c r="U20" s="79">
        <v>14</v>
      </c>
      <c r="V20" s="80" t="str">
        <f>IFERROR(VLOOKUP(U20,'A1 estrategias'!AM$4:AO$28,3,0),"")</f>
        <v/>
      </c>
      <c r="W20" s="82"/>
      <c r="X20" s="81" t="str">
        <f>IF(V20&lt;&gt;"",W20*VLOOKUP(V20,'TABLA DE OBJETIVOS'!$G$6:$P$250,9,0),"")</f>
        <v/>
      </c>
      <c r="Y20" s="79">
        <v>14</v>
      </c>
      <c r="Z20" s="80" t="str">
        <f>IFERROR(VLOOKUP(Y20,'A1 estrategias'!AP$4:AR$28,3,0),"")</f>
        <v/>
      </c>
      <c r="AA20" s="82"/>
      <c r="AB20" s="81" t="str">
        <f>IF(Z20&lt;&gt;"",AA20*VLOOKUP(Z20,'TABLA DE OBJETIVOS'!$G$6:$P$250,9,0),"")</f>
        <v/>
      </c>
    </row>
    <row r="21" spans="1:28" ht="41.25" customHeight="1" x14ac:dyDescent="0.3">
      <c r="A21" s="79">
        <v>15</v>
      </c>
      <c r="B21" s="80" t="str">
        <f>IFERROR(VLOOKUP(A21,'A1 estrategias'!X$4:Z$28,3,0),"")</f>
        <v/>
      </c>
      <c r="C21" s="82"/>
      <c r="D21" s="81" t="str">
        <f>IF(B21&lt;&gt;"",C21*VLOOKUP(B21,'TABLA DE OBJETIVOS'!$G$6:$P$250,9,0),"")</f>
        <v/>
      </c>
      <c r="E21" s="79">
        <v>15</v>
      </c>
      <c r="F21" s="80" t="str">
        <f>IFERROR(VLOOKUP(E21,'A1 estrategias'!AA$4:AC$28,3,0),"")</f>
        <v/>
      </c>
      <c r="G21" s="82"/>
      <c r="H21" s="81" t="str">
        <f>IF(F21&lt;&gt;"",G21*VLOOKUP(F21,'TABLA DE OBJETIVOS'!$G$6:$P$250,9,0),"")</f>
        <v/>
      </c>
      <c r="I21" s="79">
        <v>15</v>
      </c>
      <c r="J21" s="80" t="str">
        <f>IFERROR(VLOOKUP(I21,'A1 estrategias'!AD$4:AF$28,3,0),"")</f>
        <v/>
      </c>
      <c r="K21" s="82"/>
      <c r="L21" s="81" t="str">
        <f>IF(J21&lt;&gt;"",K21*VLOOKUP(J21,'TABLA DE OBJETIVOS'!$G$6:$P$250,9,0),"")</f>
        <v/>
      </c>
      <c r="M21" s="79">
        <v>15</v>
      </c>
      <c r="N21" s="80" t="str">
        <f>IFERROR(VLOOKUP(M21,'A1 estrategias'!AG$4:AI$28,3,0),"")</f>
        <v/>
      </c>
      <c r="O21" s="82"/>
      <c r="P21" s="81" t="str">
        <f>IF(N21&lt;&gt;"",O21*VLOOKUP(N21,'TABLA DE OBJETIVOS'!$G$6:$P$250,9,0),"")</f>
        <v/>
      </c>
      <c r="Q21" s="79">
        <v>15</v>
      </c>
      <c r="R21" s="80" t="str">
        <f>IFERROR(VLOOKUP(Q21,'A1 estrategias'!AJ$4:AL$28,3,0),"")</f>
        <v/>
      </c>
      <c r="S21" s="82"/>
      <c r="T21" s="81" t="str">
        <f>IF(R21&lt;&gt;"",S21*VLOOKUP(R21,'TABLA DE OBJETIVOS'!$G$6:$P$250,9,0),"")</f>
        <v/>
      </c>
      <c r="U21" s="79">
        <v>15</v>
      </c>
      <c r="V21" s="80" t="str">
        <f>IFERROR(VLOOKUP(U21,'A1 estrategias'!AM$4:AO$28,3,0),"")</f>
        <v/>
      </c>
      <c r="W21" s="82"/>
      <c r="X21" s="81" t="str">
        <f>IF(V21&lt;&gt;"",W21*VLOOKUP(V21,'TABLA DE OBJETIVOS'!$G$6:$P$250,9,0),"")</f>
        <v/>
      </c>
      <c r="Y21" s="79">
        <v>15</v>
      </c>
      <c r="Z21" s="80" t="str">
        <f>IFERROR(VLOOKUP(Y21,'A1 estrategias'!AP$4:AR$28,3,0),"")</f>
        <v/>
      </c>
      <c r="AA21" s="82"/>
      <c r="AB21" s="81" t="str">
        <f>IF(Z21&lt;&gt;"",AA21*VLOOKUP(Z21,'TABLA DE OBJETIVOS'!$G$6:$P$250,9,0),"")</f>
        <v/>
      </c>
    </row>
    <row r="22" spans="1:28" ht="41.25" customHeight="1" x14ac:dyDescent="0.3">
      <c r="A22" s="79">
        <v>16</v>
      </c>
      <c r="B22" s="80" t="str">
        <f>IFERROR(VLOOKUP(A22,'A1 estrategias'!X$4:Z$28,3,0),"")</f>
        <v/>
      </c>
      <c r="C22" s="82"/>
      <c r="D22" s="81" t="str">
        <f>IF(B22&lt;&gt;"",C22*VLOOKUP(B22,'TABLA DE OBJETIVOS'!$G$6:$P$250,9,0),"")</f>
        <v/>
      </c>
      <c r="E22" s="79">
        <v>16</v>
      </c>
      <c r="F22" s="80" t="str">
        <f>IFERROR(VLOOKUP(E22,'A1 estrategias'!AA$4:AC$28,3,0),"")</f>
        <v/>
      </c>
      <c r="G22" s="82"/>
      <c r="H22" s="81" t="str">
        <f>IF(F22&lt;&gt;"",G22*VLOOKUP(F22,'TABLA DE OBJETIVOS'!$G$6:$P$250,9,0),"")</f>
        <v/>
      </c>
      <c r="I22" s="79">
        <v>16</v>
      </c>
      <c r="J22" s="80" t="str">
        <f>IFERROR(VLOOKUP(I22,'A1 estrategias'!AD$4:AF$28,3,0),"")</f>
        <v/>
      </c>
      <c r="K22" s="82"/>
      <c r="L22" s="81" t="str">
        <f>IF(J22&lt;&gt;"",K22*VLOOKUP(J22,'TABLA DE OBJETIVOS'!$G$6:$P$250,9,0),"")</f>
        <v/>
      </c>
      <c r="M22" s="79">
        <v>16</v>
      </c>
      <c r="N22" s="80" t="str">
        <f>IFERROR(VLOOKUP(M22,'A1 estrategias'!AG$4:AI$28,3,0),"")</f>
        <v/>
      </c>
      <c r="O22" s="82"/>
      <c r="P22" s="81" t="str">
        <f>IF(N22&lt;&gt;"",O22*VLOOKUP(N22,'TABLA DE OBJETIVOS'!$G$6:$P$250,9,0),"")</f>
        <v/>
      </c>
      <c r="Q22" s="79">
        <v>16</v>
      </c>
      <c r="R22" s="80" t="str">
        <f>IFERROR(VLOOKUP(Q22,'A1 estrategias'!AJ$4:AL$28,3,0),"")</f>
        <v/>
      </c>
      <c r="S22" s="82"/>
      <c r="T22" s="81" t="str">
        <f>IF(R22&lt;&gt;"",S22*VLOOKUP(R22,'TABLA DE OBJETIVOS'!$G$6:$P$250,9,0),"")</f>
        <v/>
      </c>
      <c r="U22" s="79">
        <v>16</v>
      </c>
      <c r="V22" s="80" t="str">
        <f>IFERROR(VLOOKUP(U22,'A1 estrategias'!AM$4:AO$28,3,0),"")</f>
        <v/>
      </c>
      <c r="W22" s="82"/>
      <c r="X22" s="81" t="str">
        <f>IF(V22&lt;&gt;"",W22*VLOOKUP(V22,'TABLA DE OBJETIVOS'!$G$6:$P$250,9,0),"")</f>
        <v/>
      </c>
      <c r="Y22" s="79">
        <v>16</v>
      </c>
      <c r="Z22" s="80" t="str">
        <f>IFERROR(VLOOKUP(Y22,'A1 estrategias'!AP$4:AR$28,3,0),"")</f>
        <v/>
      </c>
      <c r="AA22" s="82"/>
      <c r="AB22" s="81" t="str">
        <f>IF(Z22&lt;&gt;"",AA22*VLOOKUP(Z22,'TABLA DE OBJETIVOS'!$G$6:$P$250,9,0),"")</f>
        <v/>
      </c>
    </row>
    <row r="23" spans="1:28" ht="41.25" customHeight="1" x14ac:dyDescent="0.3">
      <c r="A23" s="79">
        <v>17</v>
      </c>
      <c r="B23" s="80" t="str">
        <f>IFERROR(VLOOKUP(A23,'A1 estrategias'!X$4:Z$28,3,0),"")</f>
        <v/>
      </c>
      <c r="C23" s="82"/>
      <c r="D23" s="81" t="str">
        <f>IF(B23&lt;&gt;"",C23*VLOOKUP(B23,'TABLA DE OBJETIVOS'!$G$6:$P$250,9,0),"")</f>
        <v/>
      </c>
      <c r="E23" s="79">
        <v>17</v>
      </c>
      <c r="F23" s="80" t="str">
        <f>IFERROR(VLOOKUP(E23,'A1 estrategias'!AA$4:AC$28,3,0),"")</f>
        <v/>
      </c>
      <c r="G23" s="82"/>
      <c r="H23" s="81" t="str">
        <f>IF(F23&lt;&gt;"",G23*VLOOKUP(F23,'TABLA DE OBJETIVOS'!$G$6:$P$250,9,0),"")</f>
        <v/>
      </c>
      <c r="I23" s="79">
        <v>17</v>
      </c>
      <c r="J23" s="80" t="str">
        <f>IFERROR(VLOOKUP(I23,'A1 estrategias'!AD$4:AF$28,3,0),"")</f>
        <v/>
      </c>
      <c r="K23" s="82"/>
      <c r="L23" s="81" t="str">
        <f>IF(J23&lt;&gt;"",K23*VLOOKUP(J23,'TABLA DE OBJETIVOS'!$G$6:$P$250,9,0),"")</f>
        <v/>
      </c>
      <c r="M23" s="79">
        <v>17</v>
      </c>
      <c r="N23" s="80" t="str">
        <f>IFERROR(VLOOKUP(M23,'A1 estrategias'!AG$4:AI$28,3,0),"")</f>
        <v/>
      </c>
      <c r="O23" s="82"/>
      <c r="P23" s="81" t="str">
        <f>IF(N23&lt;&gt;"",O23*VLOOKUP(N23,'TABLA DE OBJETIVOS'!$G$6:$P$250,9,0),"")</f>
        <v/>
      </c>
      <c r="Q23" s="79">
        <v>17</v>
      </c>
      <c r="R23" s="80" t="str">
        <f>IFERROR(VLOOKUP(Q23,'A1 estrategias'!AJ$4:AL$28,3,0),"")</f>
        <v/>
      </c>
      <c r="S23" s="82"/>
      <c r="T23" s="81" t="str">
        <f>IF(R23&lt;&gt;"",S23*VLOOKUP(R23,'TABLA DE OBJETIVOS'!$G$6:$P$250,9,0),"")</f>
        <v/>
      </c>
      <c r="U23" s="79">
        <v>17</v>
      </c>
      <c r="V23" s="80" t="str">
        <f>IFERROR(VLOOKUP(U23,'A1 estrategias'!AM$4:AO$28,3,0),"")</f>
        <v/>
      </c>
      <c r="W23" s="82"/>
      <c r="X23" s="81" t="str">
        <f>IF(V23&lt;&gt;"",W23*VLOOKUP(V23,'TABLA DE OBJETIVOS'!$G$6:$P$250,9,0),"")</f>
        <v/>
      </c>
      <c r="Y23" s="79">
        <v>17</v>
      </c>
      <c r="Z23" s="80" t="str">
        <f>IFERROR(VLOOKUP(Y23,'A1 estrategias'!AP$4:AR$28,3,0),"")</f>
        <v/>
      </c>
      <c r="AA23" s="82"/>
      <c r="AB23" s="81" t="str">
        <f>IF(Z23&lt;&gt;"",AA23*VLOOKUP(Z23,'TABLA DE OBJETIVOS'!$G$6:$P$250,9,0),"")</f>
        <v/>
      </c>
    </row>
    <row r="24" spans="1:28" ht="41.25" customHeight="1" x14ac:dyDescent="0.3">
      <c r="A24" s="79">
        <v>18</v>
      </c>
      <c r="B24" s="80" t="str">
        <f>IFERROR(VLOOKUP(A24,'A1 estrategias'!X$4:Z$28,3,0),"")</f>
        <v/>
      </c>
      <c r="C24" s="82"/>
      <c r="D24" s="81" t="str">
        <f>IF(B24&lt;&gt;"",C24*VLOOKUP(B24,'TABLA DE OBJETIVOS'!$G$6:$P$250,9,0),"")</f>
        <v/>
      </c>
      <c r="E24" s="79">
        <v>18</v>
      </c>
      <c r="F24" s="80" t="str">
        <f>IFERROR(VLOOKUP(E24,'A1 estrategias'!AA$4:AC$28,3,0),"")</f>
        <v/>
      </c>
      <c r="G24" s="82"/>
      <c r="H24" s="81" t="str">
        <f>IF(F24&lt;&gt;"",G24*VLOOKUP(F24,'TABLA DE OBJETIVOS'!$G$6:$P$250,9,0),"")</f>
        <v/>
      </c>
      <c r="I24" s="79">
        <v>18</v>
      </c>
      <c r="J24" s="80" t="str">
        <f>IFERROR(VLOOKUP(I24,'A1 estrategias'!AD$4:AF$28,3,0),"")</f>
        <v/>
      </c>
      <c r="K24" s="82"/>
      <c r="L24" s="81" t="str">
        <f>IF(J24&lt;&gt;"",K24*VLOOKUP(J24,'TABLA DE OBJETIVOS'!$G$6:$P$250,9,0),"")</f>
        <v/>
      </c>
      <c r="M24" s="79">
        <v>18</v>
      </c>
      <c r="N24" s="80" t="str">
        <f>IFERROR(VLOOKUP(M24,'A1 estrategias'!AG$4:AI$28,3,0),"")</f>
        <v/>
      </c>
      <c r="O24" s="82"/>
      <c r="P24" s="81" t="str">
        <f>IF(N24&lt;&gt;"",O24*VLOOKUP(N24,'TABLA DE OBJETIVOS'!$G$6:$P$250,9,0),"")</f>
        <v/>
      </c>
      <c r="Q24" s="79">
        <v>18</v>
      </c>
      <c r="R24" s="80" t="str">
        <f>IFERROR(VLOOKUP(Q24,'A1 estrategias'!AJ$4:AL$28,3,0),"")</f>
        <v/>
      </c>
      <c r="S24" s="82"/>
      <c r="T24" s="81" t="str">
        <f>IF(R24&lt;&gt;"",S24*VLOOKUP(R24,'TABLA DE OBJETIVOS'!$G$6:$P$250,9,0),"")</f>
        <v/>
      </c>
      <c r="U24" s="79">
        <v>18</v>
      </c>
      <c r="V24" s="80" t="str">
        <f>IFERROR(VLOOKUP(U24,'A1 estrategias'!AM$4:AO$28,3,0),"")</f>
        <v/>
      </c>
      <c r="W24" s="82"/>
      <c r="X24" s="81" t="str">
        <f>IF(V24&lt;&gt;"",W24*VLOOKUP(V24,'TABLA DE OBJETIVOS'!$G$6:$P$250,9,0),"")</f>
        <v/>
      </c>
      <c r="Y24" s="79">
        <v>18</v>
      </c>
      <c r="Z24" s="80" t="str">
        <f>IFERROR(VLOOKUP(Y24,'A1 estrategias'!AP$4:AR$28,3,0),"")</f>
        <v/>
      </c>
      <c r="AA24" s="82"/>
      <c r="AB24" s="81" t="str">
        <f>IF(Z24&lt;&gt;"",AA24*VLOOKUP(Z24,'TABLA DE OBJETIVOS'!$G$6:$P$250,9,0),"")</f>
        <v/>
      </c>
    </row>
    <row r="25" spans="1:28" ht="41.25" customHeight="1" x14ac:dyDescent="0.3">
      <c r="A25" s="79">
        <v>19</v>
      </c>
      <c r="B25" s="80" t="str">
        <f>IFERROR(VLOOKUP(A25,'A1 estrategias'!X$4:Z$28,3,0),"")</f>
        <v/>
      </c>
      <c r="C25" s="82"/>
      <c r="D25" s="81" t="str">
        <f>IF(B25&lt;&gt;"",C25*VLOOKUP(B25,'TABLA DE OBJETIVOS'!$G$6:$P$250,9,0),"")</f>
        <v/>
      </c>
      <c r="E25" s="79">
        <v>19</v>
      </c>
      <c r="F25" s="80" t="str">
        <f>IFERROR(VLOOKUP(E25,'A1 estrategias'!AA$4:AC$28,3,0),"")</f>
        <v/>
      </c>
      <c r="G25" s="82"/>
      <c r="H25" s="81" t="str">
        <f>IF(F25&lt;&gt;"",G25*VLOOKUP(F25,'TABLA DE OBJETIVOS'!$G$6:$P$250,9,0),"")</f>
        <v/>
      </c>
      <c r="I25" s="79">
        <v>19</v>
      </c>
      <c r="J25" s="80" t="str">
        <f>IFERROR(VLOOKUP(I25,'A1 estrategias'!AD$4:AF$28,3,0),"")</f>
        <v/>
      </c>
      <c r="K25" s="82"/>
      <c r="L25" s="81" t="str">
        <f>IF(J25&lt;&gt;"",K25*VLOOKUP(J25,'TABLA DE OBJETIVOS'!$G$6:$P$250,9,0),"")</f>
        <v/>
      </c>
      <c r="M25" s="79">
        <v>19</v>
      </c>
      <c r="N25" s="80" t="str">
        <f>IFERROR(VLOOKUP(M25,'A1 estrategias'!AG$4:AI$28,3,0),"")</f>
        <v/>
      </c>
      <c r="O25" s="82"/>
      <c r="P25" s="81" t="str">
        <f>IF(N25&lt;&gt;"",O25*VLOOKUP(N25,'TABLA DE OBJETIVOS'!$G$6:$P$250,9,0),"")</f>
        <v/>
      </c>
      <c r="Q25" s="79">
        <v>19</v>
      </c>
      <c r="R25" s="80" t="str">
        <f>IFERROR(VLOOKUP(Q25,'A1 estrategias'!AJ$4:AL$28,3,0),"")</f>
        <v/>
      </c>
      <c r="S25" s="82"/>
      <c r="T25" s="81" t="str">
        <f>IF(R25&lt;&gt;"",S25*VLOOKUP(R25,'TABLA DE OBJETIVOS'!$G$6:$P$250,9,0),"")</f>
        <v/>
      </c>
      <c r="U25" s="79">
        <v>19</v>
      </c>
      <c r="V25" s="80" t="str">
        <f>IFERROR(VLOOKUP(U25,'A1 estrategias'!AM$4:AO$28,3,0),"")</f>
        <v/>
      </c>
      <c r="W25" s="82"/>
      <c r="X25" s="81" t="str">
        <f>IF(V25&lt;&gt;"",W25*VLOOKUP(V25,'TABLA DE OBJETIVOS'!$G$6:$P$250,9,0),"")</f>
        <v/>
      </c>
      <c r="Y25" s="79">
        <v>19</v>
      </c>
      <c r="Z25" s="80" t="str">
        <f>IFERROR(VLOOKUP(Y25,'A1 estrategias'!AP$4:AR$28,3,0),"")</f>
        <v/>
      </c>
      <c r="AA25" s="82"/>
      <c r="AB25" s="81" t="str">
        <f>IF(Z25&lt;&gt;"",AA25*VLOOKUP(Z25,'TABLA DE OBJETIVOS'!$G$6:$P$250,9,0),"")</f>
        <v/>
      </c>
    </row>
    <row r="26" spans="1:28" ht="41.25" customHeight="1" x14ac:dyDescent="0.3">
      <c r="A26" s="79">
        <v>20</v>
      </c>
      <c r="B26" s="80" t="str">
        <f>IFERROR(VLOOKUP(A26,'A1 estrategias'!X$4:Z$28,3,0),"")</f>
        <v/>
      </c>
      <c r="C26" s="82"/>
      <c r="D26" s="81" t="str">
        <f>IF(B26&lt;&gt;"",C26*VLOOKUP(B26,'TABLA DE OBJETIVOS'!$G$6:$P$250,9,0),"")</f>
        <v/>
      </c>
      <c r="E26" s="79">
        <v>20</v>
      </c>
      <c r="F26" s="80" t="str">
        <f>IFERROR(VLOOKUP(E26,'A1 estrategias'!AA$4:AC$28,3,0),"")</f>
        <v/>
      </c>
      <c r="G26" s="82"/>
      <c r="H26" s="81" t="str">
        <f>IF(F26&lt;&gt;"",G26*VLOOKUP(F26,'TABLA DE OBJETIVOS'!$G$6:$P$250,9,0),"")</f>
        <v/>
      </c>
      <c r="I26" s="79">
        <v>20</v>
      </c>
      <c r="J26" s="80" t="str">
        <f>IFERROR(VLOOKUP(I26,'A1 estrategias'!AD$4:AF$28,3,0),"")</f>
        <v/>
      </c>
      <c r="K26" s="82"/>
      <c r="L26" s="81" t="str">
        <f>IF(J26&lt;&gt;"",K26*VLOOKUP(J26,'TABLA DE OBJETIVOS'!$G$6:$P$250,9,0),"")</f>
        <v/>
      </c>
      <c r="M26" s="79">
        <v>20</v>
      </c>
      <c r="N26" s="80" t="str">
        <f>IFERROR(VLOOKUP(M26,'A1 estrategias'!AG$4:AI$28,3,0),"")</f>
        <v/>
      </c>
      <c r="O26" s="82"/>
      <c r="P26" s="81" t="str">
        <f>IF(N26&lt;&gt;"",O26*VLOOKUP(N26,'TABLA DE OBJETIVOS'!$G$6:$P$250,9,0),"")</f>
        <v/>
      </c>
      <c r="Q26" s="79">
        <v>20</v>
      </c>
      <c r="R26" s="80" t="str">
        <f>IFERROR(VLOOKUP(Q26,'A1 estrategias'!AJ$4:AL$28,3,0),"")</f>
        <v/>
      </c>
      <c r="S26" s="82"/>
      <c r="T26" s="81" t="str">
        <f>IF(R26&lt;&gt;"",S26*VLOOKUP(R26,'TABLA DE OBJETIVOS'!$G$6:$P$250,9,0),"")</f>
        <v/>
      </c>
      <c r="U26" s="79">
        <v>20</v>
      </c>
      <c r="V26" s="80" t="str">
        <f>IFERROR(VLOOKUP(U26,'A1 estrategias'!AM$4:AO$28,3,0),"")</f>
        <v/>
      </c>
      <c r="W26" s="82"/>
      <c r="X26" s="81" t="str">
        <f>IF(V26&lt;&gt;"",W26*VLOOKUP(V26,'TABLA DE OBJETIVOS'!$G$6:$P$250,9,0),"")</f>
        <v/>
      </c>
      <c r="Y26" s="79">
        <v>20</v>
      </c>
      <c r="Z26" s="80" t="str">
        <f>IFERROR(VLOOKUP(Y26,'A1 estrategias'!AP$4:AR$28,3,0),"")</f>
        <v/>
      </c>
      <c r="AA26" s="82"/>
      <c r="AB26" s="81" t="str">
        <f>IF(Z26&lt;&gt;"",AA26*VLOOKUP(Z26,'TABLA DE OBJETIVOS'!$G$6:$P$250,9,0),"")</f>
        <v/>
      </c>
    </row>
    <row r="27" spans="1:28" ht="41.25" customHeight="1" x14ac:dyDescent="0.3">
      <c r="A27" s="79">
        <v>21</v>
      </c>
      <c r="B27" s="80" t="str">
        <f>IFERROR(VLOOKUP(A27,'A1 estrategias'!X$4:Z$28,3,0),"")</f>
        <v/>
      </c>
      <c r="C27" s="82"/>
      <c r="D27" s="81" t="str">
        <f>IF(B27&lt;&gt;"",C27*VLOOKUP(B27,'TABLA DE OBJETIVOS'!$G$6:$P$250,9,0),"")</f>
        <v/>
      </c>
      <c r="E27" s="79">
        <v>21</v>
      </c>
      <c r="F27" s="80" t="str">
        <f>IFERROR(VLOOKUP(E27,'A1 estrategias'!AA$4:AC$28,3,0),"")</f>
        <v/>
      </c>
      <c r="G27" s="82"/>
      <c r="H27" s="81" t="str">
        <f>IF(F27&lt;&gt;"",G27*VLOOKUP(F27,'TABLA DE OBJETIVOS'!$G$6:$P$250,9,0),"")</f>
        <v/>
      </c>
      <c r="I27" s="79">
        <v>21</v>
      </c>
      <c r="J27" s="80" t="str">
        <f>IFERROR(VLOOKUP(I27,'A1 estrategias'!AD$4:AF$28,3,0),"")</f>
        <v/>
      </c>
      <c r="K27" s="82"/>
      <c r="L27" s="81" t="str">
        <f>IF(J27&lt;&gt;"",K27*VLOOKUP(J27,'TABLA DE OBJETIVOS'!$G$6:$P$250,9,0),"")</f>
        <v/>
      </c>
      <c r="M27" s="79">
        <v>21</v>
      </c>
      <c r="N27" s="80" t="str">
        <f>IFERROR(VLOOKUP(M27,'A1 estrategias'!AG$4:AI$28,3,0),"")</f>
        <v/>
      </c>
      <c r="O27" s="82"/>
      <c r="P27" s="81" t="str">
        <f>IF(N27&lt;&gt;"",O27*VLOOKUP(N27,'TABLA DE OBJETIVOS'!$G$6:$P$250,9,0),"")</f>
        <v/>
      </c>
      <c r="Q27" s="79">
        <v>21</v>
      </c>
      <c r="R27" s="80" t="str">
        <f>IFERROR(VLOOKUP(Q27,'A1 estrategias'!AJ$4:AL$28,3,0),"")</f>
        <v/>
      </c>
      <c r="S27" s="82"/>
      <c r="T27" s="81" t="str">
        <f>IF(R27&lt;&gt;"",S27*VLOOKUP(R27,'TABLA DE OBJETIVOS'!$G$6:$P$250,9,0),"")</f>
        <v/>
      </c>
      <c r="U27" s="79">
        <v>21</v>
      </c>
      <c r="V27" s="80" t="str">
        <f>IFERROR(VLOOKUP(U27,'A1 estrategias'!AM$4:AO$28,3,0),"")</f>
        <v/>
      </c>
      <c r="W27" s="82"/>
      <c r="X27" s="81" t="str">
        <f>IF(V27&lt;&gt;"",W27*VLOOKUP(V27,'TABLA DE OBJETIVOS'!$G$6:$P$250,9,0),"")</f>
        <v/>
      </c>
      <c r="Y27" s="79">
        <v>21</v>
      </c>
      <c r="Z27" s="80" t="str">
        <f>IFERROR(VLOOKUP(Y27,'A1 estrategias'!AP$4:AR$28,3,0),"")</f>
        <v/>
      </c>
      <c r="AA27" s="82"/>
      <c r="AB27" s="81" t="str">
        <f>IF(Z27&lt;&gt;"",AA27*VLOOKUP(Z27,'TABLA DE OBJETIVOS'!$G$6:$P$250,9,0),"")</f>
        <v/>
      </c>
    </row>
    <row r="28" spans="1:28" ht="41.25" customHeight="1" x14ac:dyDescent="0.3">
      <c r="A28" s="79">
        <v>22</v>
      </c>
      <c r="B28" s="80" t="str">
        <f>IFERROR(VLOOKUP(A28,'A1 estrategias'!X$4:Z$28,3,0),"")</f>
        <v/>
      </c>
      <c r="C28" s="82"/>
      <c r="D28" s="81" t="str">
        <f>IF(B28&lt;&gt;"",C28*VLOOKUP(B28,'TABLA DE OBJETIVOS'!$G$6:$P$250,9,0),"")</f>
        <v/>
      </c>
      <c r="E28" s="79">
        <v>22</v>
      </c>
      <c r="F28" s="80" t="str">
        <f>IFERROR(VLOOKUP(E28,'A1 estrategias'!AA$4:AC$28,3,0),"")</f>
        <v/>
      </c>
      <c r="G28" s="82"/>
      <c r="H28" s="81" t="str">
        <f>IF(F28&lt;&gt;"",G28*VLOOKUP(F28,'TABLA DE OBJETIVOS'!$G$6:$P$250,9,0),"")</f>
        <v/>
      </c>
      <c r="I28" s="79">
        <v>22</v>
      </c>
      <c r="J28" s="80" t="str">
        <f>IFERROR(VLOOKUP(I28,'A1 estrategias'!AD$4:AF$28,3,0),"")</f>
        <v/>
      </c>
      <c r="K28" s="82"/>
      <c r="L28" s="81" t="str">
        <f>IF(J28&lt;&gt;"",K28*VLOOKUP(J28,'TABLA DE OBJETIVOS'!$G$6:$P$250,9,0),"")</f>
        <v/>
      </c>
      <c r="M28" s="79">
        <v>22</v>
      </c>
      <c r="N28" s="80" t="str">
        <f>IFERROR(VLOOKUP(M28,'A1 estrategias'!AG$4:AI$28,3,0),"")</f>
        <v/>
      </c>
      <c r="O28" s="82"/>
      <c r="P28" s="81" t="str">
        <f>IF(N28&lt;&gt;"",O28*VLOOKUP(N28,'TABLA DE OBJETIVOS'!$G$6:$P$250,9,0),"")</f>
        <v/>
      </c>
      <c r="Q28" s="79">
        <v>22</v>
      </c>
      <c r="R28" s="80" t="str">
        <f>IFERROR(VLOOKUP(Q28,'A1 estrategias'!AJ$4:AL$28,3,0),"")</f>
        <v/>
      </c>
      <c r="S28" s="82"/>
      <c r="T28" s="81" t="str">
        <f>IF(R28&lt;&gt;"",S28*VLOOKUP(R28,'TABLA DE OBJETIVOS'!$G$6:$P$250,9,0),"")</f>
        <v/>
      </c>
      <c r="U28" s="79">
        <v>22</v>
      </c>
      <c r="V28" s="80" t="str">
        <f>IFERROR(VLOOKUP(U28,'A1 estrategias'!AM$4:AO$28,3,0),"")</f>
        <v/>
      </c>
      <c r="W28" s="82"/>
      <c r="X28" s="81" t="str">
        <f>IF(V28&lt;&gt;"",W28*VLOOKUP(V28,'TABLA DE OBJETIVOS'!$G$6:$P$250,9,0),"")</f>
        <v/>
      </c>
      <c r="Y28" s="79">
        <v>22</v>
      </c>
      <c r="Z28" s="80" t="str">
        <f>IFERROR(VLOOKUP(Y28,'A1 estrategias'!AP$4:AR$28,3,0),"")</f>
        <v/>
      </c>
      <c r="AA28" s="82"/>
      <c r="AB28" s="81" t="str">
        <f>IF(Z28&lt;&gt;"",AA28*VLOOKUP(Z28,'TABLA DE OBJETIVOS'!$G$6:$P$250,9,0),"")</f>
        <v/>
      </c>
    </row>
    <row r="29" spans="1:28" ht="41.25" customHeight="1" x14ac:dyDescent="0.3">
      <c r="A29" s="79">
        <v>23</v>
      </c>
      <c r="B29" s="80" t="str">
        <f>IFERROR(VLOOKUP(A29,'A1 estrategias'!X$4:Z$28,3,0),"")</f>
        <v/>
      </c>
      <c r="C29" s="82"/>
      <c r="D29" s="81" t="str">
        <f>IF(B29&lt;&gt;"",C29*VLOOKUP(B29,'TABLA DE OBJETIVOS'!$G$6:$P$250,9,0),"")</f>
        <v/>
      </c>
      <c r="E29" s="79">
        <v>23</v>
      </c>
      <c r="F29" s="80" t="str">
        <f>IFERROR(VLOOKUP(E29,'A1 estrategias'!AA$4:AC$28,3,0),"")</f>
        <v/>
      </c>
      <c r="G29" s="82"/>
      <c r="H29" s="81" t="str">
        <f>IF(F29&lt;&gt;"",G29*VLOOKUP(F29,'TABLA DE OBJETIVOS'!$G$6:$P$250,9,0),"")</f>
        <v/>
      </c>
      <c r="I29" s="79">
        <v>23</v>
      </c>
      <c r="J29" s="80" t="str">
        <f>IFERROR(VLOOKUP(I29,'A1 estrategias'!AD$4:AF$28,3,0),"")</f>
        <v/>
      </c>
      <c r="K29" s="82"/>
      <c r="L29" s="81" t="str">
        <f>IF(J29&lt;&gt;"",K29*VLOOKUP(J29,'TABLA DE OBJETIVOS'!$G$6:$P$250,9,0),"")</f>
        <v/>
      </c>
      <c r="M29" s="79">
        <v>23</v>
      </c>
      <c r="N29" s="80" t="str">
        <f>IFERROR(VLOOKUP(M29,'A1 estrategias'!AG$4:AI$28,3,0),"")</f>
        <v/>
      </c>
      <c r="O29" s="82"/>
      <c r="P29" s="81" t="str">
        <f>IF(N29&lt;&gt;"",O29*VLOOKUP(N29,'TABLA DE OBJETIVOS'!$G$6:$P$250,9,0),"")</f>
        <v/>
      </c>
      <c r="Q29" s="79">
        <v>23</v>
      </c>
      <c r="R29" s="80" t="str">
        <f>IFERROR(VLOOKUP(Q29,'A1 estrategias'!AJ$4:AL$28,3,0),"")</f>
        <v/>
      </c>
      <c r="S29" s="82"/>
      <c r="T29" s="81" t="str">
        <f>IF(R29&lt;&gt;"",S29*VLOOKUP(R29,'TABLA DE OBJETIVOS'!$G$6:$P$250,9,0),"")</f>
        <v/>
      </c>
      <c r="U29" s="79">
        <v>23</v>
      </c>
      <c r="V29" s="80" t="str">
        <f>IFERROR(VLOOKUP(U29,'A1 estrategias'!AM$4:AO$28,3,0),"")</f>
        <v/>
      </c>
      <c r="W29" s="82"/>
      <c r="X29" s="81" t="str">
        <f>IF(V29&lt;&gt;"",W29*VLOOKUP(V29,'TABLA DE OBJETIVOS'!$G$6:$P$250,9,0),"")</f>
        <v/>
      </c>
      <c r="Y29" s="79">
        <v>23</v>
      </c>
      <c r="Z29" s="80" t="str">
        <f>IFERROR(VLOOKUP(Y29,'A1 estrategias'!AP$4:AR$28,3,0),"")</f>
        <v/>
      </c>
      <c r="AA29" s="82"/>
      <c r="AB29" s="81" t="str">
        <f>IF(Z29&lt;&gt;"",AA29*VLOOKUP(Z29,'TABLA DE OBJETIVOS'!$G$6:$P$250,9,0),"")</f>
        <v/>
      </c>
    </row>
    <row r="30" spans="1:28" ht="41.25" customHeight="1" x14ac:dyDescent="0.3">
      <c r="A30" s="79">
        <v>24</v>
      </c>
      <c r="B30" s="80" t="str">
        <f>IFERROR(VLOOKUP(A30,'A1 estrategias'!X$4:Z$28,3,0),"")</f>
        <v/>
      </c>
      <c r="C30" s="82"/>
      <c r="D30" s="81" t="str">
        <f>IF(B30&lt;&gt;"",C30*VLOOKUP(B30,'TABLA DE OBJETIVOS'!$G$6:$P$250,9,0),"")</f>
        <v/>
      </c>
      <c r="E30" s="79">
        <v>24</v>
      </c>
      <c r="F30" s="80" t="str">
        <f>IFERROR(VLOOKUP(E30,'A1 estrategias'!AA$4:AC$28,3,0),"")</f>
        <v/>
      </c>
      <c r="G30" s="82"/>
      <c r="H30" s="81" t="str">
        <f>IF(F30&lt;&gt;"",G30*VLOOKUP(F30,'TABLA DE OBJETIVOS'!$G$6:$P$250,9,0),"")</f>
        <v/>
      </c>
      <c r="I30" s="79">
        <v>24</v>
      </c>
      <c r="J30" s="80" t="str">
        <f>IFERROR(VLOOKUP(I30,'A1 estrategias'!AD$4:AF$28,3,0),"")</f>
        <v/>
      </c>
      <c r="K30" s="82"/>
      <c r="L30" s="81" t="str">
        <f>IF(J30&lt;&gt;"",K30*VLOOKUP(J30,'TABLA DE OBJETIVOS'!$G$6:$P$250,9,0),"")</f>
        <v/>
      </c>
      <c r="M30" s="79">
        <v>24</v>
      </c>
      <c r="N30" s="80" t="str">
        <f>IFERROR(VLOOKUP(M30,'A1 estrategias'!AG$4:AI$28,3,0),"")</f>
        <v/>
      </c>
      <c r="O30" s="82"/>
      <c r="P30" s="81" t="str">
        <f>IF(N30&lt;&gt;"",O30*VLOOKUP(N30,'TABLA DE OBJETIVOS'!$G$6:$P$250,9,0),"")</f>
        <v/>
      </c>
      <c r="Q30" s="79">
        <v>24</v>
      </c>
      <c r="R30" s="80" t="str">
        <f>IFERROR(VLOOKUP(Q30,'A1 estrategias'!AJ$4:AL$28,3,0),"")</f>
        <v/>
      </c>
      <c r="S30" s="82"/>
      <c r="T30" s="81" t="str">
        <f>IF(R30&lt;&gt;"",S30*VLOOKUP(R30,'TABLA DE OBJETIVOS'!$G$6:$P$250,9,0),"")</f>
        <v/>
      </c>
      <c r="U30" s="79">
        <v>24</v>
      </c>
      <c r="V30" s="80" t="str">
        <f>IFERROR(VLOOKUP(U30,'A1 estrategias'!AM$4:AO$28,3,0),"")</f>
        <v/>
      </c>
      <c r="W30" s="82"/>
      <c r="X30" s="81" t="str">
        <f>IF(V30&lt;&gt;"",W30*VLOOKUP(V30,'TABLA DE OBJETIVOS'!$G$6:$P$250,9,0),"")</f>
        <v/>
      </c>
      <c r="Y30" s="79">
        <v>24</v>
      </c>
      <c r="Z30" s="80" t="str">
        <f>IFERROR(VLOOKUP(Y30,'A1 estrategias'!AP$4:AR$28,3,0),"")</f>
        <v/>
      </c>
      <c r="AA30" s="82"/>
      <c r="AB30" s="81" t="str">
        <f>IF(Z30&lt;&gt;"",AA30*VLOOKUP(Z30,'TABLA DE OBJETIVOS'!$G$6:$P$250,9,0),"")</f>
        <v/>
      </c>
    </row>
    <row r="31" spans="1:28" ht="41.25" customHeight="1" x14ac:dyDescent="0.3">
      <c r="A31" s="79">
        <v>25</v>
      </c>
      <c r="B31" s="80" t="str">
        <f>IFERROR(VLOOKUP(A31,'A1 estrategias'!X$4:Z$28,3,0),"")</f>
        <v/>
      </c>
      <c r="C31" s="82"/>
      <c r="D31" s="81" t="str">
        <f>IF(B31&lt;&gt;"",C31*VLOOKUP(B31,'TABLA DE OBJETIVOS'!$G$6:$P$250,9,0),"")</f>
        <v/>
      </c>
      <c r="E31" s="79">
        <v>25</v>
      </c>
      <c r="F31" s="80" t="str">
        <f>IFERROR(VLOOKUP(E31,'A1 estrategias'!AA$4:AC$28,3,0),"")</f>
        <v/>
      </c>
      <c r="G31" s="82"/>
      <c r="H31" s="81" t="str">
        <f>IF(F31&lt;&gt;"",G31*VLOOKUP(F31,'TABLA DE OBJETIVOS'!$G$6:$P$250,9,0),"")</f>
        <v/>
      </c>
      <c r="I31" s="79">
        <v>25</v>
      </c>
      <c r="J31" s="80" t="str">
        <f>IFERROR(VLOOKUP(I31,'A1 estrategias'!AD$4:AF$28,3,0),"")</f>
        <v/>
      </c>
      <c r="K31" s="82"/>
      <c r="L31" s="81" t="str">
        <f>IF(J31&lt;&gt;"",K31*VLOOKUP(J31,'TABLA DE OBJETIVOS'!$G$6:$P$250,9,0),"")</f>
        <v/>
      </c>
      <c r="M31" s="79">
        <v>25</v>
      </c>
      <c r="N31" s="80" t="str">
        <f>IFERROR(VLOOKUP(M31,'A1 estrategias'!AG$4:AI$28,3,0),"")</f>
        <v/>
      </c>
      <c r="O31" s="82"/>
      <c r="P31" s="81" t="str">
        <f>IF(N31&lt;&gt;"",O31*VLOOKUP(N31,'TABLA DE OBJETIVOS'!$G$6:$P$250,9,0),"")</f>
        <v/>
      </c>
      <c r="Q31" s="79">
        <v>25</v>
      </c>
      <c r="R31" s="80" t="str">
        <f>IFERROR(VLOOKUP(Q31,'A1 estrategias'!AJ$4:AL$28,3,0),"")</f>
        <v/>
      </c>
      <c r="S31" s="82"/>
      <c r="T31" s="81" t="str">
        <f>IF(R31&lt;&gt;"",S31*VLOOKUP(R31,'TABLA DE OBJETIVOS'!$G$6:$P$250,9,0),"")</f>
        <v/>
      </c>
      <c r="U31" s="79">
        <v>25</v>
      </c>
      <c r="V31" s="80" t="str">
        <f>IFERROR(VLOOKUP(U31,'A1 estrategias'!AM$4:AO$28,3,0),"")</f>
        <v/>
      </c>
      <c r="W31" s="82"/>
      <c r="X31" s="81" t="str">
        <f>IF(V31&lt;&gt;"",W31*VLOOKUP(V31,'TABLA DE OBJETIVOS'!$G$6:$P$250,9,0),"")</f>
        <v/>
      </c>
      <c r="Y31" s="79">
        <v>25</v>
      </c>
      <c r="Z31" s="80" t="str">
        <f>IFERROR(VLOOKUP(Y31,'A1 estrategias'!AP$4:AR$28,3,0),"")</f>
        <v/>
      </c>
      <c r="AA31" s="82"/>
      <c r="AB31" s="81" t="str">
        <f>IF(Z31&lt;&gt;"",AA31*VLOOKUP(Z31,'TABLA DE OBJETIVOS'!$G$6:$P$250,9,0),"")</f>
        <v/>
      </c>
    </row>
  </sheetData>
  <sheetProtection sheet="1" objects="1" scenarios="1" selectLockedCells="1"/>
  <pageMargins left="0.7" right="0.7" top="0.75" bottom="0.75" header="0.3" footer="0.3"/>
  <pageSetup paperSize="9" scale="88" orientation="portrait" horizontalDpi="1200" verticalDpi="1200" r:id="rId1"/>
  <colBreaks count="1" manualBreakCount="1">
    <brk id="4" max="1048575" man="1"/>
  </colBreaks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3"/>
  <dimension ref="A3:P250"/>
  <sheetViews>
    <sheetView showGridLines="0" workbookViewId="0">
      <pane xSplit="2" ySplit="5" topLeftCell="C6" activePane="bottomRight" state="frozenSplit"/>
      <selection pane="topRight" activeCell="D1" sqref="D1"/>
      <selection pane="bottomLeft" activeCell="A3" sqref="A3"/>
      <selection pane="bottomRight" activeCell="D12" sqref="D12"/>
    </sheetView>
  </sheetViews>
  <sheetFormatPr baseColWidth="10" defaultColWidth="11.44140625" defaultRowHeight="14.4" x14ac:dyDescent="0.3"/>
  <cols>
    <col min="1" max="1" width="4.33203125" style="67" customWidth="1"/>
    <col min="2" max="2" width="13.33203125" style="68" customWidth="1"/>
    <col min="3" max="3" width="15.6640625" style="67" customWidth="1"/>
    <col min="4" max="5" width="31.5546875" style="67" customWidth="1"/>
    <col min="6" max="6" width="39.6640625" style="67" customWidth="1"/>
    <col min="7" max="7" width="40.44140625" style="67" customWidth="1"/>
    <col min="8" max="8" width="13" style="67" bestFit="1" customWidth="1"/>
    <col min="9" max="9" width="13.109375" style="67" customWidth="1"/>
    <col min="10" max="10" width="11.44140625" style="67"/>
    <col min="11" max="11" width="15.44140625" style="68" customWidth="1"/>
    <col min="12" max="12" width="10.5546875" style="67" customWidth="1"/>
    <col min="13" max="13" width="11.44140625" style="67"/>
    <col min="14" max="14" width="11.6640625" style="67" customWidth="1"/>
    <col min="15" max="15" width="12.109375" style="67" customWidth="1"/>
    <col min="16" max="16" width="67.5546875" style="67" customWidth="1"/>
    <col min="17" max="17" width="11.44140625" style="67"/>
    <col min="18" max="18" width="11" style="67" customWidth="1"/>
    <col min="19" max="16384" width="11.44140625" style="67"/>
  </cols>
  <sheetData>
    <row r="3" spans="1:16" ht="15" thickBot="1" x14ac:dyDescent="0.35"/>
    <row r="4" spans="1:16" ht="18.600000000000001" thickBot="1" x14ac:dyDescent="0.35">
      <c r="J4" s="116" t="s">
        <v>19</v>
      </c>
      <c r="K4" s="117"/>
      <c r="L4" s="117"/>
      <c r="M4" s="117"/>
      <c r="N4" s="117"/>
      <c r="O4" s="118"/>
    </row>
    <row r="5" spans="1:16" s="85" customFormat="1" ht="47.4" thickBot="1" x14ac:dyDescent="0.35">
      <c r="A5" s="72" t="s">
        <v>4</v>
      </c>
      <c r="B5" s="83" t="s">
        <v>5</v>
      </c>
      <c r="C5" s="83" t="s">
        <v>6</v>
      </c>
      <c r="D5" s="83" t="s">
        <v>7</v>
      </c>
      <c r="E5" s="83" t="s">
        <v>21</v>
      </c>
      <c r="F5" s="83" t="s">
        <v>8</v>
      </c>
      <c r="G5" s="83" t="s">
        <v>22</v>
      </c>
      <c r="H5" s="83" t="s">
        <v>9</v>
      </c>
      <c r="I5" s="83" t="s">
        <v>10</v>
      </c>
      <c r="J5" s="83" t="s">
        <v>11</v>
      </c>
      <c r="K5" s="83" t="s">
        <v>16</v>
      </c>
      <c r="L5" s="83" t="s">
        <v>9</v>
      </c>
      <c r="M5" s="83" t="s">
        <v>17</v>
      </c>
      <c r="N5" s="83" t="s">
        <v>20</v>
      </c>
      <c r="O5" s="84" t="s">
        <v>18</v>
      </c>
      <c r="P5" s="83" t="s">
        <v>8</v>
      </c>
    </row>
    <row r="6" spans="1:16" s="90" customFormat="1" ht="13.8" x14ac:dyDescent="0.3">
      <c r="A6" s="86">
        <v>1</v>
      </c>
      <c r="B6" s="93">
        <v>44075</v>
      </c>
      <c r="C6" s="94">
        <v>1</v>
      </c>
      <c r="D6" s="95" t="s">
        <v>85</v>
      </c>
      <c r="E6" s="95" t="s">
        <v>89</v>
      </c>
      <c r="F6" s="96" t="s">
        <v>80</v>
      </c>
      <c r="G6" s="97" t="s">
        <v>95</v>
      </c>
      <c r="H6" s="98">
        <v>0</v>
      </c>
      <c r="I6" s="99">
        <v>100</v>
      </c>
      <c r="J6" s="100" t="s">
        <v>13</v>
      </c>
      <c r="K6" s="101">
        <v>43930</v>
      </c>
      <c r="L6" s="98">
        <v>22</v>
      </c>
      <c r="M6" s="87">
        <f t="shared" ref="M6:M20" si="0">IF(B6&lt;&gt;"",(DAY(B6)+C6*30),"")</f>
        <v>31</v>
      </c>
      <c r="N6" s="87">
        <f ca="1">IF(K6&lt;&gt;"",(B6+30*C6)-NOW(),"")</f>
        <v>106.47677592592663</v>
      </c>
      <c r="O6" s="88">
        <f>IF(I6&gt;H6,(IF(I6&lt;&gt;"",(((I6-H6)-(I6-L6))/ABS(I6-H6)),"")),IF(I6&lt;&gt;"",(1-(I6+L6-H6)/I6),""))</f>
        <v>0.22</v>
      </c>
      <c r="P6" s="89" t="str">
        <f>IF(F6&lt;&gt;"",F6,"")</f>
        <v>Obj Estrategico 1</v>
      </c>
    </row>
    <row r="7" spans="1:16" s="90" customFormat="1" ht="13.8" x14ac:dyDescent="0.3">
      <c r="A7" s="91">
        <f>IF(B6&lt;&gt;"",A6+1,"")</f>
        <v>2</v>
      </c>
      <c r="B7" s="93">
        <v>44076</v>
      </c>
      <c r="C7" s="94">
        <v>3</v>
      </c>
      <c r="D7" s="95" t="s">
        <v>86</v>
      </c>
      <c r="E7" s="95" t="s">
        <v>90</v>
      </c>
      <c r="F7" s="96" t="s">
        <v>81</v>
      </c>
      <c r="G7" s="97" t="s">
        <v>96</v>
      </c>
      <c r="H7" s="99">
        <v>1</v>
      </c>
      <c r="I7" s="99">
        <v>100</v>
      </c>
      <c r="J7" s="100" t="s">
        <v>13</v>
      </c>
      <c r="K7" s="101">
        <v>43930</v>
      </c>
      <c r="L7" s="99">
        <v>55</v>
      </c>
      <c r="M7" s="87">
        <f t="shared" si="0"/>
        <v>92</v>
      </c>
      <c r="N7" s="87">
        <f t="shared" ref="N7:N14" ca="1" si="1">IF(K7&lt;&gt;"",(B7+30*C7)-NOW(),"")</f>
        <v>167.47677592592663</v>
      </c>
      <c r="O7" s="88">
        <f t="shared" ref="O7:O14" si="2">IF(I7&gt;H7,(IF(I7&lt;&gt;"",(((I7-H7)-(I7-L7))/ABS(I7-H7)),"")),IF(I7&lt;&gt;"",(1-(I7+L7-H7)/I7),""))</f>
        <v>0.54545454545454541</v>
      </c>
      <c r="P7" s="89" t="str">
        <f t="shared" ref="P7:P53" si="3">IF(F7&lt;&gt;"",F7,"")</f>
        <v>Obj Estrategico 2</v>
      </c>
    </row>
    <row r="8" spans="1:16" s="90" customFormat="1" ht="13.8" x14ac:dyDescent="0.3">
      <c r="A8" s="91">
        <f t="shared" ref="A8:A71" si="4">IF(B7&lt;&gt;"",A7+1,"")</f>
        <v>3</v>
      </c>
      <c r="B8" s="93">
        <v>44077</v>
      </c>
      <c r="C8" s="94">
        <v>4</v>
      </c>
      <c r="D8" s="95" t="s">
        <v>87</v>
      </c>
      <c r="E8" s="95" t="s">
        <v>91</v>
      </c>
      <c r="F8" s="96" t="s">
        <v>82</v>
      </c>
      <c r="G8" s="97" t="s">
        <v>97</v>
      </c>
      <c r="H8" s="98">
        <v>12</v>
      </c>
      <c r="I8" s="99">
        <v>111</v>
      </c>
      <c r="J8" s="100" t="s">
        <v>13</v>
      </c>
      <c r="K8" s="101">
        <v>43930</v>
      </c>
      <c r="L8" s="99">
        <v>66</v>
      </c>
      <c r="M8" s="87">
        <f t="shared" si="0"/>
        <v>123</v>
      </c>
      <c r="N8" s="87">
        <f t="shared" ca="1" si="1"/>
        <v>198.47677592592663</v>
      </c>
      <c r="O8" s="88">
        <f t="shared" si="2"/>
        <v>0.54545454545454541</v>
      </c>
      <c r="P8" s="89" t="str">
        <f t="shared" si="3"/>
        <v>Obj Estrategico 3</v>
      </c>
    </row>
    <row r="9" spans="1:16" s="90" customFormat="1" ht="13.8" x14ac:dyDescent="0.3">
      <c r="A9" s="91">
        <f t="shared" si="4"/>
        <v>4</v>
      </c>
      <c r="B9" s="93">
        <v>44078</v>
      </c>
      <c r="C9" s="94">
        <v>3</v>
      </c>
      <c r="D9" s="95" t="s">
        <v>88</v>
      </c>
      <c r="E9" s="95" t="s">
        <v>92</v>
      </c>
      <c r="F9" s="96" t="s">
        <v>83</v>
      </c>
      <c r="G9" s="97" t="s">
        <v>98</v>
      </c>
      <c r="H9" s="99">
        <v>22</v>
      </c>
      <c r="I9" s="99">
        <v>2000</v>
      </c>
      <c r="J9" s="100" t="s">
        <v>13</v>
      </c>
      <c r="K9" s="101">
        <v>43930</v>
      </c>
      <c r="L9" s="99">
        <v>544</v>
      </c>
      <c r="M9" s="87">
        <f t="shared" si="0"/>
        <v>94</v>
      </c>
      <c r="N9" s="87">
        <f t="shared" ca="1" si="1"/>
        <v>169.47677592592663</v>
      </c>
      <c r="O9" s="88">
        <f t="shared" si="2"/>
        <v>0.26390293225480282</v>
      </c>
      <c r="P9" s="89" t="str">
        <f t="shared" si="3"/>
        <v>Obj Estrategico 4</v>
      </c>
    </row>
    <row r="10" spans="1:16" s="90" customFormat="1" ht="13.8" x14ac:dyDescent="0.3">
      <c r="A10" s="91">
        <f t="shared" si="4"/>
        <v>5</v>
      </c>
      <c r="B10" s="93">
        <v>44079</v>
      </c>
      <c r="C10" s="94">
        <v>12</v>
      </c>
      <c r="D10" s="95" t="s">
        <v>85</v>
      </c>
      <c r="E10" s="95" t="s">
        <v>93</v>
      </c>
      <c r="F10" s="96" t="s">
        <v>84</v>
      </c>
      <c r="G10" s="97" t="s">
        <v>99</v>
      </c>
      <c r="H10" s="99">
        <v>100</v>
      </c>
      <c r="I10" s="99">
        <v>1000</v>
      </c>
      <c r="J10" s="100" t="s">
        <v>13</v>
      </c>
      <c r="K10" s="101">
        <v>43930</v>
      </c>
      <c r="L10" s="99">
        <v>445</v>
      </c>
      <c r="M10" s="87">
        <f t="shared" si="0"/>
        <v>365</v>
      </c>
      <c r="N10" s="87">
        <f t="shared" ca="1" si="1"/>
        <v>440.47677592592663</v>
      </c>
      <c r="O10" s="88">
        <f t="shared" si="2"/>
        <v>0.38333333333333336</v>
      </c>
      <c r="P10" s="89" t="str">
        <f t="shared" si="3"/>
        <v>Obj Estrategico 5</v>
      </c>
    </row>
    <row r="11" spans="1:16" s="90" customFormat="1" ht="13.8" x14ac:dyDescent="0.3">
      <c r="A11" s="91">
        <f t="shared" si="4"/>
        <v>6</v>
      </c>
      <c r="B11" s="93">
        <v>44080</v>
      </c>
      <c r="C11" s="94">
        <v>9</v>
      </c>
      <c r="D11" s="95" t="s">
        <v>88</v>
      </c>
      <c r="E11" s="95" t="s">
        <v>94</v>
      </c>
      <c r="F11" s="96" t="s">
        <v>84</v>
      </c>
      <c r="G11" s="97" t="s">
        <v>100</v>
      </c>
      <c r="H11" s="99">
        <v>44</v>
      </c>
      <c r="I11" s="99">
        <v>1000</v>
      </c>
      <c r="J11" s="100" t="s">
        <v>13</v>
      </c>
      <c r="K11" s="101">
        <v>43930</v>
      </c>
      <c r="L11" s="99">
        <v>444</v>
      </c>
      <c r="M11" s="87">
        <f t="shared" si="0"/>
        <v>276</v>
      </c>
      <c r="N11" s="87">
        <f t="shared" ca="1" si="1"/>
        <v>351.47677592592663</v>
      </c>
      <c r="O11" s="88">
        <f t="shared" si="2"/>
        <v>0.41841004184100417</v>
      </c>
      <c r="P11" s="89" t="str">
        <f t="shared" si="3"/>
        <v>Obj Estrategico 5</v>
      </c>
    </row>
    <row r="12" spans="1:16" s="90" customFormat="1" ht="13.8" x14ac:dyDescent="0.3">
      <c r="A12" s="91">
        <f t="shared" si="4"/>
        <v>7</v>
      </c>
      <c r="B12" s="93">
        <v>44081</v>
      </c>
      <c r="C12" s="94">
        <v>1</v>
      </c>
      <c r="D12" s="95" t="s">
        <v>85</v>
      </c>
      <c r="E12" s="95" t="s">
        <v>91</v>
      </c>
      <c r="F12" s="96" t="s">
        <v>107</v>
      </c>
      <c r="G12" s="102" t="s">
        <v>110</v>
      </c>
      <c r="H12" s="99">
        <v>0</v>
      </c>
      <c r="I12" s="99">
        <v>100</v>
      </c>
      <c r="J12" s="100" t="s">
        <v>13</v>
      </c>
      <c r="K12" s="101">
        <v>43930</v>
      </c>
      <c r="L12" s="99">
        <v>33</v>
      </c>
      <c r="M12" s="87">
        <f t="shared" si="0"/>
        <v>37</v>
      </c>
      <c r="N12" s="87">
        <f t="shared" ca="1" si="1"/>
        <v>112.47677592592663</v>
      </c>
      <c r="O12" s="88">
        <f t="shared" si="2"/>
        <v>0.33</v>
      </c>
      <c r="P12" s="89" t="str">
        <f t="shared" si="3"/>
        <v>Obj Estrategico 0</v>
      </c>
    </row>
    <row r="13" spans="1:16" s="90" customFormat="1" ht="13.8" x14ac:dyDescent="0.3">
      <c r="A13" s="91">
        <f t="shared" si="4"/>
        <v>8</v>
      </c>
      <c r="B13" s="93">
        <v>44082</v>
      </c>
      <c r="C13" s="94">
        <v>3</v>
      </c>
      <c r="D13" s="95" t="s">
        <v>87</v>
      </c>
      <c r="E13" s="95" t="s">
        <v>90</v>
      </c>
      <c r="F13" s="96" t="s">
        <v>107</v>
      </c>
      <c r="G13" s="102" t="s">
        <v>111</v>
      </c>
      <c r="H13" s="99">
        <v>12</v>
      </c>
      <c r="I13" s="99">
        <v>1200</v>
      </c>
      <c r="J13" s="100" t="s">
        <v>13</v>
      </c>
      <c r="K13" s="101">
        <v>43930</v>
      </c>
      <c r="L13" s="99">
        <v>123</v>
      </c>
      <c r="M13" s="87">
        <f t="shared" si="0"/>
        <v>98</v>
      </c>
      <c r="N13" s="87">
        <f t="shared" ca="1" si="1"/>
        <v>173.47677592592663</v>
      </c>
      <c r="O13" s="88">
        <f t="shared" si="2"/>
        <v>9.3434343434343439E-2</v>
      </c>
      <c r="P13" s="89" t="str">
        <f t="shared" si="3"/>
        <v>Obj Estrategico 0</v>
      </c>
    </row>
    <row r="14" spans="1:16" s="90" customFormat="1" ht="13.8" x14ac:dyDescent="0.3">
      <c r="A14" s="91">
        <f t="shared" si="4"/>
        <v>9</v>
      </c>
      <c r="B14" s="103"/>
      <c r="C14" s="94"/>
      <c r="D14" s="95"/>
      <c r="E14" s="95"/>
      <c r="F14" s="96"/>
      <c r="G14" s="102"/>
      <c r="H14" s="99"/>
      <c r="I14" s="99"/>
      <c r="J14" s="100"/>
      <c r="K14" s="104"/>
      <c r="L14" s="99"/>
      <c r="M14" s="87" t="str">
        <f t="shared" si="0"/>
        <v/>
      </c>
      <c r="N14" s="87" t="str">
        <f t="shared" ca="1" si="1"/>
        <v/>
      </c>
      <c r="O14" s="88" t="str">
        <f t="shared" si="2"/>
        <v/>
      </c>
      <c r="P14" s="89" t="str">
        <f t="shared" si="3"/>
        <v/>
      </c>
    </row>
    <row r="15" spans="1:16" s="90" customFormat="1" ht="13.8" x14ac:dyDescent="0.3">
      <c r="A15" s="91" t="str">
        <f t="shared" si="4"/>
        <v/>
      </c>
      <c r="B15" s="103"/>
      <c r="C15" s="94"/>
      <c r="D15" s="95"/>
      <c r="E15" s="95"/>
      <c r="F15" s="96"/>
      <c r="G15" s="102"/>
      <c r="H15" s="99"/>
      <c r="I15" s="99"/>
      <c r="J15" s="100"/>
      <c r="K15" s="101"/>
      <c r="L15" s="99"/>
      <c r="M15" s="87" t="str">
        <f t="shared" si="0"/>
        <v/>
      </c>
      <c r="N15" s="87" t="str">
        <f t="shared" ref="N15:N53" ca="1" si="5">IF(K15&lt;&gt;"",(DAY(B15)+30*C15)-DAY(TODAY()),"")</f>
        <v/>
      </c>
      <c r="O15" s="92" t="str">
        <f t="shared" ref="O15:O53" si="6">IF(I15&gt;H15,(IF(I15&lt;&gt;"",(((I15-H15)-(I15-L15))/ABS(I15-H15)),"")),IF(I15&lt;&gt;"",(1-(I15+L15-H15)/I15),""))</f>
        <v/>
      </c>
      <c r="P15" s="89" t="str">
        <f t="shared" si="3"/>
        <v/>
      </c>
    </row>
    <row r="16" spans="1:16" s="90" customFormat="1" ht="13.8" x14ac:dyDescent="0.3">
      <c r="A16" s="91" t="str">
        <f t="shared" si="4"/>
        <v/>
      </c>
      <c r="B16" s="103"/>
      <c r="C16" s="94"/>
      <c r="D16" s="95"/>
      <c r="E16" s="95"/>
      <c r="F16" s="96"/>
      <c r="G16" s="102"/>
      <c r="H16" s="99"/>
      <c r="I16" s="99"/>
      <c r="J16" s="100"/>
      <c r="K16" s="104"/>
      <c r="L16" s="99"/>
      <c r="M16" s="87" t="str">
        <f t="shared" si="0"/>
        <v/>
      </c>
      <c r="N16" s="87" t="str">
        <f t="shared" ref="N16:N20" ca="1" si="7">IF(K16&lt;&gt;"",(B16+30*C16)-NOW(),"")</f>
        <v/>
      </c>
      <c r="O16" s="88" t="str">
        <f t="shared" si="6"/>
        <v/>
      </c>
      <c r="P16" s="89" t="str">
        <f t="shared" si="3"/>
        <v/>
      </c>
    </row>
    <row r="17" spans="1:16" s="90" customFormat="1" ht="13.8" x14ac:dyDescent="0.3">
      <c r="A17" s="91" t="str">
        <f t="shared" si="4"/>
        <v/>
      </c>
      <c r="B17" s="103"/>
      <c r="C17" s="94"/>
      <c r="D17" s="95"/>
      <c r="E17" s="95"/>
      <c r="F17" s="96"/>
      <c r="G17" s="102"/>
      <c r="H17" s="99"/>
      <c r="I17" s="99"/>
      <c r="J17" s="100"/>
      <c r="K17" s="104"/>
      <c r="L17" s="99"/>
      <c r="M17" s="87" t="str">
        <f t="shared" si="0"/>
        <v/>
      </c>
      <c r="N17" s="87" t="str">
        <f t="shared" ca="1" si="7"/>
        <v/>
      </c>
      <c r="O17" s="88" t="str">
        <f t="shared" si="6"/>
        <v/>
      </c>
      <c r="P17" s="89" t="str">
        <f t="shared" si="3"/>
        <v/>
      </c>
    </row>
    <row r="18" spans="1:16" s="90" customFormat="1" ht="13.8" x14ac:dyDescent="0.3">
      <c r="A18" s="91" t="str">
        <f t="shared" si="4"/>
        <v/>
      </c>
      <c r="B18" s="103"/>
      <c r="C18" s="94"/>
      <c r="D18" s="95"/>
      <c r="E18" s="95"/>
      <c r="F18" s="96"/>
      <c r="G18" s="102"/>
      <c r="H18" s="99"/>
      <c r="I18" s="99"/>
      <c r="J18" s="100"/>
      <c r="K18" s="104"/>
      <c r="L18" s="99"/>
      <c r="M18" s="87" t="str">
        <f t="shared" si="0"/>
        <v/>
      </c>
      <c r="N18" s="87" t="str">
        <f t="shared" ca="1" si="7"/>
        <v/>
      </c>
      <c r="O18" s="88" t="str">
        <f t="shared" si="6"/>
        <v/>
      </c>
      <c r="P18" s="89" t="str">
        <f t="shared" si="3"/>
        <v/>
      </c>
    </row>
    <row r="19" spans="1:16" s="90" customFormat="1" ht="13.8" x14ac:dyDescent="0.3">
      <c r="A19" s="91" t="str">
        <f t="shared" si="4"/>
        <v/>
      </c>
      <c r="B19" s="103"/>
      <c r="C19" s="94"/>
      <c r="D19" s="95"/>
      <c r="E19" s="95"/>
      <c r="F19" s="96"/>
      <c r="G19" s="102"/>
      <c r="H19" s="99"/>
      <c r="I19" s="99"/>
      <c r="J19" s="100"/>
      <c r="K19" s="104"/>
      <c r="L19" s="99"/>
      <c r="M19" s="87" t="str">
        <f t="shared" si="0"/>
        <v/>
      </c>
      <c r="N19" s="87" t="str">
        <f t="shared" ca="1" si="7"/>
        <v/>
      </c>
      <c r="O19" s="88" t="str">
        <f t="shared" si="6"/>
        <v/>
      </c>
      <c r="P19" s="89" t="str">
        <f t="shared" si="3"/>
        <v/>
      </c>
    </row>
    <row r="20" spans="1:16" s="90" customFormat="1" ht="13.8" x14ac:dyDescent="0.3">
      <c r="A20" s="91" t="str">
        <f t="shared" si="4"/>
        <v/>
      </c>
      <c r="B20" s="103"/>
      <c r="C20" s="94"/>
      <c r="D20" s="95"/>
      <c r="E20" s="95"/>
      <c r="F20" s="96"/>
      <c r="G20" s="102"/>
      <c r="H20" s="99"/>
      <c r="I20" s="99"/>
      <c r="J20" s="100"/>
      <c r="K20" s="104"/>
      <c r="L20" s="99"/>
      <c r="M20" s="87" t="str">
        <f t="shared" si="0"/>
        <v/>
      </c>
      <c r="N20" s="87" t="str">
        <f t="shared" ca="1" si="7"/>
        <v/>
      </c>
      <c r="O20" s="88" t="str">
        <f t="shared" si="6"/>
        <v/>
      </c>
      <c r="P20" s="89" t="str">
        <f t="shared" si="3"/>
        <v/>
      </c>
    </row>
    <row r="21" spans="1:16" s="90" customFormat="1" ht="13.8" x14ac:dyDescent="0.3">
      <c r="A21" s="91" t="str">
        <f t="shared" si="4"/>
        <v/>
      </c>
      <c r="B21" s="99"/>
      <c r="C21" s="94"/>
      <c r="D21" s="95"/>
      <c r="E21" s="95"/>
      <c r="F21" s="96"/>
      <c r="G21" s="102"/>
      <c r="H21" s="99"/>
      <c r="I21" s="99"/>
      <c r="J21" s="100"/>
      <c r="K21" s="99"/>
      <c r="L21" s="99"/>
      <c r="M21" s="87" t="str">
        <f t="shared" ref="M21:M53" si="8">IF(B21&lt;&gt;"",(DAY(B21)+C21*30),"")</f>
        <v/>
      </c>
      <c r="N21" s="87" t="str">
        <f t="shared" ca="1" si="5"/>
        <v/>
      </c>
      <c r="O21" s="92" t="str">
        <f t="shared" si="6"/>
        <v/>
      </c>
      <c r="P21" s="89" t="str">
        <f t="shared" si="3"/>
        <v/>
      </c>
    </row>
    <row r="22" spans="1:16" s="90" customFormat="1" ht="13.8" x14ac:dyDescent="0.3">
      <c r="A22" s="91" t="str">
        <f t="shared" si="4"/>
        <v/>
      </c>
      <c r="B22" s="99"/>
      <c r="C22" s="94"/>
      <c r="D22" s="95"/>
      <c r="E22" s="95"/>
      <c r="F22" s="96"/>
      <c r="G22" s="102"/>
      <c r="H22" s="99"/>
      <c r="I22" s="99"/>
      <c r="J22" s="100"/>
      <c r="K22" s="99"/>
      <c r="L22" s="99"/>
      <c r="M22" s="87" t="str">
        <f t="shared" si="8"/>
        <v/>
      </c>
      <c r="N22" s="87" t="str">
        <f t="shared" ca="1" si="5"/>
        <v/>
      </c>
      <c r="O22" s="92" t="str">
        <f t="shared" si="6"/>
        <v/>
      </c>
      <c r="P22" s="89" t="str">
        <f t="shared" si="3"/>
        <v/>
      </c>
    </row>
    <row r="23" spans="1:16" s="90" customFormat="1" ht="13.8" x14ac:dyDescent="0.3">
      <c r="A23" s="91" t="str">
        <f t="shared" si="4"/>
        <v/>
      </c>
      <c r="B23" s="99"/>
      <c r="C23" s="94"/>
      <c r="D23" s="95"/>
      <c r="E23" s="95"/>
      <c r="F23" s="96"/>
      <c r="G23" s="102"/>
      <c r="H23" s="99"/>
      <c r="I23" s="99"/>
      <c r="J23" s="100"/>
      <c r="K23" s="99"/>
      <c r="L23" s="99"/>
      <c r="M23" s="87" t="str">
        <f t="shared" si="8"/>
        <v/>
      </c>
      <c r="N23" s="87" t="str">
        <f t="shared" ca="1" si="5"/>
        <v/>
      </c>
      <c r="O23" s="92" t="str">
        <f t="shared" si="6"/>
        <v/>
      </c>
      <c r="P23" s="89" t="str">
        <f t="shared" si="3"/>
        <v/>
      </c>
    </row>
    <row r="24" spans="1:16" s="90" customFormat="1" ht="13.8" x14ac:dyDescent="0.3">
      <c r="A24" s="91" t="str">
        <f t="shared" si="4"/>
        <v/>
      </c>
      <c r="B24" s="99"/>
      <c r="C24" s="94"/>
      <c r="D24" s="95"/>
      <c r="E24" s="95"/>
      <c r="F24" s="96"/>
      <c r="G24" s="102"/>
      <c r="H24" s="99"/>
      <c r="I24" s="99"/>
      <c r="J24" s="100"/>
      <c r="K24" s="99"/>
      <c r="L24" s="99"/>
      <c r="M24" s="87" t="str">
        <f t="shared" si="8"/>
        <v/>
      </c>
      <c r="N24" s="87" t="str">
        <f t="shared" ca="1" si="5"/>
        <v/>
      </c>
      <c r="O24" s="92" t="str">
        <f t="shared" si="6"/>
        <v/>
      </c>
      <c r="P24" s="89" t="str">
        <f t="shared" si="3"/>
        <v/>
      </c>
    </row>
    <row r="25" spans="1:16" s="90" customFormat="1" ht="13.8" x14ac:dyDescent="0.3">
      <c r="A25" s="91" t="str">
        <f t="shared" si="4"/>
        <v/>
      </c>
      <c r="B25" s="99"/>
      <c r="C25" s="94"/>
      <c r="D25" s="95"/>
      <c r="E25" s="95"/>
      <c r="F25" s="96"/>
      <c r="G25" s="102"/>
      <c r="H25" s="99"/>
      <c r="I25" s="99"/>
      <c r="J25" s="100"/>
      <c r="K25" s="99"/>
      <c r="L25" s="99"/>
      <c r="M25" s="87" t="str">
        <f t="shared" si="8"/>
        <v/>
      </c>
      <c r="N25" s="87" t="str">
        <f t="shared" ca="1" si="5"/>
        <v/>
      </c>
      <c r="O25" s="92" t="str">
        <f t="shared" si="6"/>
        <v/>
      </c>
      <c r="P25" s="89" t="str">
        <f t="shared" si="3"/>
        <v/>
      </c>
    </row>
    <row r="26" spans="1:16" s="90" customFormat="1" ht="13.8" x14ac:dyDescent="0.3">
      <c r="A26" s="91" t="str">
        <f t="shared" si="4"/>
        <v/>
      </c>
      <c r="B26" s="99"/>
      <c r="C26" s="94"/>
      <c r="D26" s="95"/>
      <c r="E26" s="95"/>
      <c r="F26" s="96"/>
      <c r="G26" s="102"/>
      <c r="H26" s="99"/>
      <c r="I26" s="99"/>
      <c r="J26" s="100"/>
      <c r="K26" s="99"/>
      <c r="L26" s="99"/>
      <c r="M26" s="87" t="str">
        <f t="shared" si="8"/>
        <v/>
      </c>
      <c r="N26" s="87" t="str">
        <f t="shared" ca="1" si="5"/>
        <v/>
      </c>
      <c r="O26" s="92" t="str">
        <f t="shared" si="6"/>
        <v/>
      </c>
      <c r="P26" s="89" t="str">
        <f t="shared" si="3"/>
        <v/>
      </c>
    </row>
    <row r="27" spans="1:16" s="90" customFormat="1" ht="13.8" x14ac:dyDescent="0.3">
      <c r="A27" s="91" t="str">
        <f t="shared" si="4"/>
        <v/>
      </c>
      <c r="B27" s="99"/>
      <c r="C27" s="94"/>
      <c r="D27" s="95"/>
      <c r="E27" s="95"/>
      <c r="F27" s="96"/>
      <c r="G27" s="102"/>
      <c r="H27" s="99"/>
      <c r="I27" s="99"/>
      <c r="J27" s="100"/>
      <c r="K27" s="99"/>
      <c r="L27" s="99"/>
      <c r="M27" s="87" t="str">
        <f t="shared" si="8"/>
        <v/>
      </c>
      <c r="N27" s="87" t="str">
        <f t="shared" ca="1" si="5"/>
        <v/>
      </c>
      <c r="O27" s="92" t="str">
        <f t="shared" si="6"/>
        <v/>
      </c>
      <c r="P27" s="89" t="str">
        <f t="shared" si="3"/>
        <v/>
      </c>
    </row>
    <row r="28" spans="1:16" s="90" customFormat="1" ht="13.8" x14ac:dyDescent="0.3">
      <c r="A28" s="91" t="str">
        <f t="shared" si="4"/>
        <v/>
      </c>
      <c r="B28" s="99"/>
      <c r="C28" s="94"/>
      <c r="D28" s="95"/>
      <c r="E28" s="95"/>
      <c r="F28" s="96"/>
      <c r="G28" s="102"/>
      <c r="H28" s="99"/>
      <c r="I28" s="99"/>
      <c r="J28" s="100"/>
      <c r="K28" s="99"/>
      <c r="L28" s="99"/>
      <c r="M28" s="87" t="str">
        <f t="shared" si="8"/>
        <v/>
      </c>
      <c r="N28" s="87" t="str">
        <f t="shared" ca="1" si="5"/>
        <v/>
      </c>
      <c r="O28" s="92" t="str">
        <f t="shared" si="6"/>
        <v/>
      </c>
      <c r="P28" s="89" t="str">
        <f t="shared" si="3"/>
        <v/>
      </c>
    </row>
    <row r="29" spans="1:16" s="90" customFormat="1" ht="13.8" x14ac:dyDescent="0.3">
      <c r="A29" s="91" t="str">
        <f t="shared" si="4"/>
        <v/>
      </c>
      <c r="B29" s="99"/>
      <c r="C29" s="94"/>
      <c r="D29" s="95"/>
      <c r="E29" s="95"/>
      <c r="F29" s="96"/>
      <c r="G29" s="102"/>
      <c r="H29" s="99"/>
      <c r="I29" s="99"/>
      <c r="J29" s="100"/>
      <c r="K29" s="99"/>
      <c r="L29" s="99"/>
      <c r="M29" s="87" t="str">
        <f t="shared" si="8"/>
        <v/>
      </c>
      <c r="N29" s="87" t="str">
        <f t="shared" ca="1" si="5"/>
        <v/>
      </c>
      <c r="O29" s="92" t="str">
        <f t="shared" si="6"/>
        <v/>
      </c>
      <c r="P29" s="89" t="str">
        <f t="shared" si="3"/>
        <v/>
      </c>
    </row>
    <row r="30" spans="1:16" s="90" customFormat="1" ht="13.8" x14ac:dyDescent="0.3">
      <c r="A30" s="91" t="str">
        <f t="shared" si="4"/>
        <v/>
      </c>
      <c r="B30" s="99"/>
      <c r="C30" s="94"/>
      <c r="D30" s="95"/>
      <c r="E30" s="95"/>
      <c r="F30" s="96"/>
      <c r="G30" s="102"/>
      <c r="H30" s="99"/>
      <c r="I30" s="99"/>
      <c r="J30" s="100"/>
      <c r="K30" s="99"/>
      <c r="L30" s="99"/>
      <c r="M30" s="87" t="str">
        <f t="shared" si="8"/>
        <v/>
      </c>
      <c r="N30" s="87" t="str">
        <f t="shared" ca="1" si="5"/>
        <v/>
      </c>
      <c r="O30" s="92" t="str">
        <f t="shared" si="6"/>
        <v/>
      </c>
      <c r="P30" s="89" t="str">
        <f t="shared" si="3"/>
        <v/>
      </c>
    </row>
    <row r="31" spans="1:16" s="90" customFormat="1" ht="13.8" x14ac:dyDescent="0.3">
      <c r="A31" s="91" t="str">
        <f t="shared" si="4"/>
        <v/>
      </c>
      <c r="B31" s="99"/>
      <c r="C31" s="94"/>
      <c r="D31" s="95"/>
      <c r="E31" s="95"/>
      <c r="F31" s="96"/>
      <c r="G31" s="102"/>
      <c r="H31" s="99"/>
      <c r="I31" s="99"/>
      <c r="J31" s="100"/>
      <c r="K31" s="99"/>
      <c r="L31" s="99"/>
      <c r="M31" s="87" t="str">
        <f t="shared" si="8"/>
        <v/>
      </c>
      <c r="N31" s="87" t="str">
        <f t="shared" ca="1" si="5"/>
        <v/>
      </c>
      <c r="O31" s="92" t="str">
        <f t="shared" si="6"/>
        <v/>
      </c>
      <c r="P31" s="89" t="str">
        <f t="shared" si="3"/>
        <v/>
      </c>
    </row>
    <row r="32" spans="1:16" s="90" customFormat="1" ht="13.8" x14ac:dyDescent="0.3">
      <c r="A32" s="91" t="str">
        <f t="shared" si="4"/>
        <v/>
      </c>
      <c r="B32" s="99"/>
      <c r="C32" s="94"/>
      <c r="D32" s="95"/>
      <c r="E32" s="95"/>
      <c r="F32" s="96"/>
      <c r="G32" s="102"/>
      <c r="H32" s="99"/>
      <c r="I32" s="99"/>
      <c r="J32" s="100"/>
      <c r="K32" s="99"/>
      <c r="L32" s="99"/>
      <c r="M32" s="87" t="str">
        <f t="shared" si="8"/>
        <v/>
      </c>
      <c r="N32" s="87" t="str">
        <f t="shared" ca="1" si="5"/>
        <v/>
      </c>
      <c r="O32" s="92" t="str">
        <f t="shared" si="6"/>
        <v/>
      </c>
      <c r="P32" s="89" t="str">
        <f t="shared" si="3"/>
        <v/>
      </c>
    </row>
    <row r="33" spans="1:16" s="90" customFormat="1" ht="13.8" x14ac:dyDescent="0.3">
      <c r="A33" s="91" t="str">
        <f t="shared" si="4"/>
        <v/>
      </c>
      <c r="B33" s="99"/>
      <c r="C33" s="94"/>
      <c r="D33" s="95"/>
      <c r="E33" s="95"/>
      <c r="F33" s="96"/>
      <c r="G33" s="102"/>
      <c r="H33" s="99"/>
      <c r="I33" s="99"/>
      <c r="J33" s="100"/>
      <c r="K33" s="99"/>
      <c r="L33" s="99"/>
      <c r="M33" s="87" t="str">
        <f t="shared" si="8"/>
        <v/>
      </c>
      <c r="N33" s="87" t="str">
        <f t="shared" ca="1" si="5"/>
        <v/>
      </c>
      <c r="O33" s="92" t="str">
        <f t="shared" si="6"/>
        <v/>
      </c>
      <c r="P33" s="89" t="str">
        <f t="shared" si="3"/>
        <v/>
      </c>
    </row>
    <row r="34" spans="1:16" s="90" customFormat="1" ht="13.8" x14ac:dyDescent="0.3">
      <c r="A34" s="91" t="str">
        <f t="shared" si="4"/>
        <v/>
      </c>
      <c r="B34" s="99"/>
      <c r="C34" s="94"/>
      <c r="D34" s="95"/>
      <c r="E34" s="95"/>
      <c r="F34" s="96"/>
      <c r="G34" s="102"/>
      <c r="H34" s="99"/>
      <c r="I34" s="99"/>
      <c r="J34" s="100"/>
      <c r="K34" s="99"/>
      <c r="L34" s="99"/>
      <c r="M34" s="87" t="str">
        <f t="shared" si="8"/>
        <v/>
      </c>
      <c r="N34" s="87" t="str">
        <f t="shared" ca="1" si="5"/>
        <v/>
      </c>
      <c r="O34" s="92" t="str">
        <f t="shared" si="6"/>
        <v/>
      </c>
      <c r="P34" s="89" t="str">
        <f t="shared" si="3"/>
        <v/>
      </c>
    </row>
    <row r="35" spans="1:16" s="90" customFormat="1" ht="13.8" x14ac:dyDescent="0.3">
      <c r="A35" s="91" t="str">
        <f t="shared" si="4"/>
        <v/>
      </c>
      <c r="B35" s="99"/>
      <c r="C35" s="94"/>
      <c r="D35" s="95"/>
      <c r="E35" s="95"/>
      <c r="F35" s="96"/>
      <c r="G35" s="102"/>
      <c r="H35" s="99"/>
      <c r="I35" s="99"/>
      <c r="J35" s="100"/>
      <c r="K35" s="99"/>
      <c r="L35" s="99"/>
      <c r="M35" s="87" t="str">
        <f t="shared" si="8"/>
        <v/>
      </c>
      <c r="N35" s="87" t="str">
        <f t="shared" ca="1" si="5"/>
        <v/>
      </c>
      <c r="O35" s="92" t="str">
        <f t="shared" si="6"/>
        <v/>
      </c>
      <c r="P35" s="89" t="str">
        <f t="shared" si="3"/>
        <v/>
      </c>
    </row>
    <row r="36" spans="1:16" s="90" customFormat="1" ht="13.8" x14ac:dyDescent="0.3">
      <c r="A36" s="91" t="str">
        <f t="shared" si="4"/>
        <v/>
      </c>
      <c r="B36" s="99"/>
      <c r="C36" s="94"/>
      <c r="D36" s="95"/>
      <c r="E36" s="95"/>
      <c r="F36" s="96"/>
      <c r="G36" s="102"/>
      <c r="H36" s="99"/>
      <c r="I36" s="99"/>
      <c r="J36" s="100"/>
      <c r="K36" s="99"/>
      <c r="L36" s="99"/>
      <c r="M36" s="87" t="str">
        <f t="shared" si="8"/>
        <v/>
      </c>
      <c r="N36" s="87" t="str">
        <f t="shared" ca="1" si="5"/>
        <v/>
      </c>
      <c r="O36" s="92" t="str">
        <f t="shared" si="6"/>
        <v/>
      </c>
      <c r="P36" s="89" t="str">
        <f t="shared" si="3"/>
        <v/>
      </c>
    </row>
    <row r="37" spans="1:16" s="90" customFormat="1" ht="13.8" x14ac:dyDescent="0.3">
      <c r="A37" s="91" t="str">
        <f t="shared" si="4"/>
        <v/>
      </c>
      <c r="B37" s="99"/>
      <c r="C37" s="94"/>
      <c r="D37" s="95"/>
      <c r="E37" s="95"/>
      <c r="F37" s="96"/>
      <c r="G37" s="102"/>
      <c r="H37" s="99"/>
      <c r="I37" s="99"/>
      <c r="J37" s="100"/>
      <c r="K37" s="99"/>
      <c r="L37" s="99"/>
      <c r="M37" s="87" t="str">
        <f t="shared" si="8"/>
        <v/>
      </c>
      <c r="N37" s="87" t="str">
        <f t="shared" ca="1" si="5"/>
        <v/>
      </c>
      <c r="O37" s="92" t="str">
        <f t="shared" si="6"/>
        <v/>
      </c>
      <c r="P37" s="89" t="str">
        <f t="shared" si="3"/>
        <v/>
      </c>
    </row>
    <row r="38" spans="1:16" s="90" customFormat="1" ht="13.8" x14ac:dyDescent="0.3">
      <c r="A38" s="91" t="str">
        <f t="shared" si="4"/>
        <v/>
      </c>
      <c r="B38" s="99"/>
      <c r="C38" s="94"/>
      <c r="D38" s="95"/>
      <c r="E38" s="95"/>
      <c r="F38" s="96"/>
      <c r="G38" s="102"/>
      <c r="H38" s="99"/>
      <c r="I38" s="99"/>
      <c r="J38" s="100"/>
      <c r="K38" s="99"/>
      <c r="L38" s="99"/>
      <c r="M38" s="87" t="str">
        <f t="shared" si="8"/>
        <v/>
      </c>
      <c r="N38" s="87" t="str">
        <f t="shared" ca="1" si="5"/>
        <v/>
      </c>
      <c r="O38" s="92" t="str">
        <f t="shared" si="6"/>
        <v/>
      </c>
      <c r="P38" s="89" t="str">
        <f t="shared" si="3"/>
        <v/>
      </c>
    </row>
    <row r="39" spans="1:16" s="90" customFormat="1" ht="13.8" x14ac:dyDescent="0.3">
      <c r="A39" s="91" t="str">
        <f t="shared" si="4"/>
        <v/>
      </c>
      <c r="B39" s="99"/>
      <c r="C39" s="94"/>
      <c r="D39" s="95"/>
      <c r="E39" s="95"/>
      <c r="F39" s="96"/>
      <c r="G39" s="102"/>
      <c r="H39" s="99"/>
      <c r="I39" s="99"/>
      <c r="J39" s="100"/>
      <c r="K39" s="99"/>
      <c r="L39" s="99"/>
      <c r="M39" s="87" t="str">
        <f t="shared" si="8"/>
        <v/>
      </c>
      <c r="N39" s="87" t="str">
        <f t="shared" ca="1" si="5"/>
        <v/>
      </c>
      <c r="O39" s="92" t="str">
        <f t="shared" si="6"/>
        <v/>
      </c>
      <c r="P39" s="89" t="str">
        <f t="shared" si="3"/>
        <v/>
      </c>
    </row>
    <row r="40" spans="1:16" s="90" customFormat="1" ht="13.8" x14ac:dyDescent="0.3">
      <c r="A40" s="91" t="str">
        <f t="shared" si="4"/>
        <v/>
      </c>
      <c r="B40" s="99"/>
      <c r="C40" s="94"/>
      <c r="D40" s="95"/>
      <c r="E40" s="95"/>
      <c r="F40" s="96"/>
      <c r="G40" s="102"/>
      <c r="H40" s="99"/>
      <c r="I40" s="99"/>
      <c r="J40" s="100"/>
      <c r="K40" s="99"/>
      <c r="L40" s="99"/>
      <c r="M40" s="87" t="str">
        <f t="shared" si="8"/>
        <v/>
      </c>
      <c r="N40" s="87" t="str">
        <f t="shared" ca="1" si="5"/>
        <v/>
      </c>
      <c r="O40" s="92" t="str">
        <f t="shared" si="6"/>
        <v/>
      </c>
      <c r="P40" s="89" t="str">
        <f t="shared" si="3"/>
        <v/>
      </c>
    </row>
    <row r="41" spans="1:16" s="90" customFormat="1" ht="13.8" x14ac:dyDescent="0.3">
      <c r="A41" s="91" t="str">
        <f t="shared" si="4"/>
        <v/>
      </c>
      <c r="B41" s="99"/>
      <c r="C41" s="94"/>
      <c r="D41" s="95"/>
      <c r="E41" s="95"/>
      <c r="F41" s="96"/>
      <c r="G41" s="102"/>
      <c r="H41" s="99"/>
      <c r="I41" s="99"/>
      <c r="J41" s="100"/>
      <c r="K41" s="99"/>
      <c r="L41" s="99"/>
      <c r="M41" s="87" t="str">
        <f t="shared" si="8"/>
        <v/>
      </c>
      <c r="N41" s="87" t="str">
        <f t="shared" ca="1" si="5"/>
        <v/>
      </c>
      <c r="O41" s="92" t="str">
        <f t="shared" si="6"/>
        <v/>
      </c>
      <c r="P41" s="89" t="str">
        <f t="shared" si="3"/>
        <v/>
      </c>
    </row>
    <row r="42" spans="1:16" s="90" customFormat="1" ht="13.8" x14ac:dyDescent="0.3">
      <c r="A42" s="91" t="str">
        <f t="shared" si="4"/>
        <v/>
      </c>
      <c r="B42" s="99"/>
      <c r="C42" s="94"/>
      <c r="D42" s="95"/>
      <c r="E42" s="95"/>
      <c r="F42" s="96"/>
      <c r="G42" s="102"/>
      <c r="H42" s="99"/>
      <c r="I42" s="99"/>
      <c r="J42" s="100"/>
      <c r="K42" s="99"/>
      <c r="L42" s="99"/>
      <c r="M42" s="87" t="str">
        <f t="shared" si="8"/>
        <v/>
      </c>
      <c r="N42" s="87" t="str">
        <f t="shared" ca="1" si="5"/>
        <v/>
      </c>
      <c r="O42" s="92" t="str">
        <f t="shared" si="6"/>
        <v/>
      </c>
      <c r="P42" s="89" t="str">
        <f t="shared" si="3"/>
        <v/>
      </c>
    </row>
    <row r="43" spans="1:16" s="90" customFormat="1" ht="13.8" x14ac:dyDescent="0.3">
      <c r="A43" s="91" t="str">
        <f t="shared" si="4"/>
        <v/>
      </c>
      <c r="B43" s="99"/>
      <c r="C43" s="94"/>
      <c r="D43" s="95"/>
      <c r="E43" s="95"/>
      <c r="F43" s="96"/>
      <c r="G43" s="102"/>
      <c r="H43" s="99"/>
      <c r="I43" s="99"/>
      <c r="J43" s="100"/>
      <c r="K43" s="99"/>
      <c r="L43" s="99"/>
      <c r="M43" s="87" t="str">
        <f t="shared" si="8"/>
        <v/>
      </c>
      <c r="N43" s="87" t="str">
        <f t="shared" ca="1" si="5"/>
        <v/>
      </c>
      <c r="O43" s="92" t="str">
        <f t="shared" si="6"/>
        <v/>
      </c>
      <c r="P43" s="89" t="str">
        <f t="shared" si="3"/>
        <v/>
      </c>
    </row>
    <row r="44" spans="1:16" s="90" customFormat="1" ht="13.8" x14ac:dyDescent="0.3">
      <c r="A44" s="91" t="str">
        <f t="shared" si="4"/>
        <v/>
      </c>
      <c r="B44" s="99"/>
      <c r="C44" s="94"/>
      <c r="D44" s="95"/>
      <c r="E44" s="95"/>
      <c r="F44" s="96"/>
      <c r="G44" s="102"/>
      <c r="H44" s="99"/>
      <c r="I44" s="99"/>
      <c r="J44" s="100"/>
      <c r="K44" s="99"/>
      <c r="L44" s="99"/>
      <c r="M44" s="87" t="str">
        <f t="shared" si="8"/>
        <v/>
      </c>
      <c r="N44" s="87" t="str">
        <f t="shared" ca="1" si="5"/>
        <v/>
      </c>
      <c r="O44" s="92" t="str">
        <f t="shared" si="6"/>
        <v/>
      </c>
      <c r="P44" s="89" t="str">
        <f t="shared" si="3"/>
        <v/>
      </c>
    </row>
    <row r="45" spans="1:16" s="90" customFormat="1" ht="13.8" x14ac:dyDescent="0.3">
      <c r="A45" s="91" t="str">
        <f t="shared" si="4"/>
        <v/>
      </c>
      <c r="B45" s="99"/>
      <c r="C45" s="94"/>
      <c r="D45" s="95"/>
      <c r="E45" s="95"/>
      <c r="F45" s="96"/>
      <c r="G45" s="102"/>
      <c r="H45" s="99"/>
      <c r="I45" s="99"/>
      <c r="J45" s="100"/>
      <c r="K45" s="99"/>
      <c r="L45" s="99"/>
      <c r="M45" s="87" t="str">
        <f t="shared" si="8"/>
        <v/>
      </c>
      <c r="N45" s="87" t="str">
        <f t="shared" ca="1" si="5"/>
        <v/>
      </c>
      <c r="O45" s="92" t="str">
        <f t="shared" si="6"/>
        <v/>
      </c>
      <c r="P45" s="89" t="str">
        <f t="shared" si="3"/>
        <v/>
      </c>
    </row>
    <row r="46" spans="1:16" s="90" customFormat="1" ht="13.8" x14ac:dyDescent="0.3">
      <c r="A46" s="91" t="str">
        <f t="shared" si="4"/>
        <v/>
      </c>
      <c r="B46" s="99"/>
      <c r="C46" s="94"/>
      <c r="D46" s="95"/>
      <c r="E46" s="95"/>
      <c r="F46" s="96"/>
      <c r="G46" s="102"/>
      <c r="H46" s="99"/>
      <c r="I46" s="99"/>
      <c r="J46" s="100"/>
      <c r="K46" s="99"/>
      <c r="L46" s="99"/>
      <c r="M46" s="87" t="str">
        <f t="shared" si="8"/>
        <v/>
      </c>
      <c r="N46" s="87" t="str">
        <f t="shared" ca="1" si="5"/>
        <v/>
      </c>
      <c r="O46" s="92" t="str">
        <f t="shared" si="6"/>
        <v/>
      </c>
      <c r="P46" s="89" t="str">
        <f t="shared" si="3"/>
        <v/>
      </c>
    </row>
    <row r="47" spans="1:16" s="90" customFormat="1" ht="13.8" x14ac:dyDescent="0.3">
      <c r="A47" s="91" t="str">
        <f t="shared" si="4"/>
        <v/>
      </c>
      <c r="B47" s="99"/>
      <c r="C47" s="94"/>
      <c r="D47" s="95"/>
      <c r="E47" s="95"/>
      <c r="F47" s="96"/>
      <c r="G47" s="102"/>
      <c r="H47" s="99"/>
      <c r="I47" s="99"/>
      <c r="J47" s="100"/>
      <c r="K47" s="99"/>
      <c r="L47" s="99"/>
      <c r="M47" s="87" t="str">
        <f t="shared" si="8"/>
        <v/>
      </c>
      <c r="N47" s="87" t="str">
        <f t="shared" ca="1" si="5"/>
        <v/>
      </c>
      <c r="O47" s="92" t="str">
        <f t="shared" si="6"/>
        <v/>
      </c>
      <c r="P47" s="89" t="str">
        <f t="shared" si="3"/>
        <v/>
      </c>
    </row>
    <row r="48" spans="1:16" s="90" customFormat="1" ht="13.8" x14ac:dyDescent="0.3">
      <c r="A48" s="91" t="str">
        <f t="shared" si="4"/>
        <v/>
      </c>
      <c r="B48" s="99"/>
      <c r="C48" s="94"/>
      <c r="D48" s="95"/>
      <c r="E48" s="95"/>
      <c r="F48" s="96"/>
      <c r="G48" s="102"/>
      <c r="H48" s="99"/>
      <c r="I48" s="99"/>
      <c r="J48" s="100"/>
      <c r="K48" s="99"/>
      <c r="L48" s="99"/>
      <c r="M48" s="87" t="str">
        <f t="shared" si="8"/>
        <v/>
      </c>
      <c r="N48" s="87" t="str">
        <f t="shared" ca="1" si="5"/>
        <v/>
      </c>
      <c r="O48" s="92" t="str">
        <f t="shared" si="6"/>
        <v/>
      </c>
      <c r="P48" s="89" t="str">
        <f t="shared" si="3"/>
        <v/>
      </c>
    </row>
    <row r="49" spans="1:16" s="90" customFormat="1" ht="13.8" x14ac:dyDescent="0.3">
      <c r="A49" s="91" t="str">
        <f t="shared" si="4"/>
        <v/>
      </c>
      <c r="B49" s="99"/>
      <c r="C49" s="94"/>
      <c r="D49" s="95"/>
      <c r="E49" s="95"/>
      <c r="F49" s="96"/>
      <c r="G49" s="102"/>
      <c r="H49" s="99"/>
      <c r="I49" s="99"/>
      <c r="J49" s="100"/>
      <c r="K49" s="99"/>
      <c r="L49" s="99"/>
      <c r="M49" s="87" t="str">
        <f t="shared" si="8"/>
        <v/>
      </c>
      <c r="N49" s="87" t="str">
        <f t="shared" ca="1" si="5"/>
        <v/>
      </c>
      <c r="O49" s="92" t="str">
        <f t="shared" si="6"/>
        <v/>
      </c>
      <c r="P49" s="89" t="str">
        <f t="shared" si="3"/>
        <v/>
      </c>
    </row>
    <row r="50" spans="1:16" s="90" customFormat="1" ht="13.8" x14ac:dyDescent="0.3">
      <c r="A50" s="91" t="str">
        <f t="shared" si="4"/>
        <v/>
      </c>
      <c r="B50" s="99"/>
      <c r="C50" s="94"/>
      <c r="D50" s="95"/>
      <c r="E50" s="95"/>
      <c r="F50" s="96"/>
      <c r="G50" s="102"/>
      <c r="H50" s="99"/>
      <c r="I50" s="99"/>
      <c r="J50" s="100"/>
      <c r="K50" s="99"/>
      <c r="L50" s="99"/>
      <c r="M50" s="87" t="str">
        <f t="shared" si="8"/>
        <v/>
      </c>
      <c r="N50" s="87" t="str">
        <f t="shared" ca="1" si="5"/>
        <v/>
      </c>
      <c r="O50" s="92" t="str">
        <f t="shared" si="6"/>
        <v/>
      </c>
      <c r="P50" s="89" t="str">
        <f t="shared" si="3"/>
        <v/>
      </c>
    </row>
    <row r="51" spans="1:16" s="90" customFormat="1" ht="13.8" x14ac:dyDescent="0.3">
      <c r="A51" s="91" t="str">
        <f t="shared" si="4"/>
        <v/>
      </c>
      <c r="B51" s="99"/>
      <c r="C51" s="94"/>
      <c r="D51" s="95"/>
      <c r="E51" s="95"/>
      <c r="F51" s="96"/>
      <c r="G51" s="102"/>
      <c r="H51" s="99"/>
      <c r="I51" s="99"/>
      <c r="J51" s="100"/>
      <c r="K51" s="99"/>
      <c r="L51" s="99"/>
      <c r="M51" s="87" t="str">
        <f t="shared" si="8"/>
        <v/>
      </c>
      <c r="N51" s="87" t="str">
        <f t="shared" ca="1" si="5"/>
        <v/>
      </c>
      <c r="O51" s="92" t="str">
        <f t="shared" si="6"/>
        <v/>
      </c>
      <c r="P51" s="89" t="str">
        <f t="shared" si="3"/>
        <v/>
      </c>
    </row>
    <row r="52" spans="1:16" s="90" customFormat="1" ht="13.8" x14ac:dyDescent="0.3">
      <c r="A52" s="91" t="str">
        <f t="shared" si="4"/>
        <v/>
      </c>
      <c r="B52" s="99"/>
      <c r="C52" s="94"/>
      <c r="D52" s="95"/>
      <c r="E52" s="95"/>
      <c r="F52" s="96"/>
      <c r="G52" s="102"/>
      <c r="H52" s="99"/>
      <c r="I52" s="99"/>
      <c r="J52" s="100"/>
      <c r="K52" s="99"/>
      <c r="L52" s="99"/>
      <c r="M52" s="87" t="str">
        <f t="shared" si="8"/>
        <v/>
      </c>
      <c r="N52" s="87" t="str">
        <f t="shared" ca="1" si="5"/>
        <v/>
      </c>
      <c r="O52" s="92" t="str">
        <f t="shared" si="6"/>
        <v/>
      </c>
      <c r="P52" s="89" t="str">
        <f t="shared" si="3"/>
        <v/>
      </c>
    </row>
    <row r="53" spans="1:16" s="90" customFormat="1" ht="13.8" x14ac:dyDescent="0.3">
      <c r="A53" s="91" t="str">
        <f t="shared" si="4"/>
        <v/>
      </c>
      <c r="B53" s="99"/>
      <c r="C53" s="94"/>
      <c r="D53" s="95"/>
      <c r="E53" s="95"/>
      <c r="F53" s="96"/>
      <c r="G53" s="102"/>
      <c r="H53" s="99"/>
      <c r="I53" s="99"/>
      <c r="J53" s="100"/>
      <c r="K53" s="99"/>
      <c r="L53" s="99"/>
      <c r="M53" s="87" t="str">
        <f t="shared" si="8"/>
        <v/>
      </c>
      <c r="N53" s="87" t="str">
        <f t="shared" ca="1" si="5"/>
        <v/>
      </c>
      <c r="O53" s="92" t="str">
        <f t="shared" si="6"/>
        <v/>
      </c>
      <c r="P53" s="89" t="str">
        <f t="shared" si="3"/>
        <v/>
      </c>
    </row>
    <row r="54" spans="1:16" x14ac:dyDescent="0.3">
      <c r="A54" s="91" t="str">
        <f t="shared" si="4"/>
        <v/>
      </c>
      <c r="B54" s="99"/>
      <c r="C54" s="94"/>
      <c r="D54" s="95"/>
      <c r="E54" s="95"/>
      <c r="F54" s="96"/>
      <c r="G54" s="102"/>
      <c r="H54" s="99"/>
      <c r="I54" s="99"/>
      <c r="J54" s="100"/>
      <c r="K54" s="99"/>
      <c r="L54" s="99"/>
      <c r="M54" s="87" t="str">
        <f t="shared" ref="M54:M117" si="9">IF(B54&lt;&gt;"",(DAY(B54)+C54*30),"")</f>
        <v/>
      </c>
      <c r="N54" s="87" t="str">
        <f t="shared" ref="N54:N117" ca="1" si="10">IF(K54&lt;&gt;"",(DAY(B54)+30*C54)-DAY(TODAY()),"")</f>
        <v/>
      </c>
      <c r="O54" s="92" t="str">
        <f t="shared" ref="O54:O117" si="11">IF(I54&gt;H54,(IF(I54&lt;&gt;"",(((I54-H54)-(I54-L54))/ABS(I54-H54)),"")),IF(I54&lt;&gt;"",(1-(I54+L54-H54)/I54),""))</f>
        <v/>
      </c>
      <c r="P54" s="89" t="str">
        <f t="shared" ref="P54:P117" si="12">IF(F54&lt;&gt;"",F54,"")</f>
        <v/>
      </c>
    </row>
    <row r="55" spans="1:16" x14ac:dyDescent="0.3">
      <c r="A55" s="91" t="str">
        <f t="shared" si="4"/>
        <v/>
      </c>
      <c r="B55" s="99"/>
      <c r="C55" s="94"/>
      <c r="D55" s="95"/>
      <c r="E55" s="95"/>
      <c r="F55" s="96"/>
      <c r="G55" s="102"/>
      <c r="H55" s="99"/>
      <c r="I55" s="99"/>
      <c r="J55" s="100"/>
      <c r="K55" s="99"/>
      <c r="L55" s="99"/>
      <c r="M55" s="87" t="str">
        <f t="shared" si="9"/>
        <v/>
      </c>
      <c r="N55" s="87" t="str">
        <f t="shared" ca="1" si="10"/>
        <v/>
      </c>
      <c r="O55" s="92" t="str">
        <f t="shared" si="11"/>
        <v/>
      </c>
      <c r="P55" s="89" t="str">
        <f t="shared" si="12"/>
        <v/>
      </c>
    </row>
    <row r="56" spans="1:16" x14ac:dyDescent="0.3">
      <c r="A56" s="91" t="str">
        <f t="shared" si="4"/>
        <v/>
      </c>
      <c r="B56" s="99"/>
      <c r="C56" s="94"/>
      <c r="D56" s="95"/>
      <c r="E56" s="95"/>
      <c r="F56" s="96"/>
      <c r="G56" s="102"/>
      <c r="H56" s="99"/>
      <c r="I56" s="99"/>
      <c r="J56" s="100"/>
      <c r="K56" s="99"/>
      <c r="L56" s="99"/>
      <c r="M56" s="87" t="str">
        <f t="shared" si="9"/>
        <v/>
      </c>
      <c r="N56" s="87" t="str">
        <f t="shared" ca="1" si="10"/>
        <v/>
      </c>
      <c r="O56" s="92" t="str">
        <f t="shared" si="11"/>
        <v/>
      </c>
      <c r="P56" s="89" t="str">
        <f t="shared" si="12"/>
        <v/>
      </c>
    </row>
    <row r="57" spans="1:16" x14ac:dyDescent="0.3">
      <c r="A57" s="91" t="str">
        <f t="shared" si="4"/>
        <v/>
      </c>
      <c r="B57" s="99"/>
      <c r="C57" s="94"/>
      <c r="D57" s="95"/>
      <c r="E57" s="95"/>
      <c r="F57" s="96"/>
      <c r="G57" s="102"/>
      <c r="H57" s="99"/>
      <c r="I57" s="99"/>
      <c r="J57" s="100"/>
      <c r="K57" s="99"/>
      <c r="L57" s="99"/>
      <c r="M57" s="87" t="str">
        <f t="shared" si="9"/>
        <v/>
      </c>
      <c r="N57" s="87" t="str">
        <f t="shared" ca="1" si="10"/>
        <v/>
      </c>
      <c r="O57" s="92" t="str">
        <f t="shared" si="11"/>
        <v/>
      </c>
      <c r="P57" s="89" t="str">
        <f t="shared" si="12"/>
        <v/>
      </c>
    </row>
    <row r="58" spans="1:16" x14ac:dyDescent="0.3">
      <c r="A58" s="91" t="str">
        <f t="shared" si="4"/>
        <v/>
      </c>
      <c r="B58" s="99"/>
      <c r="C58" s="94"/>
      <c r="D58" s="95"/>
      <c r="E58" s="95"/>
      <c r="F58" s="96"/>
      <c r="G58" s="102"/>
      <c r="H58" s="99"/>
      <c r="I58" s="99"/>
      <c r="J58" s="100"/>
      <c r="K58" s="99"/>
      <c r="L58" s="99"/>
      <c r="M58" s="87" t="str">
        <f t="shared" si="9"/>
        <v/>
      </c>
      <c r="N58" s="87" t="str">
        <f t="shared" ca="1" si="10"/>
        <v/>
      </c>
      <c r="O58" s="92" t="str">
        <f t="shared" si="11"/>
        <v/>
      </c>
      <c r="P58" s="89" t="str">
        <f t="shared" si="12"/>
        <v/>
      </c>
    </row>
    <row r="59" spans="1:16" x14ac:dyDescent="0.3">
      <c r="A59" s="91" t="str">
        <f t="shared" si="4"/>
        <v/>
      </c>
      <c r="B59" s="99"/>
      <c r="C59" s="94"/>
      <c r="D59" s="95"/>
      <c r="E59" s="95"/>
      <c r="F59" s="96"/>
      <c r="G59" s="102"/>
      <c r="H59" s="99"/>
      <c r="I59" s="99"/>
      <c r="J59" s="100"/>
      <c r="K59" s="99"/>
      <c r="L59" s="99"/>
      <c r="M59" s="87" t="str">
        <f t="shared" si="9"/>
        <v/>
      </c>
      <c r="N59" s="87" t="str">
        <f t="shared" ca="1" si="10"/>
        <v/>
      </c>
      <c r="O59" s="92" t="str">
        <f t="shared" si="11"/>
        <v/>
      </c>
      <c r="P59" s="89" t="str">
        <f t="shared" si="12"/>
        <v/>
      </c>
    </row>
    <row r="60" spans="1:16" x14ac:dyDescent="0.3">
      <c r="A60" s="91" t="str">
        <f t="shared" si="4"/>
        <v/>
      </c>
      <c r="B60" s="99"/>
      <c r="C60" s="94"/>
      <c r="D60" s="95"/>
      <c r="E60" s="95"/>
      <c r="F60" s="96"/>
      <c r="G60" s="102"/>
      <c r="H60" s="99"/>
      <c r="I60" s="99"/>
      <c r="J60" s="100"/>
      <c r="K60" s="99"/>
      <c r="L60" s="99"/>
      <c r="M60" s="87" t="str">
        <f t="shared" si="9"/>
        <v/>
      </c>
      <c r="N60" s="87" t="str">
        <f t="shared" ca="1" si="10"/>
        <v/>
      </c>
      <c r="O60" s="92" t="str">
        <f t="shared" si="11"/>
        <v/>
      </c>
      <c r="P60" s="89" t="str">
        <f t="shared" si="12"/>
        <v/>
      </c>
    </row>
    <row r="61" spans="1:16" x14ac:dyDescent="0.3">
      <c r="A61" s="91" t="str">
        <f t="shared" si="4"/>
        <v/>
      </c>
      <c r="B61" s="99"/>
      <c r="C61" s="94"/>
      <c r="D61" s="95"/>
      <c r="E61" s="95"/>
      <c r="F61" s="96"/>
      <c r="G61" s="102"/>
      <c r="H61" s="99"/>
      <c r="I61" s="99"/>
      <c r="J61" s="100"/>
      <c r="K61" s="99"/>
      <c r="L61" s="99"/>
      <c r="M61" s="87" t="str">
        <f t="shared" si="9"/>
        <v/>
      </c>
      <c r="N61" s="87" t="str">
        <f t="shared" ca="1" si="10"/>
        <v/>
      </c>
      <c r="O61" s="92" t="str">
        <f t="shared" si="11"/>
        <v/>
      </c>
      <c r="P61" s="89" t="str">
        <f t="shared" si="12"/>
        <v/>
      </c>
    </row>
    <row r="62" spans="1:16" x14ac:dyDescent="0.3">
      <c r="A62" s="91" t="str">
        <f t="shared" si="4"/>
        <v/>
      </c>
      <c r="B62" s="99"/>
      <c r="C62" s="94"/>
      <c r="D62" s="95"/>
      <c r="E62" s="95"/>
      <c r="F62" s="96"/>
      <c r="G62" s="102"/>
      <c r="H62" s="99"/>
      <c r="I62" s="99"/>
      <c r="J62" s="100"/>
      <c r="K62" s="99"/>
      <c r="L62" s="99"/>
      <c r="M62" s="87" t="str">
        <f t="shared" si="9"/>
        <v/>
      </c>
      <c r="N62" s="87" t="str">
        <f t="shared" ca="1" si="10"/>
        <v/>
      </c>
      <c r="O62" s="92" t="str">
        <f t="shared" si="11"/>
        <v/>
      </c>
      <c r="P62" s="89" t="str">
        <f t="shared" si="12"/>
        <v/>
      </c>
    </row>
    <row r="63" spans="1:16" x14ac:dyDescent="0.3">
      <c r="A63" s="91" t="str">
        <f t="shared" si="4"/>
        <v/>
      </c>
      <c r="B63" s="99"/>
      <c r="C63" s="94"/>
      <c r="D63" s="95"/>
      <c r="E63" s="95"/>
      <c r="F63" s="96"/>
      <c r="G63" s="102"/>
      <c r="H63" s="99"/>
      <c r="I63" s="99"/>
      <c r="J63" s="100"/>
      <c r="K63" s="99"/>
      <c r="L63" s="99"/>
      <c r="M63" s="87" t="str">
        <f t="shared" si="9"/>
        <v/>
      </c>
      <c r="N63" s="87" t="str">
        <f t="shared" ca="1" si="10"/>
        <v/>
      </c>
      <c r="O63" s="92" t="str">
        <f t="shared" si="11"/>
        <v/>
      </c>
      <c r="P63" s="89" t="str">
        <f t="shared" si="12"/>
        <v/>
      </c>
    </row>
    <row r="64" spans="1:16" x14ac:dyDescent="0.3">
      <c r="A64" s="91" t="str">
        <f t="shared" si="4"/>
        <v/>
      </c>
      <c r="B64" s="99"/>
      <c r="C64" s="94"/>
      <c r="D64" s="95"/>
      <c r="E64" s="95"/>
      <c r="F64" s="96"/>
      <c r="G64" s="102"/>
      <c r="H64" s="99"/>
      <c r="I64" s="99"/>
      <c r="J64" s="100"/>
      <c r="K64" s="99"/>
      <c r="L64" s="99"/>
      <c r="M64" s="87" t="str">
        <f t="shared" si="9"/>
        <v/>
      </c>
      <c r="N64" s="87" t="str">
        <f t="shared" ca="1" si="10"/>
        <v/>
      </c>
      <c r="O64" s="92" t="str">
        <f t="shared" si="11"/>
        <v/>
      </c>
      <c r="P64" s="89" t="str">
        <f t="shared" si="12"/>
        <v/>
      </c>
    </row>
    <row r="65" spans="1:16" x14ac:dyDescent="0.3">
      <c r="A65" s="91" t="str">
        <f t="shared" si="4"/>
        <v/>
      </c>
      <c r="B65" s="99"/>
      <c r="C65" s="94"/>
      <c r="D65" s="95"/>
      <c r="E65" s="95"/>
      <c r="F65" s="96"/>
      <c r="G65" s="102"/>
      <c r="H65" s="99"/>
      <c r="I65" s="99"/>
      <c r="J65" s="100"/>
      <c r="K65" s="99"/>
      <c r="L65" s="99"/>
      <c r="M65" s="87" t="str">
        <f t="shared" si="9"/>
        <v/>
      </c>
      <c r="N65" s="87" t="str">
        <f t="shared" ca="1" si="10"/>
        <v/>
      </c>
      <c r="O65" s="92" t="str">
        <f t="shared" si="11"/>
        <v/>
      </c>
      <c r="P65" s="89" t="str">
        <f t="shared" si="12"/>
        <v/>
      </c>
    </row>
    <row r="66" spans="1:16" x14ac:dyDescent="0.3">
      <c r="A66" s="91" t="str">
        <f t="shared" si="4"/>
        <v/>
      </c>
      <c r="B66" s="99"/>
      <c r="C66" s="94"/>
      <c r="D66" s="95"/>
      <c r="E66" s="95"/>
      <c r="F66" s="96"/>
      <c r="G66" s="102"/>
      <c r="H66" s="99"/>
      <c r="I66" s="99"/>
      <c r="J66" s="100"/>
      <c r="K66" s="99"/>
      <c r="L66" s="99"/>
      <c r="M66" s="87" t="str">
        <f t="shared" si="9"/>
        <v/>
      </c>
      <c r="N66" s="87" t="str">
        <f t="shared" ca="1" si="10"/>
        <v/>
      </c>
      <c r="O66" s="92" t="str">
        <f t="shared" si="11"/>
        <v/>
      </c>
      <c r="P66" s="89" t="str">
        <f t="shared" si="12"/>
        <v/>
      </c>
    </row>
    <row r="67" spans="1:16" x14ac:dyDescent="0.3">
      <c r="A67" s="91" t="str">
        <f t="shared" si="4"/>
        <v/>
      </c>
      <c r="B67" s="99"/>
      <c r="C67" s="94"/>
      <c r="D67" s="95"/>
      <c r="E67" s="95"/>
      <c r="F67" s="96"/>
      <c r="G67" s="102"/>
      <c r="H67" s="99"/>
      <c r="I67" s="99"/>
      <c r="J67" s="100"/>
      <c r="K67" s="99"/>
      <c r="L67" s="99"/>
      <c r="M67" s="87" t="str">
        <f t="shared" si="9"/>
        <v/>
      </c>
      <c r="N67" s="87" t="str">
        <f t="shared" ca="1" si="10"/>
        <v/>
      </c>
      <c r="O67" s="92" t="str">
        <f t="shared" si="11"/>
        <v/>
      </c>
      <c r="P67" s="89" t="str">
        <f t="shared" si="12"/>
        <v/>
      </c>
    </row>
    <row r="68" spans="1:16" x14ac:dyDescent="0.3">
      <c r="A68" s="91" t="str">
        <f t="shared" si="4"/>
        <v/>
      </c>
      <c r="B68" s="99"/>
      <c r="C68" s="94"/>
      <c r="D68" s="95"/>
      <c r="E68" s="95"/>
      <c r="F68" s="96"/>
      <c r="G68" s="102"/>
      <c r="H68" s="99"/>
      <c r="I68" s="99"/>
      <c r="J68" s="100"/>
      <c r="K68" s="99"/>
      <c r="L68" s="99"/>
      <c r="M68" s="87" t="str">
        <f t="shared" si="9"/>
        <v/>
      </c>
      <c r="N68" s="87" t="str">
        <f t="shared" ca="1" si="10"/>
        <v/>
      </c>
      <c r="O68" s="92" t="str">
        <f t="shared" si="11"/>
        <v/>
      </c>
      <c r="P68" s="89" t="str">
        <f t="shared" si="12"/>
        <v/>
      </c>
    </row>
    <row r="69" spans="1:16" x14ac:dyDescent="0.3">
      <c r="A69" s="91" t="str">
        <f t="shared" si="4"/>
        <v/>
      </c>
      <c r="B69" s="99"/>
      <c r="C69" s="94"/>
      <c r="D69" s="95"/>
      <c r="E69" s="95"/>
      <c r="F69" s="96"/>
      <c r="G69" s="102"/>
      <c r="H69" s="99"/>
      <c r="I69" s="99"/>
      <c r="J69" s="100"/>
      <c r="K69" s="99"/>
      <c r="L69" s="99"/>
      <c r="M69" s="87" t="str">
        <f t="shared" si="9"/>
        <v/>
      </c>
      <c r="N69" s="87" t="str">
        <f t="shared" ca="1" si="10"/>
        <v/>
      </c>
      <c r="O69" s="92" t="str">
        <f t="shared" si="11"/>
        <v/>
      </c>
      <c r="P69" s="89" t="str">
        <f t="shared" si="12"/>
        <v/>
      </c>
    </row>
    <row r="70" spans="1:16" x14ac:dyDescent="0.3">
      <c r="A70" s="91" t="str">
        <f t="shared" si="4"/>
        <v/>
      </c>
      <c r="B70" s="99"/>
      <c r="C70" s="94"/>
      <c r="D70" s="95"/>
      <c r="E70" s="95"/>
      <c r="F70" s="96"/>
      <c r="G70" s="102"/>
      <c r="H70" s="99"/>
      <c r="I70" s="99"/>
      <c r="J70" s="100"/>
      <c r="K70" s="99"/>
      <c r="L70" s="99"/>
      <c r="M70" s="87" t="str">
        <f t="shared" si="9"/>
        <v/>
      </c>
      <c r="N70" s="87" t="str">
        <f t="shared" ca="1" si="10"/>
        <v/>
      </c>
      <c r="O70" s="92" t="str">
        <f t="shared" si="11"/>
        <v/>
      </c>
      <c r="P70" s="89" t="str">
        <f t="shared" si="12"/>
        <v/>
      </c>
    </row>
    <row r="71" spans="1:16" x14ac:dyDescent="0.3">
      <c r="A71" s="91" t="str">
        <f t="shared" si="4"/>
        <v/>
      </c>
      <c r="B71" s="99"/>
      <c r="C71" s="94"/>
      <c r="D71" s="95"/>
      <c r="E71" s="95"/>
      <c r="F71" s="96"/>
      <c r="G71" s="102"/>
      <c r="H71" s="99"/>
      <c r="I71" s="99"/>
      <c r="J71" s="100"/>
      <c r="K71" s="99"/>
      <c r="L71" s="99"/>
      <c r="M71" s="87" t="str">
        <f t="shared" si="9"/>
        <v/>
      </c>
      <c r="N71" s="87" t="str">
        <f t="shared" ca="1" si="10"/>
        <v/>
      </c>
      <c r="O71" s="92" t="str">
        <f t="shared" si="11"/>
        <v/>
      </c>
      <c r="P71" s="89" t="str">
        <f t="shared" si="12"/>
        <v/>
      </c>
    </row>
    <row r="72" spans="1:16" x14ac:dyDescent="0.3">
      <c r="A72" s="91" t="str">
        <f t="shared" ref="A72:A135" si="13">IF(B71&lt;&gt;"",A71+1,"")</f>
        <v/>
      </c>
      <c r="B72" s="99"/>
      <c r="C72" s="94"/>
      <c r="D72" s="95"/>
      <c r="E72" s="95"/>
      <c r="F72" s="96"/>
      <c r="G72" s="102"/>
      <c r="H72" s="99"/>
      <c r="I72" s="99"/>
      <c r="J72" s="100"/>
      <c r="K72" s="99"/>
      <c r="L72" s="99"/>
      <c r="M72" s="87" t="str">
        <f t="shared" si="9"/>
        <v/>
      </c>
      <c r="N72" s="87" t="str">
        <f t="shared" ca="1" si="10"/>
        <v/>
      </c>
      <c r="O72" s="92" t="str">
        <f t="shared" si="11"/>
        <v/>
      </c>
      <c r="P72" s="89" t="str">
        <f t="shared" si="12"/>
        <v/>
      </c>
    </row>
    <row r="73" spans="1:16" x14ac:dyDescent="0.3">
      <c r="A73" s="91" t="str">
        <f t="shared" si="13"/>
        <v/>
      </c>
      <c r="B73" s="99"/>
      <c r="C73" s="94"/>
      <c r="D73" s="95"/>
      <c r="E73" s="95"/>
      <c r="F73" s="96"/>
      <c r="G73" s="102"/>
      <c r="H73" s="99"/>
      <c r="I73" s="99"/>
      <c r="J73" s="100"/>
      <c r="K73" s="99"/>
      <c r="L73" s="99"/>
      <c r="M73" s="87" t="str">
        <f t="shared" si="9"/>
        <v/>
      </c>
      <c r="N73" s="87" t="str">
        <f t="shared" ca="1" si="10"/>
        <v/>
      </c>
      <c r="O73" s="92" t="str">
        <f t="shared" si="11"/>
        <v/>
      </c>
      <c r="P73" s="89" t="str">
        <f t="shared" si="12"/>
        <v/>
      </c>
    </row>
    <row r="74" spans="1:16" x14ac:dyDescent="0.3">
      <c r="A74" s="91" t="str">
        <f t="shared" si="13"/>
        <v/>
      </c>
      <c r="B74" s="99"/>
      <c r="C74" s="94"/>
      <c r="D74" s="95"/>
      <c r="E74" s="95"/>
      <c r="F74" s="96"/>
      <c r="G74" s="102"/>
      <c r="H74" s="99"/>
      <c r="I74" s="99"/>
      <c r="J74" s="100"/>
      <c r="K74" s="99"/>
      <c r="L74" s="99"/>
      <c r="M74" s="87" t="str">
        <f t="shared" si="9"/>
        <v/>
      </c>
      <c r="N74" s="87" t="str">
        <f t="shared" ca="1" si="10"/>
        <v/>
      </c>
      <c r="O74" s="92" t="str">
        <f t="shared" si="11"/>
        <v/>
      </c>
      <c r="P74" s="89" t="str">
        <f t="shared" si="12"/>
        <v/>
      </c>
    </row>
    <row r="75" spans="1:16" x14ac:dyDescent="0.3">
      <c r="A75" s="91" t="str">
        <f t="shared" si="13"/>
        <v/>
      </c>
      <c r="B75" s="99"/>
      <c r="C75" s="94"/>
      <c r="D75" s="95"/>
      <c r="E75" s="95"/>
      <c r="F75" s="96"/>
      <c r="G75" s="102"/>
      <c r="H75" s="99"/>
      <c r="I75" s="99"/>
      <c r="J75" s="100"/>
      <c r="K75" s="99"/>
      <c r="L75" s="99"/>
      <c r="M75" s="87" t="str">
        <f t="shared" si="9"/>
        <v/>
      </c>
      <c r="N75" s="87" t="str">
        <f t="shared" ca="1" si="10"/>
        <v/>
      </c>
      <c r="O75" s="92" t="str">
        <f t="shared" si="11"/>
        <v/>
      </c>
      <c r="P75" s="89" t="str">
        <f t="shared" si="12"/>
        <v/>
      </c>
    </row>
    <row r="76" spans="1:16" x14ac:dyDescent="0.3">
      <c r="A76" s="91" t="str">
        <f t="shared" si="13"/>
        <v/>
      </c>
      <c r="B76" s="99"/>
      <c r="C76" s="94"/>
      <c r="D76" s="95"/>
      <c r="E76" s="95"/>
      <c r="F76" s="96"/>
      <c r="G76" s="102"/>
      <c r="H76" s="99"/>
      <c r="I76" s="99"/>
      <c r="J76" s="100"/>
      <c r="K76" s="99"/>
      <c r="L76" s="99"/>
      <c r="M76" s="87" t="str">
        <f t="shared" si="9"/>
        <v/>
      </c>
      <c r="N76" s="87" t="str">
        <f t="shared" ca="1" si="10"/>
        <v/>
      </c>
      <c r="O76" s="92" t="str">
        <f t="shared" si="11"/>
        <v/>
      </c>
      <c r="P76" s="89" t="str">
        <f t="shared" si="12"/>
        <v/>
      </c>
    </row>
    <row r="77" spans="1:16" x14ac:dyDescent="0.3">
      <c r="A77" s="91" t="str">
        <f t="shared" si="13"/>
        <v/>
      </c>
      <c r="B77" s="99"/>
      <c r="C77" s="94"/>
      <c r="D77" s="95"/>
      <c r="E77" s="95"/>
      <c r="F77" s="96"/>
      <c r="G77" s="102"/>
      <c r="H77" s="99"/>
      <c r="I77" s="99"/>
      <c r="J77" s="100"/>
      <c r="K77" s="99"/>
      <c r="L77" s="99"/>
      <c r="M77" s="87" t="str">
        <f t="shared" si="9"/>
        <v/>
      </c>
      <c r="N77" s="87" t="str">
        <f t="shared" ca="1" si="10"/>
        <v/>
      </c>
      <c r="O77" s="92" t="str">
        <f t="shared" si="11"/>
        <v/>
      </c>
      <c r="P77" s="89" t="str">
        <f t="shared" si="12"/>
        <v/>
      </c>
    </row>
    <row r="78" spans="1:16" x14ac:dyDescent="0.3">
      <c r="A78" s="91" t="str">
        <f t="shared" si="13"/>
        <v/>
      </c>
      <c r="B78" s="99"/>
      <c r="C78" s="94"/>
      <c r="D78" s="95"/>
      <c r="E78" s="95"/>
      <c r="F78" s="96"/>
      <c r="G78" s="102"/>
      <c r="H78" s="99"/>
      <c r="I78" s="99"/>
      <c r="J78" s="100"/>
      <c r="K78" s="99"/>
      <c r="L78" s="99"/>
      <c r="M78" s="87" t="str">
        <f t="shared" si="9"/>
        <v/>
      </c>
      <c r="N78" s="87" t="str">
        <f t="shared" ca="1" si="10"/>
        <v/>
      </c>
      <c r="O78" s="92" t="str">
        <f t="shared" si="11"/>
        <v/>
      </c>
      <c r="P78" s="89" t="str">
        <f t="shared" si="12"/>
        <v/>
      </c>
    </row>
    <row r="79" spans="1:16" x14ac:dyDescent="0.3">
      <c r="A79" s="91" t="str">
        <f t="shared" si="13"/>
        <v/>
      </c>
      <c r="B79" s="99"/>
      <c r="C79" s="94"/>
      <c r="D79" s="95"/>
      <c r="E79" s="95"/>
      <c r="F79" s="96"/>
      <c r="G79" s="102"/>
      <c r="H79" s="99"/>
      <c r="I79" s="99"/>
      <c r="J79" s="100"/>
      <c r="K79" s="99"/>
      <c r="L79" s="99"/>
      <c r="M79" s="87" t="str">
        <f t="shared" si="9"/>
        <v/>
      </c>
      <c r="N79" s="87" t="str">
        <f t="shared" ca="1" si="10"/>
        <v/>
      </c>
      <c r="O79" s="92" t="str">
        <f t="shared" si="11"/>
        <v/>
      </c>
      <c r="P79" s="89" t="str">
        <f t="shared" si="12"/>
        <v/>
      </c>
    </row>
    <row r="80" spans="1:16" x14ac:dyDescent="0.3">
      <c r="A80" s="91" t="str">
        <f t="shared" si="13"/>
        <v/>
      </c>
      <c r="B80" s="99"/>
      <c r="C80" s="94"/>
      <c r="D80" s="95"/>
      <c r="E80" s="95"/>
      <c r="F80" s="96"/>
      <c r="G80" s="102"/>
      <c r="H80" s="99"/>
      <c r="I80" s="99"/>
      <c r="J80" s="100"/>
      <c r="K80" s="99"/>
      <c r="L80" s="99"/>
      <c r="M80" s="87" t="str">
        <f t="shared" si="9"/>
        <v/>
      </c>
      <c r="N80" s="87" t="str">
        <f t="shared" ca="1" si="10"/>
        <v/>
      </c>
      <c r="O80" s="92" t="str">
        <f t="shared" si="11"/>
        <v/>
      </c>
      <c r="P80" s="89" t="str">
        <f t="shared" si="12"/>
        <v/>
      </c>
    </row>
    <row r="81" spans="1:16" x14ac:dyDescent="0.3">
      <c r="A81" s="91" t="str">
        <f t="shared" si="13"/>
        <v/>
      </c>
      <c r="B81" s="99"/>
      <c r="C81" s="94"/>
      <c r="D81" s="95"/>
      <c r="E81" s="95"/>
      <c r="F81" s="96"/>
      <c r="G81" s="102"/>
      <c r="H81" s="99"/>
      <c r="I81" s="99"/>
      <c r="J81" s="100"/>
      <c r="K81" s="99"/>
      <c r="L81" s="99"/>
      <c r="M81" s="87" t="str">
        <f t="shared" si="9"/>
        <v/>
      </c>
      <c r="N81" s="87" t="str">
        <f t="shared" ca="1" si="10"/>
        <v/>
      </c>
      <c r="O81" s="92" t="str">
        <f t="shared" si="11"/>
        <v/>
      </c>
      <c r="P81" s="89" t="str">
        <f t="shared" si="12"/>
        <v/>
      </c>
    </row>
    <row r="82" spans="1:16" x14ac:dyDescent="0.3">
      <c r="A82" s="91" t="str">
        <f t="shared" si="13"/>
        <v/>
      </c>
      <c r="B82" s="99"/>
      <c r="C82" s="94"/>
      <c r="D82" s="95"/>
      <c r="E82" s="95"/>
      <c r="F82" s="96"/>
      <c r="G82" s="102"/>
      <c r="H82" s="99"/>
      <c r="I82" s="99"/>
      <c r="J82" s="100"/>
      <c r="K82" s="99"/>
      <c r="L82" s="99"/>
      <c r="M82" s="87" t="str">
        <f t="shared" si="9"/>
        <v/>
      </c>
      <c r="N82" s="87" t="str">
        <f t="shared" ca="1" si="10"/>
        <v/>
      </c>
      <c r="O82" s="92" t="str">
        <f t="shared" si="11"/>
        <v/>
      </c>
      <c r="P82" s="89" t="str">
        <f t="shared" si="12"/>
        <v/>
      </c>
    </row>
    <row r="83" spans="1:16" x14ac:dyDescent="0.3">
      <c r="A83" s="91" t="str">
        <f t="shared" si="13"/>
        <v/>
      </c>
      <c r="B83" s="99"/>
      <c r="C83" s="94"/>
      <c r="D83" s="95"/>
      <c r="E83" s="95"/>
      <c r="F83" s="96"/>
      <c r="G83" s="102"/>
      <c r="H83" s="99"/>
      <c r="I83" s="99"/>
      <c r="J83" s="100"/>
      <c r="K83" s="99"/>
      <c r="L83" s="99"/>
      <c r="M83" s="87" t="str">
        <f t="shared" si="9"/>
        <v/>
      </c>
      <c r="N83" s="87" t="str">
        <f t="shared" ca="1" si="10"/>
        <v/>
      </c>
      <c r="O83" s="92" t="str">
        <f t="shared" si="11"/>
        <v/>
      </c>
      <c r="P83" s="89" t="str">
        <f t="shared" si="12"/>
        <v/>
      </c>
    </row>
    <row r="84" spans="1:16" x14ac:dyDescent="0.3">
      <c r="A84" s="91" t="str">
        <f t="shared" si="13"/>
        <v/>
      </c>
      <c r="B84" s="99"/>
      <c r="C84" s="94"/>
      <c r="D84" s="95"/>
      <c r="E84" s="95"/>
      <c r="F84" s="96"/>
      <c r="G84" s="102"/>
      <c r="H84" s="99"/>
      <c r="I84" s="99"/>
      <c r="J84" s="100"/>
      <c r="K84" s="99"/>
      <c r="L84" s="99"/>
      <c r="M84" s="87" t="str">
        <f t="shared" si="9"/>
        <v/>
      </c>
      <c r="N84" s="87" t="str">
        <f t="shared" ca="1" si="10"/>
        <v/>
      </c>
      <c r="O84" s="92" t="str">
        <f t="shared" si="11"/>
        <v/>
      </c>
      <c r="P84" s="89" t="str">
        <f t="shared" si="12"/>
        <v/>
      </c>
    </row>
    <row r="85" spans="1:16" x14ac:dyDescent="0.3">
      <c r="A85" s="91" t="str">
        <f t="shared" si="13"/>
        <v/>
      </c>
      <c r="B85" s="99"/>
      <c r="C85" s="94"/>
      <c r="D85" s="95"/>
      <c r="E85" s="95"/>
      <c r="F85" s="96"/>
      <c r="G85" s="102"/>
      <c r="H85" s="99"/>
      <c r="I85" s="99"/>
      <c r="J85" s="100"/>
      <c r="K85" s="99"/>
      <c r="L85" s="99"/>
      <c r="M85" s="87" t="str">
        <f t="shared" si="9"/>
        <v/>
      </c>
      <c r="N85" s="87" t="str">
        <f t="shared" ca="1" si="10"/>
        <v/>
      </c>
      <c r="O85" s="92" t="str">
        <f t="shared" si="11"/>
        <v/>
      </c>
      <c r="P85" s="89" t="str">
        <f t="shared" si="12"/>
        <v/>
      </c>
    </row>
    <row r="86" spans="1:16" x14ac:dyDescent="0.3">
      <c r="A86" s="91" t="str">
        <f t="shared" si="13"/>
        <v/>
      </c>
      <c r="B86" s="99"/>
      <c r="C86" s="94"/>
      <c r="D86" s="95"/>
      <c r="E86" s="95"/>
      <c r="F86" s="96"/>
      <c r="G86" s="102"/>
      <c r="H86" s="99"/>
      <c r="I86" s="99"/>
      <c r="J86" s="100"/>
      <c r="K86" s="99"/>
      <c r="L86" s="99"/>
      <c r="M86" s="87" t="str">
        <f t="shared" si="9"/>
        <v/>
      </c>
      <c r="N86" s="87" t="str">
        <f t="shared" ca="1" si="10"/>
        <v/>
      </c>
      <c r="O86" s="92" t="str">
        <f t="shared" si="11"/>
        <v/>
      </c>
      <c r="P86" s="89" t="str">
        <f t="shared" si="12"/>
        <v/>
      </c>
    </row>
    <row r="87" spans="1:16" x14ac:dyDescent="0.3">
      <c r="A87" s="91" t="str">
        <f t="shared" si="13"/>
        <v/>
      </c>
      <c r="B87" s="99"/>
      <c r="C87" s="94"/>
      <c r="D87" s="95"/>
      <c r="E87" s="95"/>
      <c r="F87" s="96"/>
      <c r="G87" s="102"/>
      <c r="H87" s="99"/>
      <c r="I87" s="99"/>
      <c r="J87" s="100"/>
      <c r="K87" s="99"/>
      <c r="L87" s="99"/>
      <c r="M87" s="87" t="str">
        <f t="shared" si="9"/>
        <v/>
      </c>
      <c r="N87" s="87" t="str">
        <f t="shared" ca="1" si="10"/>
        <v/>
      </c>
      <c r="O87" s="92" t="str">
        <f t="shared" si="11"/>
        <v/>
      </c>
      <c r="P87" s="89" t="str">
        <f t="shared" si="12"/>
        <v/>
      </c>
    </row>
    <row r="88" spans="1:16" x14ac:dyDescent="0.3">
      <c r="A88" s="91" t="str">
        <f t="shared" si="13"/>
        <v/>
      </c>
      <c r="B88" s="99"/>
      <c r="C88" s="94"/>
      <c r="D88" s="95"/>
      <c r="E88" s="95"/>
      <c r="F88" s="96"/>
      <c r="G88" s="102"/>
      <c r="H88" s="99"/>
      <c r="I88" s="99"/>
      <c r="J88" s="100"/>
      <c r="K88" s="99"/>
      <c r="L88" s="99"/>
      <c r="M88" s="87" t="str">
        <f t="shared" si="9"/>
        <v/>
      </c>
      <c r="N88" s="87" t="str">
        <f t="shared" ca="1" si="10"/>
        <v/>
      </c>
      <c r="O88" s="92" t="str">
        <f t="shared" si="11"/>
        <v/>
      </c>
      <c r="P88" s="89" t="str">
        <f t="shared" si="12"/>
        <v/>
      </c>
    </row>
    <row r="89" spans="1:16" x14ac:dyDescent="0.3">
      <c r="A89" s="91" t="str">
        <f t="shared" si="13"/>
        <v/>
      </c>
      <c r="B89" s="99"/>
      <c r="C89" s="94"/>
      <c r="D89" s="95"/>
      <c r="E89" s="95"/>
      <c r="F89" s="96"/>
      <c r="G89" s="102"/>
      <c r="H89" s="99"/>
      <c r="I89" s="99"/>
      <c r="J89" s="100"/>
      <c r="K89" s="99"/>
      <c r="L89" s="99"/>
      <c r="M89" s="87" t="str">
        <f t="shared" si="9"/>
        <v/>
      </c>
      <c r="N89" s="87" t="str">
        <f t="shared" ca="1" si="10"/>
        <v/>
      </c>
      <c r="O89" s="92" t="str">
        <f t="shared" si="11"/>
        <v/>
      </c>
      <c r="P89" s="89" t="str">
        <f t="shared" si="12"/>
        <v/>
      </c>
    </row>
    <row r="90" spans="1:16" x14ac:dyDescent="0.3">
      <c r="A90" s="91" t="str">
        <f t="shared" si="13"/>
        <v/>
      </c>
      <c r="B90" s="99"/>
      <c r="C90" s="94"/>
      <c r="D90" s="95"/>
      <c r="E90" s="95"/>
      <c r="F90" s="96"/>
      <c r="G90" s="102"/>
      <c r="H90" s="99"/>
      <c r="I90" s="99"/>
      <c r="J90" s="100"/>
      <c r="K90" s="99"/>
      <c r="L90" s="99"/>
      <c r="M90" s="87" t="str">
        <f t="shared" si="9"/>
        <v/>
      </c>
      <c r="N90" s="87" t="str">
        <f t="shared" ca="1" si="10"/>
        <v/>
      </c>
      <c r="O90" s="92" t="str">
        <f t="shared" si="11"/>
        <v/>
      </c>
      <c r="P90" s="89" t="str">
        <f t="shared" si="12"/>
        <v/>
      </c>
    </row>
    <row r="91" spans="1:16" x14ac:dyDescent="0.3">
      <c r="A91" s="91" t="str">
        <f t="shared" si="13"/>
        <v/>
      </c>
      <c r="B91" s="99"/>
      <c r="C91" s="94"/>
      <c r="D91" s="95"/>
      <c r="E91" s="95"/>
      <c r="F91" s="96"/>
      <c r="G91" s="102"/>
      <c r="H91" s="99"/>
      <c r="I91" s="99"/>
      <c r="J91" s="100"/>
      <c r="K91" s="99"/>
      <c r="L91" s="99"/>
      <c r="M91" s="87" t="str">
        <f t="shared" si="9"/>
        <v/>
      </c>
      <c r="N91" s="87" t="str">
        <f t="shared" ca="1" si="10"/>
        <v/>
      </c>
      <c r="O91" s="92" t="str">
        <f t="shared" si="11"/>
        <v/>
      </c>
      <c r="P91" s="89" t="str">
        <f t="shared" si="12"/>
        <v/>
      </c>
    </row>
    <row r="92" spans="1:16" x14ac:dyDescent="0.3">
      <c r="A92" s="91" t="str">
        <f t="shared" si="13"/>
        <v/>
      </c>
      <c r="B92" s="99"/>
      <c r="C92" s="94"/>
      <c r="D92" s="95"/>
      <c r="E92" s="95"/>
      <c r="F92" s="96"/>
      <c r="G92" s="102"/>
      <c r="H92" s="99"/>
      <c r="I92" s="99"/>
      <c r="J92" s="100"/>
      <c r="K92" s="99"/>
      <c r="L92" s="99"/>
      <c r="M92" s="87" t="str">
        <f t="shared" si="9"/>
        <v/>
      </c>
      <c r="N92" s="87" t="str">
        <f t="shared" ca="1" si="10"/>
        <v/>
      </c>
      <c r="O92" s="92" t="str">
        <f t="shared" si="11"/>
        <v/>
      </c>
      <c r="P92" s="89" t="str">
        <f t="shared" si="12"/>
        <v/>
      </c>
    </row>
    <row r="93" spans="1:16" x14ac:dyDescent="0.3">
      <c r="A93" s="91" t="str">
        <f t="shared" si="13"/>
        <v/>
      </c>
      <c r="B93" s="99"/>
      <c r="C93" s="94"/>
      <c r="D93" s="95"/>
      <c r="E93" s="95"/>
      <c r="F93" s="96"/>
      <c r="G93" s="102"/>
      <c r="H93" s="99"/>
      <c r="I93" s="99"/>
      <c r="J93" s="100"/>
      <c r="K93" s="99"/>
      <c r="L93" s="99"/>
      <c r="M93" s="87" t="str">
        <f t="shared" si="9"/>
        <v/>
      </c>
      <c r="N93" s="87" t="str">
        <f t="shared" ca="1" si="10"/>
        <v/>
      </c>
      <c r="O93" s="92" t="str">
        <f t="shared" si="11"/>
        <v/>
      </c>
      <c r="P93" s="89" t="str">
        <f t="shared" si="12"/>
        <v/>
      </c>
    </row>
    <row r="94" spans="1:16" x14ac:dyDescent="0.3">
      <c r="A94" s="91" t="str">
        <f t="shared" si="13"/>
        <v/>
      </c>
      <c r="B94" s="99"/>
      <c r="C94" s="94"/>
      <c r="D94" s="95"/>
      <c r="E94" s="95"/>
      <c r="F94" s="96"/>
      <c r="G94" s="102"/>
      <c r="H94" s="99"/>
      <c r="I94" s="99"/>
      <c r="J94" s="100"/>
      <c r="K94" s="99"/>
      <c r="L94" s="99"/>
      <c r="M94" s="87" t="str">
        <f t="shared" si="9"/>
        <v/>
      </c>
      <c r="N94" s="87" t="str">
        <f t="shared" ca="1" si="10"/>
        <v/>
      </c>
      <c r="O94" s="92" t="str">
        <f t="shared" si="11"/>
        <v/>
      </c>
      <c r="P94" s="89" t="str">
        <f t="shared" si="12"/>
        <v/>
      </c>
    </row>
    <row r="95" spans="1:16" x14ac:dyDescent="0.3">
      <c r="A95" s="91" t="str">
        <f t="shared" si="13"/>
        <v/>
      </c>
      <c r="B95" s="99"/>
      <c r="C95" s="94"/>
      <c r="D95" s="95"/>
      <c r="E95" s="95"/>
      <c r="F95" s="96"/>
      <c r="G95" s="102"/>
      <c r="H95" s="99"/>
      <c r="I95" s="99"/>
      <c r="J95" s="100"/>
      <c r="K95" s="99"/>
      <c r="L95" s="99"/>
      <c r="M95" s="87" t="str">
        <f t="shared" si="9"/>
        <v/>
      </c>
      <c r="N95" s="87" t="str">
        <f t="shared" ca="1" si="10"/>
        <v/>
      </c>
      <c r="O95" s="92" t="str">
        <f t="shared" si="11"/>
        <v/>
      </c>
      <c r="P95" s="89" t="str">
        <f t="shared" si="12"/>
        <v/>
      </c>
    </row>
    <row r="96" spans="1:16" x14ac:dyDescent="0.3">
      <c r="A96" s="91" t="str">
        <f t="shared" si="13"/>
        <v/>
      </c>
      <c r="B96" s="99"/>
      <c r="C96" s="94"/>
      <c r="D96" s="95"/>
      <c r="E96" s="95"/>
      <c r="F96" s="96"/>
      <c r="G96" s="102"/>
      <c r="H96" s="99"/>
      <c r="I96" s="99"/>
      <c r="J96" s="100"/>
      <c r="K96" s="99"/>
      <c r="L96" s="99"/>
      <c r="M96" s="87" t="str">
        <f t="shared" si="9"/>
        <v/>
      </c>
      <c r="N96" s="87" t="str">
        <f t="shared" ca="1" si="10"/>
        <v/>
      </c>
      <c r="O96" s="92" t="str">
        <f t="shared" si="11"/>
        <v/>
      </c>
      <c r="P96" s="89" t="str">
        <f t="shared" si="12"/>
        <v/>
      </c>
    </row>
    <row r="97" spans="1:16" x14ac:dyDescent="0.3">
      <c r="A97" s="91" t="str">
        <f t="shared" si="13"/>
        <v/>
      </c>
      <c r="B97" s="99"/>
      <c r="C97" s="94"/>
      <c r="D97" s="95"/>
      <c r="E97" s="95"/>
      <c r="F97" s="96"/>
      <c r="G97" s="102"/>
      <c r="H97" s="99"/>
      <c r="I97" s="99"/>
      <c r="J97" s="100"/>
      <c r="K97" s="99"/>
      <c r="L97" s="99"/>
      <c r="M97" s="87" t="str">
        <f t="shared" si="9"/>
        <v/>
      </c>
      <c r="N97" s="87" t="str">
        <f t="shared" ca="1" si="10"/>
        <v/>
      </c>
      <c r="O97" s="92" t="str">
        <f t="shared" si="11"/>
        <v/>
      </c>
      <c r="P97" s="89" t="str">
        <f t="shared" si="12"/>
        <v/>
      </c>
    </row>
    <row r="98" spans="1:16" x14ac:dyDescent="0.3">
      <c r="A98" s="91" t="str">
        <f t="shared" si="13"/>
        <v/>
      </c>
      <c r="B98" s="99"/>
      <c r="C98" s="94"/>
      <c r="D98" s="95"/>
      <c r="E98" s="95"/>
      <c r="F98" s="96"/>
      <c r="G98" s="102"/>
      <c r="H98" s="99"/>
      <c r="I98" s="99"/>
      <c r="J98" s="100"/>
      <c r="K98" s="99"/>
      <c r="L98" s="99"/>
      <c r="M98" s="87" t="str">
        <f t="shared" si="9"/>
        <v/>
      </c>
      <c r="N98" s="87" t="str">
        <f t="shared" ca="1" si="10"/>
        <v/>
      </c>
      <c r="O98" s="92" t="str">
        <f t="shared" si="11"/>
        <v/>
      </c>
      <c r="P98" s="89" t="str">
        <f t="shared" si="12"/>
        <v/>
      </c>
    </row>
    <row r="99" spans="1:16" x14ac:dyDescent="0.3">
      <c r="A99" s="91" t="str">
        <f t="shared" si="13"/>
        <v/>
      </c>
      <c r="B99" s="99"/>
      <c r="C99" s="94"/>
      <c r="D99" s="95"/>
      <c r="E99" s="95"/>
      <c r="F99" s="96"/>
      <c r="G99" s="102"/>
      <c r="H99" s="99"/>
      <c r="I99" s="99"/>
      <c r="J99" s="100"/>
      <c r="K99" s="99"/>
      <c r="L99" s="99"/>
      <c r="M99" s="87" t="str">
        <f t="shared" si="9"/>
        <v/>
      </c>
      <c r="N99" s="87" t="str">
        <f t="shared" ca="1" si="10"/>
        <v/>
      </c>
      <c r="O99" s="92" t="str">
        <f t="shared" si="11"/>
        <v/>
      </c>
      <c r="P99" s="89" t="str">
        <f t="shared" si="12"/>
        <v/>
      </c>
    </row>
    <row r="100" spans="1:16" x14ac:dyDescent="0.3">
      <c r="A100" s="91" t="str">
        <f t="shared" si="13"/>
        <v/>
      </c>
      <c r="B100" s="99"/>
      <c r="C100" s="94"/>
      <c r="D100" s="95"/>
      <c r="E100" s="95"/>
      <c r="F100" s="96"/>
      <c r="G100" s="102"/>
      <c r="H100" s="99"/>
      <c r="I100" s="99"/>
      <c r="J100" s="100"/>
      <c r="K100" s="99"/>
      <c r="L100" s="99"/>
      <c r="M100" s="87" t="str">
        <f t="shared" si="9"/>
        <v/>
      </c>
      <c r="N100" s="87" t="str">
        <f t="shared" ca="1" si="10"/>
        <v/>
      </c>
      <c r="O100" s="92" t="str">
        <f t="shared" si="11"/>
        <v/>
      </c>
      <c r="P100" s="89" t="str">
        <f t="shared" si="12"/>
        <v/>
      </c>
    </row>
    <row r="101" spans="1:16" x14ac:dyDescent="0.3">
      <c r="A101" s="91" t="str">
        <f t="shared" si="13"/>
        <v/>
      </c>
      <c r="B101" s="99"/>
      <c r="C101" s="94"/>
      <c r="D101" s="95"/>
      <c r="E101" s="95"/>
      <c r="F101" s="96"/>
      <c r="G101" s="102"/>
      <c r="H101" s="99"/>
      <c r="I101" s="99"/>
      <c r="J101" s="100"/>
      <c r="K101" s="99"/>
      <c r="L101" s="99"/>
      <c r="M101" s="87" t="str">
        <f t="shared" si="9"/>
        <v/>
      </c>
      <c r="N101" s="87" t="str">
        <f t="shared" ca="1" si="10"/>
        <v/>
      </c>
      <c r="O101" s="92" t="str">
        <f t="shared" si="11"/>
        <v/>
      </c>
      <c r="P101" s="89" t="str">
        <f t="shared" si="12"/>
        <v/>
      </c>
    </row>
    <row r="102" spans="1:16" x14ac:dyDescent="0.3">
      <c r="A102" s="91" t="str">
        <f t="shared" si="13"/>
        <v/>
      </c>
      <c r="B102" s="99"/>
      <c r="C102" s="94"/>
      <c r="D102" s="95"/>
      <c r="E102" s="95"/>
      <c r="F102" s="96"/>
      <c r="G102" s="102"/>
      <c r="H102" s="99"/>
      <c r="I102" s="99"/>
      <c r="J102" s="100"/>
      <c r="K102" s="99"/>
      <c r="L102" s="99"/>
      <c r="M102" s="87" t="str">
        <f t="shared" si="9"/>
        <v/>
      </c>
      <c r="N102" s="87" t="str">
        <f t="shared" ca="1" si="10"/>
        <v/>
      </c>
      <c r="O102" s="92" t="str">
        <f t="shared" si="11"/>
        <v/>
      </c>
      <c r="P102" s="89" t="str">
        <f t="shared" si="12"/>
        <v/>
      </c>
    </row>
    <row r="103" spans="1:16" x14ac:dyDescent="0.3">
      <c r="A103" s="91" t="str">
        <f t="shared" si="13"/>
        <v/>
      </c>
      <c r="B103" s="99"/>
      <c r="C103" s="94"/>
      <c r="D103" s="95"/>
      <c r="E103" s="95"/>
      <c r="F103" s="96"/>
      <c r="G103" s="102"/>
      <c r="H103" s="99"/>
      <c r="I103" s="99"/>
      <c r="J103" s="100"/>
      <c r="K103" s="99"/>
      <c r="L103" s="99"/>
      <c r="M103" s="87" t="str">
        <f t="shared" si="9"/>
        <v/>
      </c>
      <c r="N103" s="87" t="str">
        <f t="shared" ca="1" si="10"/>
        <v/>
      </c>
      <c r="O103" s="92" t="str">
        <f t="shared" si="11"/>
        <v/>
      </c>
      <c r="P103" s="89" t="str">
        <f t="shared" si="12"/>
        <v/>
      </c>
    </row>
    <row r="104" spans="1:16" x14ac:dyDescent="0.3">
      <c r="A104" s="91" t="str">
        <f t="shared" si="13"/>
        <v/>
      </c>
      <c r="B104" s="99"/>
      <c r="C104" s="94"/>
      <c r="D104" s="95"/>
      <c r="E104" s="95"/>
      <c r="F104" s="96"/>
      <c r="G104" s="102"/>
      <c r="H104" s="99"/>
      <c r="I104" s="99"/>
      <c r="J104" s="100"/>
      <c r="K104" s="99"/>
      <c r="L104" s="99"/>
      <c r="M104" s="87" t="str">
        <f t="shared" si="9"/>
        <v/>
      </c>
      <c r="N104" s="87" t="str">
        <f t="shared" ca="1" si="10"/>
        <v/>
      </c>
      <c r="O104" s="92" t="str">
        <f t="shared" si="11"/>
        <v/>
      </c>
      <c r="P104" s="89" t="str">
        <f t="shared" si="12"/>
        <v/>
      </c>
    </row>
    <row r="105" spans="1:16" x14ac:dyDescent="0.3">
      <c r="A105" s="91" t="str">
        <f t="shared" si="13"/>
        <v/>
      </c>
      <c r="B105" s="99"/>
      <c r="C105" s="94"/>
      <c r="D105" s="95"/>
      <c r="E105" s="95"/>
      <c r="F105" s="96"/>
      <c r="G105" s="102"/>
      <c r="H105" s="99"/>
      <c r="I105" s="99"/>
      <c r="J105" s="100"/>
      <c r="K105" s="99"/>
      <c r="L105" s="99"/>
      <c r="M105" s="87" t="str">
        <f t="shared" si="9"/>
        <v/>
      </c>
      <c r="N105" s="87" t="str">
        <f t="shared" ca="1" si="10"/>
        <v/>
      </c>
      <c r="O105" s="92" t="str">
        <f t="shared" si="11"/>
        <v/>
      </c>
      <c r="P105" s="89" t="str">
        <f t="shared" si="12"/>
        <v/>
      </c>
    </row>
    <row r="106" spans="1:16" x14ac:dyDescent="0.3">
      <c r="A106" s="91" t="str">
        <f t="shared" si="13"/>
        <v/>
      </c>
      <c r="B106" s="99"/>
      <c r="C106" s="94"/>
      <c r="D106" s="95"/>
      <c r="E106" s="95"/>
      <c r="F106" s="96"/>
      <c r="G106" s="102"/>
      <c r="H106" s="99"/>
      <c r="I106" s="99"/>
      <c r="J106" s="100"/>
      <c r="K106" s="99"/>
      <c r="L106" s="99"/>
      <c r="M106" s="87" t="str">
        <f t="shared" si="9"/>
        <v/>
      </c>
      <c r="N106" s="87" t="str">
        <f t="shared" ca="1" si="10"/>
        <v/>
      </c>
      <c r="O106" s="92" t="str">
        <f t="shared" si="11"/>
        <v/>
      </c>
      <c r="P106" s="89" t="str">
        <f t="shared" si="12"/>
        <v/>
      </c>
    </row>
    <row r="107" spans="1:16" x14ac:dyDescent="0.3">
      <c r="A107" s="91" t="str">
        <f t="shared" si="13"/>
        <v/>
      </c>
      <c r="B107" s="99"/>
      <c r="C107" s="94"/>
      <c r="D107" s="95"/>
      <c r="E107" s="95"/>
      <c r="F107" s="96"/>
      <c r="G107" s="102"/>
      <c r="H107" s="99"/>
      <c r="I107" s="99"/>
      <c r="J107" s="100"/>
      <c r="K107" s="99"/>
      <c r="L107" s="99"/>
      <c r="M107" s="87" t="str">
        <f t="shared" si="9"/>
        <v/>
      </c>
      <c r="N107" s="87" t="str">
        <f t="shared" ca="1" si="10"/>
        <v/>
      </c>
      <c r="O107" s="92" t="str">
        <f t="shared" si="11"/>
        <v/>
      </c>
      <c r="P107" s="89" t="str">
        <f t="shared" si="12"/>
        <v/>
      </c>
    </row>
    <row r="108" spans="1:16" x14ac:dyDescent="0.3">
      <c r="A108" s="91" t="str">
        <f t="shared" si="13"/>
        <v/>
      </c>
      <c r="B108" s="99"/>
      <c r="C108" s="94"/>
      <c r="D108" s="95"/>
      <c r="E108" s="95"/>
      <c r="F108" s="96"/>
      <c r="G108" s="102"/>
      <c r="H108" s="99"/>
      <c r="I108" s="99"/>
      <c r="J108" s="100"/>
      <c r="K108" s="99"/>
      <c r="L108" s="99"/>
      <c r="M108" s="87" t="str">
        <f t="shared" si="9"/>
        <v/>
      </c>
      <c r="N108" s="87" t="str">
        <f t="shared" ca="1" si="10"/>
        <v/>
      </c>
      <c r="O108" s="92" t="str">
        <f t="shared" si="11"/>
        <v/>
      </c>
      <c r="P108" s="89" t="str">
        <f t="shared" si="12"/>
        <v/>
      </c>
    </row>
    <row r="109" spans="1:16" x14ac:dyDescent="0.3">
      <c r="A109" s="91" t="str">
        <f t="shared" si="13"/>
        <v/>
      </c>
      <c r="B109" s="99"/>
      <c r="C109" s="94"/>
      <c r="D109" s="95"/>
      <c r="E109" s="95"/>
      <c r="F109" s="96"/>
      <c r="G109" s="102"/>
      <c r="H109" s="99"/>
      <c r="I109" s="99"/>
      <c r="J109" s="100"/>
      <c r="K109" s="99"/>
      <c r="L109" s="99"/>
      <c r="M109" s="87" t="str">
        <f t="shared" si="9"/>
        <v/>
      </c>
      <c r="N109" s="87" t="str">
        <f t="shared" ca="1" si="10"/>
        <v/>
      </c>
      <c r="O109" s="92" t="str">
        <f t="shared" si="11"/>
        <v/>
      </c>
      <c r="P109" s="89" t="str">
        <f t="shared" si="12"/>
        <v/>
      </c>
    </row>
    <row r="110" spans="1:16" x14ac:dyDescent="0.3">
      <c r="A110" s="91" t="str">
        <f t="shared" si="13"/>
        <v/>
      </c>
      <c r="B110" s="99"/>
      <c r="C110" s="94"/>
      <c r="D110" s="95"/>
      <c r="E110" s="95"/>
      <c r="F110" s="96"/>
      <c r="G110" s="102"/>
      <c r="H110" s="99"/>
      <c r="I110" s="99"/>
      <c r="J110" s="100"/>
      <c r="K110" s="99"/>
      <c r="L110" s="99"/>
      <c r="M110" s="87" t="str">
        <f t="shared" si="9"/>
        <v/>
      </c>
      <c r="N110" s="87" t="str">
        <f t="shared" ca="1" si="10"/>
        <v/>
      </c>
      <c r="O110" s="92" t="str">
        <f t="shared" si="11"/>
        <v/>
      </c>
      <c r="P110" s="89" t="str">
        <f t="shared" si="12"/>
        <v/>
      </c>
    </row>
    <row r="111" spans="1:16" x14ac:dyDescent="0.3">
      <c r="A111" s="91" t="str">
        <f t="shared" si="13"/>
        <v/>
      </c>
      <c r="B111" s="99"/>
      <c r="C111" s="94"/>
      <c r="D111" s="95"/>
      <c r="E111" s="95"/>
      <c r="F111" s="96"/>
      <c r="G111" s="102"/>
      <c r="H111" s="99"/>
      <c r="I111" s="99"/>
      <c r="J111" s="100"/>
      <c r="K111" s="99"/>
      <c r="L111" s="99"/>
      <c r="M111" s="87" t="str">
        <f t="shared" si="9"/>
        <v/>
      </c>
      <c r="N111" s="87" t="str">
        <f t="shared" ca="1" si="10"/>
        <v/>
      </c>
      <c r="O111" s="92" t="str">
        <f t="shared" si="11"/>
        <v/>
      </c>
      <c r="P111" s="89" t="str">
        <f t="shared" si="12"/>
        <v/>
      </c>
    </row>
    <row r="112" spans="1:16" x14ac:dyDescent="0.3">
      <c r="A112" s="91" t="str">
        <f t="shared" si="13"/>
        <v/>
      </c>
      <c r="B112" s="99"/>
      <c r="C112" s="94"/>
      <c r="D112" s="95"/>
      <c r="E112" s="95"/>
      <c r="F112" s="96"/>
      <c r="G112" s="102"/>
      <c r="H112" s="99"/>
      <c r="I112" s="99"/>
      <c r="J112" s="100"/>
      <c r="K112" s="99"/>
      <c r="L112" s="99"/>
      <c r="M112" s="87" t="str">
        <f t="shared" si="9"/>
        <v/>
      </c>
      <c r="N112" s="87" t="str">
        <f t="shared" ca="1" si="10"/>
        <v/>
      </c>
      <c r="O112" s="92" t="str">
        <f t="shared" si="11"/>
        <v/>
      </c>
      <c r="P112" s="89" t="str">
        <f t="shared" si="12"/>
        <v/>
      </c>
    </row>
    <row r="113" spans="1:16" x14ac:dyDescent="0.3">
      <c r="A113" s="91" t="str">
        <f t="shared" si="13"/>
        <v/>
      </c>
      <c r="B113" s="99"/>
      <c r="C113" s="94"/>
      <c r="D113" s="95"/>
      <c r="E113" s="95"/>
      <c r="F113" s="96"/>
      <c r="G113" s="102"/>
      <c r="H113" s="99"/>
      <c r="I113" s="99"/>
      <c r="J113" s="100"/>
      <c r="K113" s="99"/>
      <c r="L113" s="99"/>
      <c r="M113" s="87" t="str">
        <f t="shared" si="9"/>
        <v/>
      </c>
      <c r="N113" s="87" t="str">
        <f t="shared" ca="1" si="10"/>
        <v/>
      </c>
      <c r="O113" s="92" t="str">
        <f t="shared" si="11"/>
        <v/>
      </c>
      <c r="P113" s="89" t="str">
        <f t="shared" si="12"/>
        <v/>
      </c>
    </row>
    <row r="114" spans="1:16" x14ac:dyDescent="0.3">
      <c r="A114" s="91" t="str">
        <f t="shared" si="13"/>
        <v/>
      </c>
      <c r="B114" s="99"/>
      <c r="C114" s="94"/>
      <c r="D114" s="95"/>
      <c r="E114" s="95"/>
      <c r="F114" s="96"/>
      <c r="G114" s="102"/>
      <c r="H114" s="99"/>
      <c r="I114" s="99"/>
      <c r="J114" s="100"/>
      <c r="K114" s="99"/>
      <c r="L114" s="99"/>
      <c r="M114" s="87" t="str">
        <f t="shared" si="9"/>
        <v/>
      </c>
      <c r="N114" s="87" t="str">
        <f t="shared" ca="1" si="10"/>
        <v/>
      </c>
      <c r="O114" s="92" t="str">
        <f t="shared" si="11"/>
        <v/>
      </c>
      <c r="P114" s="89" t="str">
        <f t="shared" si="12"/>
        <v/>
      </c>
    </row>
    <row r="115" spans="1:16" x14ac:dyDescent="0.3">
      <c r="A115" s="91" t="str">
        <f t="shared" si="13"/>
        <v/>
      </c>
      <c r="B115" s="99"/>
      <c r="C115" s="94"/>
      <c r="D115" s="95"/>
      <c r="E115" s="95"/>
      <c r="F115" s="96"/>
      <c r="G115" s="102"/>
      <c r="H115" s="99"/>
      <c r="I115" s="99"/>
      <c r="J115" s="100"/>
      <c r="K115" s="99"/>
      <c r="L115" s="99"/>
      <c r="M115" s="87" t="str">
        <f t="shared" si="9"/>
        <v/>
      </c>
      <c r="N115" s="87" t="str">
        <f t="shared" ca="1" si="10"/>
        <v/>
      </c>
      <c r="O115" s="92" t="str">
        <f t="shared" si="11"/>
        <v/>
      </c>
      <c r="P115" s="89" t="str">
        <f t="shared" si="12"/>
        <v/>
      </c>
    </row>
    <row r="116" spans="1:16" x14ac:dyDescent="0.3">
      <c r="A116" s="91" t="str">
        <f t="shared" si="13"/>
        <v/>
      </c>
      <c r="B116" s="99"/>
      <c r="C116" s="94"/>
      <c r="D116" s="95"/>
      <c r="E116" s="95"/>
      <c r="F116" s="96"/>
      <c r="G116" s="102"/>
      <c r="H116" s="99"/>
      <c r="I116" s="99"/>
      <c r="J116" s="100"/>
      <c r="K116" s="99"/>
      <c r="L116" s="99"/>
      <c r="M116" s="87" t="str">
        <f t="shared" si="9"/>
        <v/>
      </c>
      <c r="N116" s="87" t="str">
        <f t="shared" ca="1" si="10"/>
        <v/>
      </c>
      <c r="O116" s="92" t="str">
        <f t="shared" si="11"/>
        <v/>
      </c>
      <c r="P116" s="89" t="str">
        <f t="shared" si="12"/>
        <v/>
      </c>
    </row>
    <row r="117" spans="1:16" x14ac:dyDescent="0.3">
      <c r="A117" s="91" t="str">
        <f t="shared" si="13"/>
        <v/>
      </c>
      <c r="B117" s="99"/>
      <c r="C117" s="94"/>
      <c r="D117" s="95"/>
      <c r="E117" s="95"/>
      <c r="F117" s="96"/>
      <c r="G117" s="102"/>
      <c r="H117" s="99"/>
      <c r="I117" s="99"/>
      <c r="J117" s="100"/>
      <c r="K117" s="99"/>
      <c r="L117" s="99"/>
      <c r="M117" s="87" t="str">
        <f t="shared" si="9"/>
        <v/>
      </c>
      <c r="N117" s="87" t="str">
        <f t="shared" ca="1" si="10"/>
        <v/>
      </c>
      <c r="O117" s="92" t="str">
        <f t="shared" si="11"/>
        <v/>
      </c>
      <c r="P117" s="89" t="str">
        <f t="shared" si="12"/>
        <v/>
      </c>
    </row>
    <row r="118" spans="1:16" x14ac:dyDescent="0.3">
      <c r="A118" s="91" t="str">
        <f t="shared" si="13"/>
        <v/>
      </c>
      <c r="B118" s="99"/>
      <c r="C118" s="94"/>
      <c r="D118" s="95"/>
      <c r="E118" s="95"/>
      <c r="F118" s="96"/>
      <c r="G118" s="102"/>
      <c r="H118" s="99"/>
      <c r="I118" s="99"/>
      <c r="J118" s="100"/>
      <c r="K118" s="99"/>
      <c r="L118" s="99"/>
      <c r="M118" s="87" t="str">
        <f t="shared" ref="M118:M130" si="14">IF(B118&lt;&gt;"",(DAY(B118)+C118*30),"")</f>
        <v/>
      </c>
      <c r="N118" s="87" t="str">
        <f t="shared" ref="N118:N130" ca="1" si="15">IF(K118&lt;&gt;"",(DAY(B118)+30*C118)-DAY(TODAY()),"")</f>
        <v/>
      </c>
      <c r="O118" s="92" t="str">
        <f t="shared" ref="O118:O130" si="16">IF(I118&gt;H118,(IF(I118&lt;&gt;"",(((I118-H118)-(I118-L118))/ABS(I118-H118)),"")),IF(I118&lt;&gt;"",(1-(I118+L118-H118)/I118),""))</f>
        <v/>
      </c>
      <c r="P118" s="89" t="str">
        <f t="shared" ref="P118:P130" si="17">IF(F118&lt;&gt;"",F118,"")</f>
        <v/>
      </c>
    </row>
    <row r="119" spans="1:16" x14ac:dyDescent="0.3">
      <c r="A119" s="91" t="str">
        <f t="shared" si="13"/>
        <v/>
      </c>
      <c r="B119" s="99"/>
      <c r="C119" s="94"/>
      <c r="D119" s="95"/>
      <c r="E119" s="95"/>
      <c r="F119" s="96"/>
      <c r="G119" s="102"/>
      <c r="H119" s="99"/>
      <c r="I119" s="99"/>
      <c r="J119" s="100"/>
      <c r="K119" s="99"/>
      <c r="L119" s="99"/>
      <c r="M119" s="87" t="str">
        <f t="shared" si="14"/>
        <v/>
      </c>
      <c r="N119" s="87" t="str">
        <f t="shared" ca="1" si="15"/>
        <v/>
      </c>
      <c r="O119" s="92" t="str">
        <f t="shared" si="16"/>
        <v/>
      </c>
      <c r="P119" s="89" t="str">
        <f t="shared" si="17"/>
        <v/>
      </c>
    </row>
    <row r="120" spans="1:16" x14ac:dyDescent="0.3">
      <c r="A120" s="91" t="str">
        <f t="shared" si="13"/>
        <v/>
      </c>
      <c r="B120" s="99"/>
      <c r="C120" s="94"/>
      <c r="D120" s="95"/>
      <c r="E120" s="95"/>
      <c r="F120" s="96"/>
      <c r="G120" s="102"/>
      <c r="H120" s="99"/>
      <c r="I120" s="99"/>
      <c r="J120" s="100"/>
      <c r="K120" s="99"/>
      <c r="L120" s="99"/>
      <c r="M120" s="87" t="str">
        <f t="shared" si="14"/>
        <v/>
      </c>
      <c r="N120" s="87" t="str">
        <f t="shared" ca="1" si="15"/>
        <v/>
      </c>
      <c r="O120" s="92" t="str">
        <f t="shared" si="16"/>
        <v/>
      </c>
      <c r="P120" s="89" t="str">
        <f t="shared" si="17"/>
        <v/>
      </c>
    </row>
    <row r="121" spans="1:16" x14ac:dyDescent="0.3">
      <c r="A121" s="91" t="str">
        <f t="shared" si="13"/>
        <v/>
      </c>
      <c r="B121" s="99"/>
      <c r="C121" s="94"/>
      <c r="D121" s="95"/>
      <c r="E121" s="95"/>
      <c r="F121" s="96"/>
      <c r="G121" s="102"/>
      <c r="H121" s="99"/>
      <c r="I121" s="99"/>
      <c r="J121" s="100"/>
      <c r="K121" s="99"/>
      <c r="L121" s="99"/>
      <c r="M121" s="87" t="str">
        <f t="shared" si="14"/>
        <v/>
      </c>
      <c r="N121" s="87" t="str">
        <f t="shared" ca="1" si="15"/>
        <v/>
      </c>
      <c r="O121" s="92" t="str">
        <f t="shared" si="16"/>
        <v/>
      </c>
      <c r="P121" s="89" t="str">
        <f t="shared" si="17"/>
        <v/>
      </c>
    </row>
    <row r="122" spans="1:16" x14ac:dyDescent="0.3">
      <c r="A122" s="91" t="str">
        <f t="shared" si="13"/>
        <v/>
      </c>
      <c r="B122" s="99"/>
      <c r="C122" s="94"/>
      <c r="D122" s="95"/>
      <c r="E122" s="95"/>
      <c r="F122" s="96"/>
      <c r="G122" s="102"/>
      <c r="H122" s="99"/>
      <c r="I122" s="99"/>
      <c r="J122" s="100"/>
      <c r="K122" s="99"/>
      <c r="L122" s="99"/>
      <c r="M122" s="87" t="str">
        <f t="shared" si="14"/>
        <v/>
      </c>
      <c r="N122" s="87" t="str">
        <f t="shared" ca="1" si="15"/>
        <v/>
      </c>
      <c r="O122" s="92" t="str">
        <f t="shared" si="16"/>
        <v/>
      </c>
      <c r="P122" s="89" t="str">
        <f t="shared" si="17"/>
        <v/>
      </c>
    </row>
    <row r="123" spans="1:16" x14ac:dyDescent="0.3">
      <c r="A123" s="91" t="str">
        <f t="shared" si="13"/>
        <v/>
      </c>
      <c r="B123" s="99"/>
      <c r="C123" s="94"/>
      <c r="D123" s="95"/>
      <c r="E123" s="95"/>
      <c r="F123" s="96"/>
      <c r="G123" s="102"/>
      <c r="H123" s="99"/>
      <c r="I123" s="99"/>
      <c r="J123" s="100"/>
      <c r="K123" s="99"/>
      <c r="L123" s="99"/>
      <c r="M123" s="87" t="str">
        <f t="shared" si="14"/>
        <v/>
      </c>
      <c r="N123" s="87" t="str">
        <f t="shared" ca="1" si="15"/>
        <v/>
      </c>
      <c r="O123" s="92" t="str">
        <f t="shared" si="16"/>
        <v/>
      </c>
      <c r="P123" s="89" t="str">
        <f t="shared" si="17"/>
        <v/>
      </c>
    </row>
    <row r="124" spans="1:16" x14ac:dyDescent="0.3">
      <c r="A124" s="91" t="str">
        <f t="shared" si="13"/>
        <v/>
      </c>
      <c r="B124" s="99"/>
      <c r="C124" s="94"/>
      <c r="D124" s="95"/>
      <c r="E124" s="95"/>
      <c r="F124" s="96"/>
      <c r="G124" s="102"/>
      <c r="H124" s="99"/>
      <c r="I124" s="99"/>
      <c r="J124" s="100"/>
      <c r="K124" s="99"/>
      <c r="L124" s="99"/>
      <c r="M124" s="87" t="str">
        <f t="shared" si="14"/>
        <v/>
      </c>
      <c r="N124" s="87" t="str">
        <f t="shared" ca="1" si="15"/>
        <v/>
      </c>
      <c r="O124" s="92" t="str">
        <f t="shared" si="16"/>
        <v/>
      </c>
      <c r="P124" s="89" t="str">
        <f t="shared" si="17"/>
        <v/>
      </c>
    </row>
    <row r="125" spans="1:16" x14ac:dyDescent="0.3">
      <c r="A125" s="91" t="str">
        <f t="shared" si="13"/>
        <v/>
      </c>
      <c r="B125" s="99"/>
      <c r="C125" s="94"/>
      <c r="D125" s="95"/>
      <c r="E125" s="95"/>
      <c r="F125" s="96"/>
      <c r="G125" s="102"/>
      <c r="H125" s="99"/>
      <c r="I125" s="99"/>
      <c r="J125" s="100"/>
      <c r="K125" s="99"/>
      <c r="L125" s="99"/>
      <c r="M125" s="87" t="str">
        <f t="shared" si="14"/>
        <v/>
      </c>
      <c r="N125" s="87" t="str">
        <f t="shared" ca="1" si="15"/>
        <v/>
      </c>
      <c r="O125" s="92" t="str">
        <f t="shared" si="16"/>
        <v/>
      </c>
      <c r="P125" s="89" t="str">
        <f t="shared" si="17"/>
        <v/>
      </c>
    </row>
    <row r="126" spans="1:16" x14ac:dyDescent="0.3">
      <c r="A126" s="91" t="str">
        <f t="shared" si="13"/>
        <v/>
      </c>
      <c r="B126" s="99"/>
      <c r="C126" s="94"/>
      <c r="D126" s="95"/>
      <c r="E126" s="95"/>
      <c r="F126" s="96"/>
      <c r="G126" s="102"/>
      <c r="H126" s="99"/>
      <c r="I126" s="99"/>
      <c r="J126" s="100"/>
      <c r="K126" s="99"/>
      <c r="L126" s="99"/>
      <c r="M126" s="87" t="str">
        <f t="shared" si="14"/>
        <v/>
      </c>
      <c r="N126" s="87" t="str">
        <f t="shared" ca="1" si="15"/>
        <v/>
      </c>
      <c r="O126" s="92" t="str">
        <f t="shared" si="16"/>
        <v/>
      </c>
      <c r="P126" s="89" t="str">
        <f t="shared" si="17"/>
        <v/>
      </c>
    </row>
    <row r="127" spans="1:16" x14ac:dyDescent="0.3">
      <c r="A127" s="91" t="str">
        <f t="shared" si="13"/>
        <v/>
      </c>
      <c r="B127" s="99"/>
      <c r="C127" s="94"/>
      <c r="D127" s="95"/>
      <c r="E127" s="95"/>
      <c r="F127" s="96"/>
      <c r="G127" s="102"/>
      <c r="H127" s="99"/>
      <c r="I127" s="99"/>
      <c r="J127" s="100"/>
      <c r="K127" s="99"/>
      <c r="L127" s="99"/>
      <c r="M127" s="87" t="str">
        <f t="shared" si="14"/>
        <v/>
      </c>
      <c r="N127" s="87" t="str">
        <f t="shared" ca="1" si="15"/>
        <v/>
      </c>
      <c r="O127" s="92" t="str">
        <f t="shared" si="16"/>
        <v/>
      </c>
      <c r="P127" s="89" t="str">
        <f t="shared" si="17"/>
        <v/>
      </c>
    </row>
    <row r="128" spans="1:16" x14ac:dyDescent="0.3">
      <c r="A128" s="91" t="str">
        <f t="shared" si="13"/>
        <v/>
      </c>
      <c r="B128" s="99"/>
      <c r="C128" s="94"/>
      <c r="D128" s="95"/>
      <c r="E128" s="95"/>
      <c r="F128" s="96"/>
      <c r="G128" s="102"/>
      <c r="H128" s="99"/>
      <c r="I128" s="99"/>
      <c r="J128" s="100"/>
      <c r="K128" s="99"/>
      <c r="L128" s="99"/>
      <c r="M128" s="87" t="str">
        <f t="shared" si="14"/>
        <v/>
      </c>
      <c r="N128" s="87" t="str">
        <f t="shared" ca="1" si="15"/>
        <v/>
      </c>
      <c r="O128" s="92" t="str">
        <f t="shared" si="16"/>
        <v/>
      </c>
      <c r="P128" s="89" t="str">
        <f t="shared" si="17"/>
        <v/>
      </c>
    </row>
    <row r="129" spans="1:16" x14ac:dyDescent="0.3">
      <c r="A129" s="91" t="str">
        <f t="shared" si="13"/>
        <v/>
      </c>
      <c r="B129" s="99"/>
      <c r="C129" s="94"/>
      <c r="D129" s="95"/>
      <c r="E129" s="95"/>
      <c r="F129" s="96"/>
      <c r="G129" s="102"/>
      <c r="H129" s="99"/>
      <c r="I129" s="99"/>
      <c r="J129" s="100"/>
      <c r="K129" s="99"/>
      <c r="L129" s="99"/>
      <c r="M129" s="87" t="str">
        <f t="shared" si="14"/>
        <v/>
      </c>
      <c r="N129" s="87" t="str">
        <f t="shared" ca="1" si="15"/>
        <v/>
      </c>
      <c r="O129" s="92" t="str">
        <f t="shared" si="16"/>
        <v/>
      </c>
      <c r="P129" s="89" t="str">
        <f t="shared" si="17"/>
        <v/>
      </c>
    </row>
    <row r="130" spans="1:16" x14ac:dyDescent="0.3">
      <c r="A130" s="91" t="str">
        <f t="shared" si="13"/>
        <v/>
      </c>
      <c r="B130" s="99"/>
      <c r="C130" s="94"/>
      <c r="D130" s="95"/>
      <c r="E130" s="95"/>
      <c r="F130" s="96"/>
      <c r="G130" s="102"/>
      <c r="H130" s="99"/>
      <c r="I130" s="99"/>
      <c r="J130" s="100"/>
      <c r="K130" s="99"/>
      <c r="L130" s="99"/>
      <c r="M130" s="87" t="str">
        <f t="shared" si="14"/>
        <v/>
      </c>
      <c r="N130" s="87" t="str">
        <f t="shared" ca="1" si="15"/>
        <v/>
      </c>
      <c r="O130" s="92" t="str">
        <f t="shared" si="16"/>
        <v/>
      </c>
      <c r="P130" s="89" t="str">
        <f t="shared" si="17"/>
        <v/>
      </c>
    </row>
    <row r="131" spans="1:16" x14ac:dyDescent="0.3">
      <c r="A131" s="91" t="str">
        <f t="shared" si="13"/>
        <v/>
      </c>
      <c r="B131" s="99"/>
      <c r="C131" s="94"/>
      <c r="D131" s="95"/>
      <c r="E131" s="95"/>
      <c r="F131" s="96"/>
      <c r="G131" s="102"/>
      <c r="H131" s="99"/>
      <c r="I131" s="99"/>
      <c r="J131" s="100"/>
      <c r="K131" s="99"/>
      <c r="L131" s="99"/>
      <c r="M131" s="87" t="str">
        <f t="shared" ref="M131:M194" si="18">IF(B131&lt;&gt;"",(DAY(B131)+C131*30),"")</f>
        <v/>
      </c>
      <c r="N131" s="87" t="str">
        <f t="shared" ref="N131:N194" ca="1" si="19">IF(K131&lt;&gt;"",(DAY(B131)+30*C131)-DAY(TODAY()),"")</f>
        <v/>
      </c>
      <c r="O131" s="92" t="str">
        <f t="shared" ref="O131:O194" si="20">IF(I131&gt;H131,(IF(I131&lt;&gt;"",(((I131-H131)-(I131-L131))/ABS(I131-H131)),"")),IF(I131&lt;&gt;"",(1-(I131+L131-H131)/I131),""))</f>
        <v/>
      </c>
      <c r="P131" s="89" t="str">
        <f t="shared" ref="P131:P194" si="21">IF(F131&lt;&gt;"",F131,"")</f>
        <v/>
      </c>
    </row>
    <row r="132" spans="1:16" x14ac:dyDescent="0.3">
      <c r="A132" s="91" t="str">
        <f t="shared" si="13"/>
        <v/>
      </c>
      <c r="B132" s="99"/>
      <c r="C132" s="94"/>
      <c r="D132" s="95"/>
      <c r="E132" s="95"/>
      <c r="F132" s="96"/>
      <c r="G132" s="102"/>
      <c r="H132" s="99"/>
      <c r="I132" s="99"/>
      <c r="J132" s="100"/>
      <c r="K132" s="99"/>
      <c r="L132" s="99"/>
      <c r="M132" s="87" t="str">
        <f t="shared" si="18"/>
        <v/>
      </c>
      <c r="N132" s="87" t="str">
        <f t="shared" ca="1" si="19"/>
        <v/>
      </c>
      <c r="O132" s="92" t="str">
        <f t="shared" si="20"/>
        <v/>
      </c>
      <c r="P132" s="89" t="str">
        <f t="shared" si="21"/>
        <v/>
      </c>
    </row>
    <row r="133" spans="1:16" x14ac:dyDescent="0.3">
      <c r="A133" s="91" t="str">
        <f t="shared" si="13"/>
        <v/>
      </c>
      <c r="B133" s="99"/>
      <c r="C133" s="94"/>
      <c r="D133" s="95"/>
      <c r="E133" s="95"/>
      <c r="F133" s="96"/>
      <c r="G133" s="102"/>
      <c r="H133" s="99"/>
      <c r="I133" s="99"/>
      <c r="J133" s="100"/>
      <c r="K133" s="99"/>
      <c r="L133" s="99"/>
      <c r="M133" s="87" t="str">
        <f t="shared" si="18"/>
        <v/>
      </c>
      <c r="N133" s="87" t="str">
        <f t="shared" ca="1" si="19"/>
        <v/>
      </c>
      <c r="O133" s="92" t="str">
        <f t="shared" si="20"/>
        <v/>
      </c>
      <c r="P133" s="89" t="str">
        <f t="shared" si="21"/>
        <v/>
      </c>
    </row>
    <row r="134" spans="1:16" x14ac:dyDescent="0.3">
      <c r="A134" s="91" t="str">
        <f t="shared" si="13"/>
        <v/>
      </c>
      <c r="B134" s="99"/>
      <c r="C134" s="94"/>
      <c r="D134" s="95"/>
      <c r="E134" s="95"/>
      <c r="F134" s="96"/>
      <c r="G134" s="102"/>
      <c r="H134" s="99"/>
      <c r="I134" s="99"/>
      <c r="J134" s="100"/>
      <c r="K134" s="99"/>
      <c r="L134" s="99"/>
      <c r="M134" s="87" t="str">
        <f t="shared" si="18"/>
        <v/>
      </c>
      <c r="N134" s="87" t="str">
        <f t="shared" ca="1" si="19"/>
        <v/>
      </c>
      <c r="O134" s="92" t="str">
        <f t="shared" si="20"/>
        <v/>
      </c>
      <c r="P134" s="89" t="str">
        <f t="shared" si="21"/>
        <v/>
      </c>
    </row>
    <row r="135" spans="1:16" x14ac:dyDescent="0.3">
      <c r="A135" s="91" t="str">
        <f t="shared" si="13"/>
        <v/>
      </c>
      <c r="B135" s="99"/>
      <c r="C135" s="94"/>
      <c r="D135" s="95"/>
      <c r="E135" s="95"/>
      <c r="F135" s="96"/>
      <c r="G135" s="102"/>
      <c r="H135" s="99"/>
      <c r="I135" s="99"/>
      <c r="J135" s="100"/>
      <c r="K135" s="99"/>
      <c r="L135" s="99"/>
      <c r="M135" s="87" t="str">
        <f t="shared" si="18"/>
        <v/>
      </c>
      <c r="N135" s="87" t="str">
        <f t="shared" ca="1" si="19"/>
        <v/>
      </c>
      <c r="O135" s="92" t="str">
        <f t="shared" si="20"/>
        <v/>
      </c>
      <c r="P135" s="89" t="str">
        <f t="shared" si="21"/>
        <v/>
      </c>
    </row>
    <row r="136" spans="1:16" x14ac:dyDescent="0.3">
      <c r="A136" s="91" t="str">
        <f t="shared" ref="A136:A199" si="22">IF(B135&lt;&gt;"",A135+1,"")</f>
        <v/>
      </c>
      <c r="B136" s="99"/>
      <c r="C136" s="94"/>
      <c r="D136" s="95"/>
      <c r="E136" s="95"/>
      <c r="F136" s="96"/>
      <c r="G136" s="102"/>
      <c r="H136" s="99"/>
      <c r="I136" s="99"/>
      <c r="J136" s="100"/>
      <c r="K136" s="99"/>
      <c r="L136" s="99"/>
      <c r="M136" s="87" t="str">
        <f t="shared" si="18"/>
        <v/>
      </c>
      <c r="N136" s="87" t="str">
        <f t="shared" ca="1" si="19"/>
        <v/>
      </c>
      <c r="O136" s="92" t="str">
        <f t="shared" si="20"/>
        <v/>
      </c>
      <c r="P136" s="89" t="str">
        <f t="shared" si="21"/>
        <v/>
      </c>
    </row>
    <row r="137" spans="1:16" x14ac:dyDescent="0.3">
      <c r="A137" s="91" t="str">
        <f t="shared" si="22"/>
        <v/>
      </c>
      <c r="B137" s="99"/>
      <c r="C137" s="94"/>
      <c r="D137" s="95"/>
      <c r="E137" s="95"/>
      <c r="F137" s="96"/>
      <c r="G137" s="102"/>
      <c r="H137" s="99"/>
      <c r="I137" s="99"/>
      <c r="J137" s="100"/>
      <c r="K137" s="99"/>
      <c r="L137" s="99"/>
      <c r="M137" s="87" t="str">
        <f t="shared" si="18"/>
        <v/>
      </c>
      <c r="N137" s="87" t="str">
        <f t="shared" ca="1" si="19"/>
        <v/>
      </c>
      <c r="O137" s="92" t="str">
        <f t="shared" si="20"/>
        <v/>
      </c>
      <c r="P137" s="89" t="str">
        <f t="shared" si="21"/>
        <v/>
      </c>
    </row>
    <row r="138" spans="1:16" x14ac:dyDescent="0.3">
      <c r="A138" s="91" t="str">
        <f t="shared" si="22"/>
        <v/>
      </c>
      <c r="B138" s="99"/>
      <c r="C138" s="94"/>
      <c r="D138" s="95"/>
      <c r="E138" s="95"/>
      <c r="F138" s="96"/>
      <c r="G138" s="102"/>
      <c r="H138" s="99"/>
      <c r="I138" s="99"/>
      <c r="J138" s="100"/>
      <c r="K138" s="99"/>
      <c r="L138" s="99"/>
      <c r="M138" s="87" t="str">
        <f t="shared" si="18"/>
        <v/>
      </c>
      <c r="N138" s="87" t="str">
        <f t="shared" ca="1" si="19"/>
        <v/>
      </c>
      <c r="O138" s="92" t="str">
        <f t="shared" si="20"/>
        <v/>
      </c>
      <c r="P138" s="89" t="str">
        <f t="shared" si="21"/>
        <v/>
      </c>
    </row>
    <row r="139" spans="1:16" x14ac:dyDescent="0.3">
      <c r="A139" s="91" t="str">
        <f t="shared" si="22"/>
        <v/>
      </c>
      <c r="B139" s="99"/>
      <c r="C139" s="94"/>
      <c r="D139" s="95"/>
      <c r="E139" s="95"/>
      <c r="F139" s="96"/>
      <c r="G139" s="102"/>
      <c r="H139" s="99"/>
      <c r="I139" s="99"/>
      <c r="J139" s="100"/>
      <c r="K139" s="99"/>
      <c r="L139" s="99"/>
      <c r="M139" s="87" t="str">
        <f t="shared" si="18"/>
        <v/>
      </c>
      <c r="N139" s="87" t="str">
        <f t="shared" ca="1" si="19"/>
        <v/>
      </c>
      <c r="O139" s="92" t="str">
        <f t="shared" si="20"/>
        <v/>
      </c>
      <c r="P139" s="89" t="str">
        <f t="shared" si="21"/>
        <v/>
      </c>
    </row>
    <row r="140" spans="1:16" x14ac:dyDescent="0.3">
      <c r="A140" s="91" t="str">
        <f t="shared" si="22"/>
        <v/>
      </c>
      <c r="B140" s="99"/>
      <c r="C140" s="94"/>
      <c r="D140" s="95"/>
      <c r="E140" s="95"/>
      <c r="F140" s="96"/>
      <c r="G140" s="102"/>
      <c r="H140" s="99"/>
      <c r="I140" s="99"/>
      <c r="J140" s="100"/>
      <c r="K140" s="99"/>
      <c r="L140" s="99"/>
      <c r="M140" s="87" t="str">
        <f t="shared" si="18"/>
        <v/>
      </c>
      <c r="N140" s="87" t="str">
        <f t="shared" ca="1" si="19"/>
        <v/>
      </c>
      <c r="O140" s="92" t="str">
        <f t="shared" si="20"/>
        <v/>
      </c>
      <c r="P140" s="89" t="str">
        <f t="shared" si="21"/>
        <v/>
      </c>
    </row>
    <row r="141" spans="1:16" x14ac:dyDescent="0.3">
      <c r="A141" s="91" t="str">
        <f t="shared" si="22"/>
        <v/>
      </c>
      <c r="B141" s="99"/>
      <c r="C141" s="94"/>
      <c r="D141" s="95"/>
      <c r="E141" s="95"/>
      <c r="F141" s="96"/>
      <c r="G141" s="102"/>
      <c r="H141" s="99"/>
      <c r="I141" s="99"/>
      <c r="J141" s="100"/>
      <c r="K141" s="99"/>
      <c r="L141" s="99"/>
      <c r="M141" s="87" t="str">
        <f t="shared" si="18"/>
        <v/>
      </c>
      <c r="N141" s="87" t="str">
        <f t="shared" ca="1" si="19"/>
        <v/>
      </c>
      <c r="O141" s="92" t="str">
        <f t="shared" si="20"/>
        <v/>
      </c>
      <c r="P141" s="89" t="str">
        <f t="shared" si="21"/>
        <v/>
      </c>
    </row>
    <row r="142" spans="1:16" x14ac:dyDescent="0.3">
      <c r="A142" s="91" t="str">
        <f t="shared" si="22"/>
        <v/>
      </c>
      <c r="B142" s="99"/>
      <c r="C142" s="94"/>
      <c r="D142" s="95"/>
      <c r="E142" s="95"/>
      <c r="F142" s="96"/>
      <c r="G142" s="102"/>
      <c r="H142" s="99"/>
      <c r="I142" s="99"/>
      <c r="J142" s="100"/>
      <c r="K142" s="99"/>
      <c r="L142" s="99"/>
      <c r="M142" s="87" t="str">
        <f t="shared" si="18"/>
        <v/>
      </c>
      <c r="N142" s="87" t="str">
        <f t="shared" ca="1" si="19"/>
        <v/>
      </c>
      <c r="O142" s="92" t="str">
        <f t="shared" si="20"/>
        <v/>
      </c>
      <c r="P142" s="89" t="str">
        <f t="shared" si="21"/>
        <v/>
      </c>
    </row>
    <row r="143" spans="1:16" x14ac:dyDescent="0.3">
      <c r="A143" s="91" t="str">
        <f t="shared" si="22"/>
        <v/>
      </c>
      <c r="B143" s="99"/>
      <c r="C143" s="94"/>
      <c r="D143" s="95"/>
      <c r="E143" s="95"/>
      <c r="F143" s="96"/>
      <c r="G143" s="102"/>
      <c r="H143" s="99"/>
      <c r="I143" s="99"/>
      <c r="J143" s="100"/>
      <c r="K143" s="99"/>
      <c r="L143" s="99"/>
      <c r="M143" s="87" t="str">
        <f t="shared" si="18"/>
        <v/>
      </c>
      <c r="N143" s="87" t="str">
        <f t="shared" ca="1" si="19"/>
        <v/>
      </c>
      <c r="O143" s="92" t="str">
        <f t="shared" si="20"/>
        <v/>
      </c>
      <c r="P143" s="89" t="str">
        <f t="shared" si="21"/>
        <v/>
      </c>
    </row>
    <row r="144" spans="1:16" x14ac:dyDescent="0.3">
      <c r="A144" s="91" t="str">
        <f t="shared" si="22"/>
        <v/>
      </c>
      <c r="B144" s="99"/>
      <c r="C144" s="94"/>
      <c r="D144" s="95"/>
      <c r="E144" s="95"/>
      <c r="F144" s="96"/>
      <c r="G144" s="102"/>
      <c r="H144" s="99"/>
      <c r="I144" s="99"/>
      <c r="J144" s="100"/>
      <c r="K144" s="99"/>
      <c r="L144" s="99"/>
      <c r="M144" s="87" t="str">
        <f t="shared" si="18"/>
        <v/>
      </c>
      <c r="N144" s="87" t="str">
        <f t="shared" ca="1" si="19"/>
        <v/>
      </c>
      <c r="O144" s="92" t="str">
        <f t="shared" si="20"/>
        <v/>
      </c>
      <c r="P144" s="89" t="str">
        <f t="shared" si="21"/>
        <v/>
      </c>
    </row>
    <row r="145" spans="1:16" x14ac:dyDescent="0.3">
      <c r="A145" s="91" t="str">
        <f t="shared" si="22"/>
        <v/>
      </c>
      <c r="B145" s="99"/>
      <c r="C145" s="94"/>
      <c r="D145" s="95"/>
      <c r="E145" s="95"/>
      <c r="F145" s="96"/>
      <c r="G145" s="102"/>
      <c r="H145" s="99"/>
      <c r="I145" s="99"/>
      <c r="J145" s="100"/>
      <c r="K145" s="99"/>
      <c r="L145" s="99"/>
      <c r="M145" s="87" t="str">
        <f t="shared" si="18"/>
        <v/>
      </c>
      <c r="N145" s="87" t="str">
        <f t="shared" ca="1" si="19"/>
        <v/>
      </c>
      <c r="O145" s="92" t="str">
        <f t="shared" si="20"/>
        <v/>
      </c>
      <c r="P145" s="89" t="str">
        <f t="shared" si="21"/>
        <v/>
      </c>
    </row>
    <row r="146" spans="1:16" x14ac:dyDescent="0.3">
      <c r="A146" s="91" t="str">
        <f t="shared" si="22"/>
        <v/>
      </c>
      <c r="B146" s="99"/>
      <c r="C146" s="94"/>
      <c r="D146" s="95"/>
      <c r="E146" s="95"/>
      <c r="F146" s="96"/>
      <c r="G146" s="102"/>
      <c r="H146" s="99"/>
      <c r="I146" s="99"/>
      <c r="J146" s="100"/>
      <c r="K146" s="99"/>
      <c r="L146" s="99"/>
      <c r="M146" s="87" t="str">
        <f t="shared" si="18"/>
        <v/>
      </c>
      <c r="N146" s="87" t="str">
        <f t="shared" ca="1" si="19"/>
        <v/>
      </c>
      <c r="O146" s="92" t="str">
        <f t="shared" si="20"/>
        <v/>
      </c>
      <c r="P146" s="89" t="str">
        <f t="shared" si="21"/>
        <v/>
      </c>
    </row>
    <row r="147" spans="1:16" x14ac:dyDescent="0.3">
      <c r="A147" s="91" t="str">
        <f t="shared" si="22"/>
        <v/>
      </c>
      <c r="B147" s="99"/>
      <c r="C147" s="94"/>
      <c r="D147" s="95"/>
      <c r="E147" s="95"/>
      <c r="F147" s="96"/>
      <c r="G147" s="102"/>
      <c r="H147" s="99"/>
      <c r="I147" s="99"/>
      <c r="J147" s="100"/>
      <c r="K147" s="99"/>
      <c r="L147" s="99"/>
      <c r="M147" s="87" t="str">
        <f t="shared" si="18"/>
        <v/>
      </c>
      <c r="N147" s="87" t="str">
        <f t="shared" ca="1" si="19"/>
        <v/>
      </c>
      <c r="O147" s="92" t="str">
        <f t="shared" si="20"/>
        <v/>
      </c>
      <c r="P147" s="89" t="str">
        <f t="shared" si="21"/>
        <v/>
      </c>
    </row>
    <row r="148" spans="1:16" x14ac:dyDescent="0.3">
      <c r="A148" s="91" t="str">
        <f t="shared" si="22"/>
        <v/>
      </c>
      <c r="B148" s="99"/>
      <c r="C148" s="94"/>
      <c r="D148" s="95"/>
      <c r="E148" s="95"/>
      <c r="F148" s="96"/>
      <c r="G148" s="102"/>
      <c r="H148" s="99"/>
      <c r="I148" s="99"/>
      <c r="J148" s="100"/>
      <c r="K148" s="99"/>
      <c r="L148" s="99"/>
      <c r="M148" s="87" t="str">
        <f t="shared" si="18"/>
        <v/>
      </c>
      <c r="N148" s="87" t="str">
        <f t="shared" ca="1" si="19"/>
        <v/>
      </c>
      <c r="O148" s="92" t="str">
        <f t="shared" si="20"/>
        <v/>
      </c>
      <c r="P148" s="89" t="str">
        <f t="shared" si="21"/>
        <v/>
      </c>
    </row>
    <row r="149" spans="1:16" x14ac:dyDescent="0.3">
      <c r="A149" s="91" t="str">
        <f t="shared" si="22"/>
        <v/>
      </c>
      <c r="B149" s="99"/>
      <c r="C149" s="94"/>
      <c r="D149" s="95"/>
      <c r="E149" s="95"/>
      <c r="F149" s="96"/>
      <c r="G149" s="102"/>
      <c r="H149" s="99"/>
      <c r="I149" s="99"/>
      <c r="J149" s="100"/>
      <c r="K149" s="99"/>
      <c r="L149" s="99"/>
      <c r="M149" s="87" t="str">
        <f t="shared" si="18"/>
        <v/>
      </c>
      <c r="N149" s="87" t="str">
        <f t="shared" ca="1" si="19"/>
        <v/>
      </c>
      <c r="O149" s="92" t="str">
        <f t="shared" si="20"/>
        <v/>
      </c>
      <c r="P149" s="89" t="str">
        <f t="shared" si="21"/>
        <v/>
      </c>
    </row>
    <row r="150" spans="1:16" x14ac:dyDescent="0.3">
      <c r="A150" s="91" t="str">
        <f t="shared" si="22"/>
        <v/>
      </c>
      <c r="B150" s="99"/>
      <c r="C150" s="94"/>
      <c r="D150" s="95"/>
      <c r="E150" s="95"/>
      <c r="F150" s="96"/>
      <c r="G150" s="102"/>
      <c r="H150" s="99"/>
      <c r="I150" s="99"/>
      <c r="J150" s="100"/>
      <c r="K150" s="99"/>
      <c r="L150" s="99"/>
      <c r="M150" s="87" t="str">
        <f t="shared" si="18"/>
        <v/>
      </c>
      <c r="N150" s="87" t="str">
        <f t="shared" ca="1" si="19"/>
        <v/>
      </c>
      <c r="O150" s="92" t="str">
        <f t="shared" si="20"/>
        <v/>
      </c>
      <c r="P150" s="89" t="str">
        <f t="shared" si="21"/>
        <v/>
      </c>
    </row>
    <row r="151" spans="1:16" x14ac:dyDescent="0.3">
      <c r="A151" s="91" t="str">
        <f t="shared" si="22"/>
        <v/>
      </c>
      <c r="B151" s="99"/>
      <c r="C151" s="94"/>
      <c r="D151" s="95"/>
      <c r="E151" s="95"/>
      <c r="F151" s="96"/>
      <c r="G151" s="102"/>
      <c r="H151" s="99"/>
      <c r="I151" s="99"/>
      <c r="J151" s="100"/>
      <c r="K151" s="99"/>
      <c r="L151" s="99"/>
      <c r="M151" s="87" t="str">
        <f t="shared" si="18"/>
        <v/>
      </c>
      <c r="N151" s="87" t="str">
        <f t="shared" ca="1" si="19"/>
        <v/>
      </c>
      <c r="O151" s="92" t="str">
        <f t="shared" si="20"/>
        <v/>
      </c>
      <c r="P151" s="89" t="str">
        <f t="shared" si="21"/>
        <v/>
      </c>
    </row>
    <row r="152" spans="1:16" x14ac:dyDescent="0.3">
      <c r="A152" s="91" t="str">
        <f t="shared" si="22"/>
        <v/>
      </c>
      <c r="B152" s="99"/>
      <c r="C152" s="94"/>
      <c r="D152" s="95"/>
      <c r="E152" s="95"/>
      <c r="F152" s="96"/>
      <c r="G152" s="102"/>
      <c r="H152" s="99"/>
      <c r="I152" s="99"/>
      <c r="J152" s="100"/>
      <c r="K152" s="99"/>
      <c r="L152" s="99"/>
      <c r="M152" s="87" t="str">
        <f t="shared" si="18"/>
        <v/>
      </c>
      <c r="N152" s="87" t="str">
        <f t="shared" ca="1" si="19"/>
        <v/>
      </c>
      <c r="O152" s="92" t="str">
        <f t="shared" si="20"/>
        <v/>
      </c>
      <c r="P152" s="89" t="str">
        <f t="shared" si="21"/>
        <v/>
      </c>
    </row>
    <row r="153" spans="1:16" x14ac:dyDescent="0.3">
      <c r="A153" s="91" t="str">
        <f t="shared" si="22"/>
        <v/>
      </c>
      <c r="B153" s="99"/>
      <c r="C153" s="94"/>
      <c r="D153" s="95"/>
      <c r="E153" s="95"/>
      <c r="F153" s="96"/>
      <c r="G153" s="102"/>
      <c r="H153" s="99"/>
      <c r="I153" s="99"/>
      <c r="J153" s="100"/>
      <c r="K153" s="99"/>
      <c r="L153" s="99"/>
      <c r="M153" s="87" t="str">
        <f t="shared" si="18"/>
        <v/>
      </c>
      <c r="N153" s="87" t="str">
        <f t="shared" ca="1" si="19"/>
        <v/>
      </c>
      <c r="O153" s="92" t="str">
        <f t="shared" si="20"/>
        <v/>
      </c>
      <c r="P153" s="89" t="str">
        <f t="shared" si="21"/>
        <v/>
      </c>
    </row>
    <row r="154" spans="1:16" x14ac:dyDescent="0.3">
      <c r="A154" s="91" t="str">
        <f t="shared" si="22"/>
        <v/>
      </c>
      <c r="B154" s="99"/>
      <c r="C154" s="94"/>
      <c r="D154" s="95"/>
      <c r="E154" s="95"/>
      <c r="F154" s="96"/>
      <c r="G154" s="102"/>
      <c r="H154" s="99"/>
      <c r="I154" s="99"/>
      <c r="J154" s="100"/>
      <c r="K154" s="99"/>
      <c r="L154" s="99"/>
      <c r="M154" s="87" t="str">
        <f t="shared" si="18"/>
        <v/>
      </c>
      <c r="N154" s="87" t="str">
        <f t="shared" ca="1" si="19"/>
        <v/>
      </c>
      <c r="O154" s="92" t="str">
        <f t="shared" si="20"/>
        <v/>
      </c>
      <c r="P154" s="89" t="str">
        <f t="shared" si="21"/>
        <v/>
      </c>
    </row>
    <row r="155" spans="1:16" x14ac:dyDescent="0.3">
      <c r="A155" s="91" t="str">
        <f t="shared" si="22"/>
        <v/>
      </c>
      <c r="B155" s="99"/>
      <c r="C155" s="94"/>
      <c r="D155" s="95"/>
      <c r="E155" s="95"/>
      <c r="F155" s="96"/>
      <c r="G155" s="102"/>
      <c r="H155" s="99"/>
      <c r="I155" s="99"/>
      <c r="J155" s="100"/>
      <c r="K155" s="99"/>
      <c r="L155" s="99"/>
      <c r="M155" s="87" t="str">
        <f t="shared" si="18"/>
        <v/>
      </c>
      <c r="N155" s="87" t="str">
        <f t="shared" ca="1" si="19"/>
        <v/>
      </c>
      <c r="O155" s="92" t="str">
        <f t="shared" si="20"/>
        <v/>
      </c>
      <c r="P155" s="89" t="str">
        <f t="shared" si="21"/>
        <v/>
      </c>
    </row>
    <row r="156" spans="1:16" x14ac:dyDescent="0.3">
      <c r="A156" s="91" t="str">
        <f t="shared" si="22"/>
        <v/>
      </c>
      <c r="B156" s="99"/>
      <c r="C156" s="94"/>
      <c r="D156" s="95"/>
      <c r="E156" s="95"/>
      <c r="F156" s="96"/>
      <c r="G156" s="102"/>
      <c r="H156" s="99"/>
      <c r="I156" s="99"/>
      <c r="J156" s="100"/>
      <c r="K156" s="99"/>
      <c r="L156" s="99"/>
      <c r="M156" s="87" t="str">
        <f t="shared" si="18"/>
        <v/>
      </c>
      <c r="N156" s="87" t="str">
        <f t="shared" ca="1" si="19"/>
        <v/>
      </c>
      <c r="O156" s="92" t="str">
        <f t="shared" si="20"/>
        <v/>
      </c>
      <c r="P156" s="89" t="str">
        <f t="shared" si="21"/>
        <v/>
      </c>
    </row>
    <row r="157" spans="1:16" x14ac:dyDescent="0.3">
      <c r="A157" s="91" t="str">
        <f t="shared" si="22"/>
        <v/>
      </c>
      <c r="B157" s="99"/>
      <c r="C157" s="94"/>
      <c r="D157" s="95"/>
      <c r="E157" s="95"/>
      <c r="F157" s="96"/>
      <c r="G157" s="102"/>
      <c r="H157" s="99"/>
      <c r="I157" s="99"/>
      <c r="J157" s="100"/>
      <c r="K157" s="99"/>
      <c r="L157" s="99"/>
      <c r="M157" s="87" t="str">
        <f t="shared" si="18"/>
        <v/>
      </c>
      <c r="N157" s="87" t="str">
        <f t="shared" ca="1" si="19"/>
        <v/>
      </c>
      <c r="O157" s="92" t="str">
        <f t="shared" si="20"/>
        <v/>
      </c>
      <c r="P157" s="89" t="str">
        <f t="shared" si="21"/>
        <v/>
      </c>
    </row>
    <row r="158" spans="1:16" x14ac:dyDescent="0.3">
      <c r="A158" s="91" t="str">
        <f t="shared" si="22"/>
        <v/>
      </c>
      <c r="B158" s="99"/>
      <c r="C158" s="94"/>
      <c r="D158" s="95"/>
      <c r="E158" s="95"/>
      <c r="F158" s="96"/>
      <c r="G158" s="102"/>
      <c r="H158" s="99"/>
      <c r="I158" s="99"/>
      <c r="J158" s="100"/>
      <c r="K158" s="99"/>
      <c r="L158" s="99"/>
      <c r="M158" s="87" t="str">
        <f t="shared" si="18"/>
        <v/>
      </c>
      <c r="N158" s="87" t="str">
        <f t="shared" ca="1" si="19"/>
        <v/>
      </c>
      <c r="O158" s="92" t="str">
        <f t="shared" si="20"/>
        <v/>
      </c>
      <c r="P158" s="89" t="str">
        <f t="shared" si="21"/>
        <v/>
      </c>
    </row>
    <row r="159" spans="1:16" x14ac:dyDescent="0.3">
      <c r="A159" s="91" t="str">
        <f t="shared" si="22"/>
        <v/>
      </c>
      <c r="B159" s="99"/>
      <c r="C159" s="94"/>
      <c r="D159" s="95"/>
      <c r="E159" s="95"/>
      <c r="F159" s="96"/>
      <c r="G159" s="102"/>
      <c r="H159" s="99"/>
      <c r="I159" s="99"/>
      <c r="J159" s="100"/>
      <c r="K159" s="99"/>
      <c r="L159" s="99"/>
      <c r="M159" s="87" t="str">
        <f t="shared" si="18"/>
        <v/>
      </c>
      <c r="N159" s="87" t="str">
        <f t="shared" ca="1" si="19"/>
        <v/>
      </c>
      <c r="O159" s="92" t="str">
        <f t="shared" si="20"/>
        <v/>
      </c>
      <c r="P159" s="89" t="str">
        <f t="shared" si="21"/>
        <v/>
      </c>
    </row>
    <row r="160" spans="1:16" x14ac:dyDescent="0.3">
      <c r="A160" s="91" t="str">
        <f t="shared" si="22"/>
        <v/>
      </c>
      <c r="B160" s="99"/>
      <c r="C160" s="94"/>
      <c r="D160" s="95"/>
      <c r="E160" s="95"/>
      <c r="F160" s="96"/>
      <c r="G160" s="102"/>
      <c r="H160" s="99"/>
      <c r="I160" s="99"/>
      <c r="J160" s="100"/>
      <c r="K160" s="99"/>
      <c r="L160" s="99"/>
      <c r="M160" s="87" t="str">
        <f t="shared" si="18"/>
        <v/>
      </c>
      <c r="N160" s="87" t="str">
        <f t="shared" ca="1" si="19"/>
        <v/>
      </c>
      <c r="O160" s="92" t="str">
        <f t="shared" si="20"/>
        <v/>
      </c>
      <c r="P160" s="89" t="str">
        <f t="shared" si="21"/>
        <v/>
      </c>
    </row>
    <row r="161" spans="1:16" x14ac:dyDescent="0.3">
      <c r="A161" s="91" t="str">
        <f t="shared" si="22"/>
        <v/>
      </c>
      <c r="B161" s="99"/>
      <c r="C161" s="94"/>
      <c r="D161" s="95"/>
      <c r="E161" s="95"/>
      <c r="F161" s="96"/>
      <c r="G161" s="102"/>
      <c r="H161" s="99"/>
      <c r="I161" s="99"/>
      <c r="J161" s="100"/>
      <c r="K161" s="99"/>
      <c r="L161" s="99"/>
      <c r="M161" s="87" t="str">
        <f t="shared" si="18"/>
        <v/>
      </c>
      <c r="N161" s="87" t="str">
        <f t="shared" ca="1" si="19"/>
        <v/>
      </c>
      <c r="O161" s="92" t="str">
        <f t="shared" si="20"/>
        <v/>
      </c>
      <c r="P161" s="89" t="str">
        <f t="shared" si="21"/>
        <v/>
      </c>
    </row>
    <row r="162" spans="1:16" x14ac:dyDescent="0.3">
      <c r="A162" s="91" t="str">
        <f t="shared" si="22"/>
        <v/>
      </c>
      <c r="B162" s="99"/>
      <c r="C162" s="94"/>
      <c r="D162" s="95"/>
      <c r="E162" s="95"/>
      <c r="F162" s="96"/>
      <c r="G162" s="102"/>
      <c r="H162" s="99"/>
      <c r="I162" s="99"/>
      <c r="J162" s="100"/>
      <c r="K162" s="99"/>
      <c r="L162" s="99"/>
      <c r="M162" s="87" t="str">
        <f t="shared" si="18"/>
        <v/>
      </c>
      <c r="N162" s="87" t="str">
        <f t="shared" ca="1" si="19"/>
        <v/>
      </c>
      <c r="O162" s="92" t="str">
        <f t="shared" si="20"/>
        <v/>
      </c>
      <c r="P162" s="89" t="str">
        <f t="shared" si="21"/>
        <v/>
      </c>
    </row>
    <row r="163" spans="1:16" x14ac:dyDescent="0.3">
      <c r="A163" s="91" t="str">
        <f t="shared" si="22"/>
        <v/>
      </c>
      <c r="B163" s="99"/>
      <c r="C163" s="94"/>
      <c r="D163" s="95"/>
      <c r="E163" s="95"/>
      <c r="F163" s="96"/>
      <c r="G163" s="102"/>
      <c r="H163" s="99"/>
      <c r="I163" s="99"/>
      <c r="J163" s="100"/>
      <c r="K163" s="99"/>
      <c r="L163" s="99"/>
      <c r="M163" s="87" t="str">
        <f t="shared" si="18"/>
        <v/>
      </c>
      <c r="N163" s="87" t="str">
        <f t="shared" ca="1" si="19"/>
        <v/>
      </c>
      <c r="O163" s="92" t="str">
        <f t="shared" si="20"/>
        <v/>
      </c>
      <c r="P163" s="89" t="str">
        <f t="shared" si="21"/>
        <v/>
      </c>
    </row>
    <row r="164" spans="1:16" x14ac:dyDescent="0.3">
      <c r="A164" s="91" t="str">
        <f t="shared" si="22"/>
        <v/>
      </c>
      <c r="B164" s="99"/>
      <c r="C164" s="94"/>
      <c r="D164" s="95"/>
      <c r="E164" s="95"/>
      <c r="F164" s="96"/>
      <c r="G164" s="102"/>
      <c r="H164" s="99"/>
      <c r="I164" s="99"/>
      <c r="J164" s="100"/>
      <c r="K164" s="99"/>
      <c r="L164" s="99"/>
      <c r="M164" s="87" t="str">
        <f t="shared" si="18"/>
        <v/>
      </c>
      <c r="N164" s="87" t="str">
        <f t="shared" ca="1" si="19"/>
        <v/>
      </c>
      <c r="O164" s="92" t="str">
        <f t="shared" si="20"/>
        <v/>
      </c>
      <c r="P164" s="89" t="str">
        <f t="shared" si="21"/>
        <v/>
      </c>
    </row>
    <row r="165" spans="1:16" x14ac:dyDescent="0.3">
      <c r="A165" s="91" t="str">
        <f t="shared" si="22"/>
        <v/>
      </c>
      <c r="B165" s="99"/>
      <c r="C165" s="94"/>
      <c r="D165" s="95"/>
      <c r="E165" s="95"/>
      <c r="F165" s="96"/>
      <c r="G165" s="102"/>
      <c r="H165" s="99"/>
      <c r="I165" s="99"/>
      <c r="J165" s="100"/>
      <c r="K165" s="99"/>
      <c r="L165" s="99"/>
      <c r="M165" s="87" t="str">
        <f t="shared" si="18"/>
        <v/>
      </c>
      <c r="N165" s="87" t="str">
        <f t="shared" ca="1" si="19"/>
        <v/>
      </c>
      <c r="O165" s="92" t="str">
        <f t="shared" si="20"/>
        <v/>
      </c>
      <c r="P165" s="89" t="str">
        <f t="shared" si="21"/>
        <v/>
      </c>
    </row>
    <row r="166" spans="1:16" x14ac:dyDescent="0.3">
      <c r="A166" s="91" t="str">
        <f t="shared" si="22"/>
        <v/>
      </c>
      <c r="B166" s="99"/>
      <c r="C166" s="94"/>
      <c r="D166" s="95"/>
      <c r="E166" s="95"/>
      <c r="F166" s="96"/>
      <c r="G166" s="102"/>
      <c r="H166" s="99"/>
      <c r="I166" s="99"/>
      <c r="J166" s="100"/>
      <c r="K166" s="99"/>
      <c r="L166" s="99"/>
      <c r="M166" s="87" t="str">
        <f t="shared" si="18"/>
        <v/>
      </c>
      <c r="N166" s="87" t="str">
        <f t="shared" ca="1" si="19"/>
        <v/>
      </c>
      <c r="O166" s="92" t="str">
        <f t="shared" si="20"/>
        <v/>
      </c>
      <c r="P166" s="89" t="str">
        <f t="shared" si="21"/>
        <v/>
      </c>
    </row>
    <row r="167" spans="1:16" x14ac:dyDescent="0.3">
      <c r="A167" s="91" t="str">
        <f t="shared" si="22"/>
        <v/>
      </c>
      <c r="B167" s="99"/>
      <c r="C167" s="94"/>
      <c r="D167" s="95"/>
      <c r="E167" s="95"/>
      <c r="F167" s="96"/>
      <c r="G167" s="102"/>
      <c r="H167" s="99"/>
      <c r="I167" s="99"/>
      <c r="J167" s="100"/>
      <c r="K167" s="99"/>
      <c r="L167" s="99"/>
      <c r="M167" s="87" t="str">
        <f t="shared" si="18"/>
        <v/>
      </c>
      <c r="N167" s="87" t="str">
        <f t="shared" ca="1" si="19"/>
        <v/>
      </c>
      <c r="O167" s="92" t="str">
        <f t="shared" si="20"/>
        <v/>
      </c>
      <c r="P167" s="89" t="str">
        <f t="shared" si="21"/>
        <v/>
      </c>
    </row>
    <row r="168" spans="1:16" x14ac:dyDescent="0.3">
      <c r="A168" s="91" t="str">
        <f t="shared" si="22"/>
        <v/>
      </c>
      <c r="B168" s="99"/>
      <c r="C168" s="94"/>
      <c r="D168" s="95"/>
      <c r="E168" s="95"/>
      <c r="F168" s="96"/>
      <c r="G168" s="102"/>
      <c r="H168" s="99"/>
      <c r="I168" s="99"/>
      <c r="J168" s="100"/>
      <c r="K168" s="99"/>
      <c r="L168" s="99"/>
      <c r="M168" s="87" t="str">
        <f t="shared" si="18"/>
        <v/>
      </c>
      <c r="N168" s="87" t="str">
        <f t="shared" ca="1" si="19"/>
        <v/>
      </c>
      <c r="O168" s="92" t="str">
        <f t="shared" si="20"/>
        <v/>
      </c>
      <c r="P168" s="89" t="str">
        <f t="shared" si="21"/>
        <v/>
      </c>
    </row>
    <row r="169" spans="1:16" x14ac:dyDescent="0.3">
      <c r="A169" s="91" t="str">
        <f t="shared" si="22"/>
        <v/>
      </c>
      <c r="B169" s="99"/>
      <c r="C169" s="94"/>
      <c r="D169" s="95"/>
      <c r="E169" s="95"/>
      <c r="F169" s="96"/>
      <c r="G169" s="102"/>
      <c r="H169" s="99"/>
      <c r="I169" s="99"/>
      <c r="J169" s="100"/>
      <c r="K169" s="99"/>
      <c r="L169" s="99"/>
      <c r="M169" s="87" t="str">
        <f t="shared" si="18"/>
        <v/>
      </c>
      <c r="N169" s="87" t="str">
        <f t="shared" ca="1" si="19"/>
        <v/>
      </c>
      <c r="O169" s="92" t="str">
        <f t="shared" si="20"/>
        <v/>
      </c>
      <c r="P169" s="89" t="str">
        <f t="shared" si="21"/>
        <v/>
      </c>
    </row>
    <row r="170" spans="1:16" x14ac:dyDescent="0.3">
      <c r="A170" s="91" t="str">
        <f t="shared" si="22"/>
        <v/>
      </c>
      <c r="B170" s="99"/>
      <c r="C170" s="94"/>
      <c r="D170" s="95"/>
      <c r="E170" s="95"/>
      <c r="F170" s="96"/>
      <c r="G170" s="102"/>
      <c r="H170" s="99"/>
      <c r="I170" s="99"/>
      <c r="J170" s="100"/>
      <c r="K170" s="99"/>
      <c r="L170" s="99"/>
      <c r="M170" s="87" t="str">
        <f t="shared" si="18"/>
        <v/>
      </c>
      <c r="N170" s="87" t="str">
        <f t="shared" ca="1" si="19"/>
        <v/>
      </c>
      <c r="O170" s="92" t="str">
        <f t="shared" si="20"/>
        <v/>
      </c>
      <c r="P170" s="89" t="str">
        <f t="shared" si="21"/>
        <v/>
      </c>
    </row>
    <row r="171" spans="1:16" x14ac:dyDescent="0.3">
      <c r="A171" s="91" t="str">
        <f t="shared" si="22"/>
        <v/>
      </c>
      <c r="B171" s="99"/>
      <c r="C171" s="94"/>
      <c r="D171" s="95"/>
      <c r="E171" s="95"/>
      <c r="F171" s="96"/>
      <c r="G171" s="102"/>
      <c r="H171" s="99"/>
      <c r="I171" s="99"/>
      <c r="J171" s="100"/>
      <c r="K171" s="99"/>
      <c r="L171" s="99"/>
      <c r="M171" s="87" t="str">
        <f t="shared" si="18"/>
        <v/>
      </c>
      <c r="N171" s="87" t="str">
        <f t="shared" ca="1" si="19"/>
        <v/>
      </c>
      <c r="O171" s="92" t="str">
        <f t="shared" si="20"/>
        <v/>
      </c>
      <c r="P171" s="89" t="str">
        <f t="shared" si="21"/>
        <v/>
      </c>
    </row>
    <row r="172" spans="1:16" x14ac:dyDescent="0.3">
      <c r="A172" s="91" t="str">
        <f t="shared" si="22"/>
        <v/>
      </c>
      <c r="B172" s="99"/>
      <c r="C172" s="94"/>
      <c r="D172" s="95"/>
      <c r="E172" s="95"/>
      <c r="F172" s="96"/>
      <c r="G172" s="102"/>
      <c r="H172" s="99"/>
      <c r="I172" s="99"/>
      <c r="J172" s="100"/>
      <c r="K172" s="99"/>
      <c r="L172" s="99"/>
      <c r="M172" s="87" t="str">
        <f t="shared" si="18"/>
        <v/>
      </c>
      <c r="N172" s="87" t="str">
        <f t="shared" ca="1" si="19"/>
        <v/>
      </c>
      <c r="O172" s="92" t="str">
        <f t="shared" si="20"/>
        <v/>
      </c>
      <c r="P172" s="89" t="str">
        <f t="shared" si="21"/>
        <v/>
      </c>
    </row>
    <row r="173" spans="1:16" x14ac:dyDescent="0.3">
      <c r="A173" s="91" t="str">
        <f t="shared" si="22"/>
        <v/>
      </c>
      <c r="B173" s="99"/>
      <c r="C173" s="94"/>
      <c r="D173" s="95"/>
      <c r="E173" s="95"/>
      <c r="F173" s="96"/>
      <c r="G173" s="102"/>
      <c r="H173" s="99"/>
      <c r="I173" s="99"/>
      <c r="J173" s="100"/>
      <c r="K173" s="99"/>
      <c r="L173" s="99"/>
      <c r="M173" s="87" t="str">
        <f t="shared" si="18"/>
        <v/>
      </c>
      <c r="N173" s="87" t="str">
        <f t="shared" ca="1" si="19"/>
        <v/>
      </c>
      <c r="O173" s="92" t="str">
        <f t="shared" si="20"/>
        <v/>
      </c>
      <c r="P173" s="89" t="str">
        <f t="shared" si="21"/>
        <v/>
      </c>
    </row>
    <row r="174" spans="1:16" x14ac:dyDescent="0.3">
      <c r="A174" s="91" t="str">
        <f t="shared" si="22"/>
        <v/>
      </c>
      <c r="B174" s="99"/>
      <c r="C174" s="94"/>
      <c r="D174" s="95"/>
      <c r="E174" s="95"/>
      <c r="F174" s="96"/>
      <c r="G174" s="102"/>
      <c r="H174" s="99"/>
      <c r="I174" s="99"/>
      <c r="J174" s="100"/>
      <c r="K174" s="99"/>
      <c r="L174" s="99"/>
      <c r="M174" s="87" t="str">
        <f t="shared" si="18"/>
        <v/>
      </c>
      <c r="N174" s="87" t="str">
        <f t="shared" ca="1" si="19"/>
        <v/>
      </c>
      <c r="O174" s="92" t="str">
        <f t="shared" si="20"/>
        <v/>
      </c>
      <c r="P174" s="89" t="str">
        <f t="shared" si="21"/>
        <v/>
      </c>
    </row>
    <row r="175" spans="1:16" x14ac:dyDescent="0.3">
      <c r="A175" s="91" t="str">
        <f t="shared" si="22"/>
        <v/>
      </c>
      <c r="B175" s="99"/>
      <c r="C175" s="94"/>
      <c r="D175" s="95"/>
      <c r="E175" s="95"/>
      <c r="F175" s="96"/>
      <c r="G175" s="102"/>
      <c r="H175" s="99"/>
      <c r="I175" s="99"/>
      <c r="J175" s="100"/>
      <c r="K175" s="99"/>
      <c r="L175" s="99"/>
      <c r="M175" s="87" t="str">
        <f t="shared" si="18"/>
        <v/>
      </c>
      <c r="N175" s="87" t="str">
        <f t="shared" ca="1" si="19"/>
        <v/>
      </c>
      <c r="O175" s="92" t="str">
        <f t="shared" si="20"/>
        <v/>
      </c>
      <c r="P175" s="89" t="str">
        <f t="shared" si="21"/>
        <v/>
      </c>
    </row>
    <row r="176" spans="1:16" x14ac:dyDescent="0.3">
      <c r="A176" s="91" t="str">
        <f t="shared" si="22"/>
        <v/>
      </c>
      <c r="B176" s="99"/>
      <c r="C176" s="94"/>
      <c r="D176" s="95"/>
      <c r="E176" s="95"/>
      <c r="F176" s="96"/>
      <c r="G176" s="102"/>
      <c r="H176" s="99"/>
      <c r="I176" s="99"/>
      <c r="J176" s="100"/>
      <c r="K176" s="99"/>
      <c r="L176" s="99"/>
      <c r="M176" s="87" t="str">
        <f t="shared" si="18"/>
        <v/>
      </c>
      <c r="N176" s="87" t="str">
        <f t="shared" ca="1" si="19"/>
        <v/>
      </c>
      <c r="O176" s="92" t="str">
        <f t="shared" si="20"/>
        <v/>
      </c>
      <c r="P176" s="89" t="str">
        <f t="shared" si="21"/>
        <v/>
      </c>
    </row>
    <row r="177" spans="1:16" x14ac:dyDescent="0.3">
      <c r="A177" s="91" t="str">
        <f t="shared" si="22"/>
        <v/>
      </c>
      <c r="B177" s="99"/>
      <c r="C177" s="94"/>
      <c r="D177" s="95"/>
      <c r="E177" s="95"/>
      <c r="F177" s="96"/>
      <c r="G177" s="102"/>
      <c r="H177" s="99"/>
      <c r="I177" s="99"/>
      <c r="J177" s="100"/>
      <c r="K177" s="99"/>
      <c r="L177" s="99"/>
      <c r="M177" s="87" t="str">
        <f t="shared" si="18"/>
        <v/>
      </c>
      <c r="N177" s="87" t="str">
        <f t="shared" ca="1" si="19"/>
        <v/>
      </c>
      <c r="O177" s="92" t="str">
        <f t="shared" si="20"/>
        <v/>
      </c>
      <c r="P177" s="89" t="str">
        <f t="shared" si="21"/>
        <v/>
      </c>
    </row>
    <row r="178" spans="1:16" x14ac:dyDescent="0.3">
      <c r="A178" s="91" t="str">
        <f t="shared" si="22"/>
        <v/>
      </c>
      <c r="B178" s="99"/>
      <c r="C178" s="94"/>
      <c r="D178" s="95"/>
      <c r="E178" s="95"/>
      <c r="F178" s="96"/>
      <c r="G178" s="102"/>
      <c r="H178" s="99"/>
      <c r="I178" s="99"/>
      <c r="J178" s="100"/>
      <c r="K178" s="99"/>
      <c r="L178" s="99"/>
      <c r="M178" s="87" t="str">
        <f t="shared" si="18"/>
        <v/>
      </c>
      <c r="N178" s="87" t="str">
        <f t="shared" ca="1" si="19"/>
        <v/>
      </c>
      <c r="O178" s="92" t="str">
        <f t="shared" si="20"/>
        <v/>
      </c>
      <c r="P178" s="89" t="str">
        <f t="shared" si="21"/>
        <v/>
      </c>
    </row>
    <row r="179" spans="1:16" x14ac:dyDescent="0.3">
      <c r="A179" s="91" t="str">
        <f t="shared" si="22"/>
        <v/>
      </c>
      <c r="B179" s="99"/>
      <c r="C179" s="94"/>
      <c r="D179" s="95"/>
      <c r="E179" s="95"/>
      <c r="F179" s="96"/>
      <c r="G179" s="102"/>
      <c r="H179" s="99"/>
      <c r="I179" s="99"/>
      <c r="J179" s="100"/>
      <c r="K179" s="99"/>
      <c r="L179" s="99"/>
      <c r="M179" s="87" t="str">
        <f t="shared" si="18"/>
        <v/>
      </c>
      <c r="N179" s="87" t="str">
        <f t="shared" ca="1" si="19"/>
        <v/>
      </c>
      <c r="O179" s="92" t="str">
        <f t="shared" si="20"/>
        <v/>
      </c>
      <c r="P179" s="89" t="str">
        <f t="shared" si="21"/>
        <v/>
      </c>
    </row>
    <row r="180" spans="1:16" x14ac:dyDescent="0.3">
      <c r="A180" s="91" t="str">
        <f t="shared" si="22"/>
        <v/>
      </c>
      <c r="B180" s="99"/>
      <c r="C180" s="94"/>
      <c r="D180" s="95"/>
      <c r="E180" s="95"/>
      <c r="F180" s="96"/>
      <c r="G180" s="102"/>
      <c r="H180" s="99"/>
      <c r="I180" s="99"/>
      <c r="J180" s="100"/>
      <c r="K180" s="99"/>
      <c r="L180" s="99"/>
      <c r="M180" s="87" t="str">
        <f t="shared" si="18"/>
        <v/>
      </c>
      <c r="N180" s="87" t="str">
        <f t="shared" ca="1" si="19"/>
        <v/>
      </c>
      <c r="O180" s="92" t="str">
        <f t="shared" si="20"/>
        <v/>
      </c>
      <c r="P180" s="89" t="str">
        <f t="shared" si="21"/>
        <v/>
      </c>
    </row>
    <row r="181" spans="1:16" x14ac:dyDescent="0.3">
      <c r="A181" s="91" t="str">
        <f t="shared" si="22"/>
        <v/>
      </c>
      <c r="B181" s="99"/>
      <c r="C181" s="94"/>
      <c r="D181" s="95"/>
      <c r="E181" s="95"/>
      <c r="F181" s="96"/>
      <c r="G181" s="102"/>
      <c r="H181" s="99"/>
      <c r="I181" s="99"/>
      <c r="J181" s="100"/>
      <c r="K181" s="99"/>
      <c r="L181" s="99"/>
      <c r="M181" s="87" t="str">
        <f t="shared" si="18"/>
        <v/>
      </c>
      <c r="N181" s="87" t="str">
        <f t="shared" ca="1" si="19"/>
        <v/>
      </c>
      <c r="O181" s="92" t="str">
        <f t="shared" si="20"/>
        <v/>
      </c>
      <c r="P181" s="89" t="str">
        <f t="shared" si="21"/>
        <v/>
      </c>
    </row>
    <row r="182" spans="1:16" x14ac:dyDescent="0.3">
      <c r="A182" s="91" t="str">
        <f t="shared" si="22"/>
        <v/>
      </c>
      <c r="B182" s="99"/>
      <c r="C182" s="94"/>
      <c r="D182" s="95"/>
      <c r="E182" s="95"/>
      <c r="F182" s="96"/>
      <c r="G182" s="102"/>
      <c r="H182" s="99"/>
      <c r="I182" s="99"/>
      <c r="J182" s="100"/>
      <c r="K182" s="99"/>
      <c r="L182" s="99"/>
      <c r="M182" s="87" t="str">
        <f t="shared" si="18"/>
        <v/>
      </c>
      <c r="N182" s="87" t="str">
        <f t="shared" ca="1" si="19"/>
        <v/>
      </c>
      <c r="O182" s="92" t="str">
        <f t="shared" si="20"/>
        <v/>
      </c>
      <c r="P182" s="89" t="str">
        <f t="shared" si="21"/>
        <v/>
      </c>
    </row>
    <row r="183" spans="1:16" x14ac:dyDescent="0.3">
      <c r="A183" s="91" t="str">
        <f t="shared" si="22"/>
        <v/>
      </c>
      <c r="B183" s="99"/>
      <c r="C183" s="94"/>
      <c r="D183" s="95"/>
      <c r="E183" s="95"/>
      <c r="F183" s="96"/>
      <c r="G183" s="102"/>
      <c r="H183" s="99"/>
      <c r="I183" s="99"/>
      <c r="J183" s="100"/>
      <c r="K183" s="99"/>
      <c r="L183" s="99"/>
      <c r="M183" s="87" t="str">
        <f t="shared" si="18"/>
        <v/>
      </c>
      <c r="N183" s="87" t="str">
        <f t="shared" ca="1" si="19"/>
        <v/>
      </c>
      <c r="O183" s="92" t="str">
        <f t="shared" si="20"/>
        <v/>
      </c>
      <c r="P183" s="89" t="str">
        <f t="shared" si="21"/>
        <v/>
      </c>
    </row>
    <row r="184" spans="1:16" x14ac:dyDescent="0.3">
      <c r="A184" s="91" t="str">
        <f t="shared" si="22"/>
        <v/>
      </c>
      <c r="B184" s="99"/>
      <c r="C184" s="94"/>
      <c r="D184" s="95"/>
      <c r="E184" s="95"/>
      <c r="F184" s="96"/>
      <c r="G184" s="102"/>
      <c r="H184" s="99"/>
      <c r="I184" s="99"/>
      <c r="J184" s="100"/>
      <c r="K184" s="99"/>
      <c r="L184" s="99"/>
      <c r="M184" s="87" t="str">
        <f t="shared" si="18"/>
        <v/>
      </c>
      <c r="N184" s="87" t="str">
        <f t="shared" ca="1" si="19"/>
        <v/>
      </c>
      <c r="O184" s="92" t="str">
        <f t="shared" si="20"/>
        <v/>
      </c>
      <c r="P184" s="89" t="str">
        <f t="shared" si="21"/>
        <v/>
      </c>
    </row>
    <row r="185" spans="1:16" x14ac:dyDescent="0.3">
      <c r="A185" s="91" t="str">
        <f t="shared" si="22"/>
        <v/>
      </c>
      <c r="B185" s="99"/>
      <c r="C185" s="94"/>
      <c r="D185" s="95"/>
      <c r="E185" s="95"/>
      <c r="F185" s="96"/>
      <c r="G185" s="102"/>
      <c r="H185" s="99"/>
      <c r="I185" s="99"/>
      <c r="J185" s="100"/>
      <c r="K185" s="99"/>
      <c r="L185" s="99"/>
      <c r="M185" s="87" t="str">
        <f t="shared" si="18"/>
        <v/>
      </c>
      <c r="N185" s="87" t="str">
        <f t="shared" ca="1" si="19"/>
        <v/>
      </c>
      <c r="O185" s="92" t="str">
        <f t="shared" si="20"/>
        <v/>
      </c>
      <c r="P185" s="89" t="str">
        <f t="shared" si="21"/>
        <v/>
      </c>
    </row>
    <row r="186" spans="1:16" x14ac:dyDescent="0.3">
      <c r="A186" s="91" t="str">
        <f t="shared" si="22"/>
        <v/>
      </c>
      <c r="B186" s="99"/>
      <c r="C186" s="94"/>
      <c r="D186" s="95"/>
      <c r="E186" s="95"/>
      <c r="F186" s="96"/>
      <c r="G186" s="102"/>
      <c r="H186" s="99"/>
      <c r="I186" s="99"/>
      <c r="J186" s="100"/>
      <c r="K186" s="99"/>
      <c r="L186" s="99"/>
      <c r="M186" s="87" t="str">
        <f t="shared" si="18"/>
        <v/>
      </c>
      <c r="N186" s="87" t="str">
        <f t="shared" ca="1" si="19"/>
        <v/>
      </c>
      <c r="O186" s="92" t="str">
        <f t="shared" si="20"/>
        <v/>
      </c>
      <c r="P186" s="89" t="str">
        <f t="shared" si="21"/>
        <v/>
      </c>
    </row>
    <row r="187" spans="1:16" x14ac:dyDescent="0.3">
      <c r="A187" s="91" t="str">
        <f t="shared" si="22"/>
        <v/>
      </c>
      <c r="B187" s="99"/>
      <c r="C187" s="94"/>
      <c r="D187" s="95"/>
      <c r="E187" s="95"/>
      <c r="F187" s="96"/>
      <c r="G187" s="102"/>
      <c r="H187" s="99"/>
      <c r="I187" s="99"/>
      <c r="J187" s="100"/>
      <c r="K187" s="99"/>
      <c r="L187" s="99"/>
      <c r="M187" s="87" t="str">
        <f t="shared" si="18"/>
        <v/>
      </c>
      <c r="N187" s="87" t="str">
        <f t="shared" ca="1" si="19"/>
        <v/>
      </c>
      <c r="O187" s="92" t="str">
        <f t="shared" si="20"/>
        <v/>
      </c>
      <c r="P187" s="89" t="str">
        <f t="shared" si="21"/>
        <v/>
      </c>
    </row>
    <row r="188" spans="1:16" x14ac:dyDescent="0.3">
      <c r="A188" s="91" t="str">
        <f t="shared" si="22"/>
        <v/>
      </c>
      <c r="B188" s="99"/>
      <c r="C188" s="94"/>
      <c r="D188" s="95"/>
      <c r="E188" s="95"/>
      <c r="F188" s="96"/>
      <c r="G188" s="102"/>
      <c r="H188" s="99"/>
      <c r="I188" s="99"/>
      <c r="J188" s="100"/>
      <c r="K188" s="99"/>
      <c r="L188" s="99"/>
      <c r="M188" s="87" t="str">
        <f t="shared" si="18"/>
        <v/>
      </c>
      <c r="N188" s="87" t="str">
        <f t="shared" ca="1" si="19"/>
        <v/>
      </c>
      <c r="O188" s="92" t="str">
        <f t="shared" si="20"/>
        <v/>
      </c>
      <c r="P188" s="89" t="str">
        <f t="shared" si="21"/>
        <v/>
      </c>
    </row>
    <row r="189" spans="1:16" x14ac:dyDescent="0.3">
      <c r="A189" s="91" t="str">
        <f t="shared" si="22"/>
        <v/>
      </c>
      <c r="B189" s="99"/>
      <c r="C189" s="94"/>
      <c r="D189" s="95"/>
      <c r="E189" s="95"/>
      <c r="F189" s="96"/>
      <c r="G189" s="102"/>
      <c r="H189" s="99"/>
      <c r="I189" s="99"/>
      <c r="J189" s="100"/>
      <c r="K189" s="99"/>
      <c r="L189" s="99"/>
      <c r="M189" s="87" t="str">
        <f t="shared" si="18"/>
        <v/>
      </c>
      <c r="N189" s="87" t="str">
        <f t="shared" ca="1" si="19"/>
        <v/>
      </c>
      <c r="O189" s="92" t="str">
        <f t="shared" si="20"/>
        <v/>
      </c>
      <c r="P189" s="89" t="str">
        <f t="shared" si="21"/>
        <v/>
      </c>
    </row>
    <row r="190" spans="1:16" x14ac:dyDescent="0.3">
      <c r="A190" s="91" t="str">
        <f t="shared" si="22"/>
        <v/>
      </c>
      <c r="B190" s="99"/>
      <c r="C190" s="94"/>
      <c r="D190" s="95"/>
      <c r="E190" s="95"/>
      <c r="F190" s="96"/>
      <c r="G190" s="102"/>
      <c r="H190" s="99"/>
      <c r="I190" s="99"/>
      <c r="J190" s="100"/>
      <c r="K190" s="99"/>
      <c r="L190" s="99"/>
      <c r="M190" s="87" t="str">
        <f t="shared" si="18"/>
        <v/>
      </c>
      <c r="N190" s="87" t="str">
        <f t="shared" ca="1" si="19"/>
        <v/>
      </c>
      <c r="O190" s="92" t="str">
        <f t="shared" si="20"/>
        <v/>
      </c>
      <c r="P190" s="89" t="str">
        <f t="shared" si="21"/>
        <v/>
      </c>
    </row>
    <row r="191" spans="1:16" x14ac:dyDescent="0.3">
      <c r="A191" s="91" t="str">
        <f t="shared" si="22"/>
        <v/>
      </c>
      <c r="B191" s="99"/>
      <c r="C191" s="94"/>
      <c r="D191" s="95"/>
      <c r="E191" s="95"/>
      <c r="F191" s="96"/>
      <c r="G191" s="102"/>
      <c r="H191" s="99"/>
      <c r="I191" s="99"/>
      <c r="J191" s="100"/>
      <c r="K191" s="99"/>
      <c r="L191" s="99"/>
      <c r="M191" s="87" t="str">
        <f t="shared" si="18"/>
        <v/>
      </c>
      <c r="N191" s="87" t="str">
        <f t="shared" ca="1" si="19"/>
        <v/>
      </c>
      <c r="O191" s="92" t="str">
        <f t="shared" si="20"/>
        <v/>
      </c>
      <c r="P191" s="89" t="str">
        <f t="shared" si="21"/>
        <v/>
      </c>
    </row>
    <row r="192" spans="1:16" x14ac:dyDescent="0.3">
      <c r="A192" s="91" t="str">
        <f t="shared" si="22"/>
        <v/>
      </c>
      <c r="B192" s="99"/>
      <c r="C192" s="94"/>
      <c r="D192" s="95"/>
      <c r="E192" s="95"/>
      <c r="F192" s="96"/>
      <c r="G192" s="102"/>
      <c r="H192" s="99"/>
      <c r="I192" s="99"/>
      <c r="J192" s="100"/>
      <c r="K192" s="99"/>
      <c r="L192" s="99"/>
      <c r="M192" s="87" t="str">
        <f t="shared" si="18"/>
        <v/>
      </c>
      <c r="N192" s="87" t="str">
        <f t="shared" ca="1" si="19"/>
        <v/>
      </c>
      <c r="O192" s="92" t="str">
        <f t="shared" si="20"/>
        <v/>
      </c>
      <c r="P192" s="89" t="str">
        <f t="shared" si="21"/>
        <v/>
      </c>
    </row>
    <row r="193" spans="1:16" x14ac:dyDescent="0.3">
      <c r="A193" s="91" t="str">
        <f t="shared" si="22"/>
        <v/>
      </c>
      <c r="B193" s="99"/>
      <c r="C193" s="94"/>
      <c r="D193" s="95"/>
      <c r="E193" s="95"/>
      <c r="F193" s="96"/>
      <c r="G193" s="102"/>
      <c r="H193" s="99"/>
      <c r="I193" s="99"/>
      <c r="J193" s="100"/>
      <c r="K193" s="99"/>
      <c r="L193" s="99"/>
      <c r="M193" s="87" t="str">
        <f t="shared" si="18"/>
        <v/>
      </c>
      <c r="N193" s="87" t="str">
        <f t="shared" ca="1" si="19"/>
        <v/>
      </c>
      <c r="O193" s="92" t="str">
        <f t="shared" si="20"/>
        <v/>
      </c>
      <c r="P193" s="89" t="str">
        <f t="shared" si="21"/>
        <v/>
      </c>
    </row>
    <row r="194" spans="1:16" x14ac:dyDescent="0.3">
      <c r="A194" s="91" t="str">
        <f t="shared" si="22"/>
        <v/>
      </c>
      <c r="B194" s="99"/>
      <c r="C194" s="94"/>
      <c r="D194" s="95"/>
      <c r="E194" s="95"/>
      <c r="F194" s="96"/>
      <c r="G194" s="102"/>
      <c r="H194" s="99"/>
      <c r="I194" s="99"/>
      <c r="J194" s="100"/>
      <c r="K194" s="99"/>
      <c r="L194" s="99"/>
      <c r="M194" s="87" t="str">
        <f t="shared" si="18"/>
        <v/>
      </c>
      <c r="N194" s="87" t="str">
        <f t="shared" ca="1" si="19"/>
        <v/>
      </c>
      <c r="O194" s="92" t="str">
        <f t="shared" si="20"/>
        <v/>
      </c>
      <c r="P194" s="89" t="str">
        <f t="shared" si="21"/>
        <v/>
      </c>
    </row>
    <row r="195" spans="1:16" x14ac:dyDescent="0.3">
      <c r="A195" s="91" t="str">
        <f t="shared" si="22"/>
        <v/>
      </c>
      <c r="B195" s="99"/>
      <c r="C195" s="94"/>
      <c r="D195" s="95"/>
      <c r="E195" s="95"/>
      <c r="F195" s="96"/>
      <c r="G195" s="102"/>
      <c r="H195" s="99"/>
      <c r="I195" s="99"/>
      <c r="J195" s="100"/>
      <c r="K195" s="99"/>
      <c r="L195" s="99"/>
      <c r="M195" s="87" t="str">
        <f t="shared" ref="M195:M250" si="23">IF(B195&lt;&gt;"",(DAY(B195)+C195*30),"")</f>
        <v/>
      </c>
      <c r="N195" s="87" t="str">
        <f t="shared" ref="N195:N250" ca="1" si="24">IF(K195&lt;&gt;"",(DAY(B195)+30*C195)-DAY(TODAY()),"")</f>
        <v/>
      </c>
      <c r="O195" s="92" t="str">
        <f t="shared" ref="O195:O250" si="25">IF(I195&gt;H195,(IF(I195&lt;&gt;"",(((I195-H195)-(I195-L195))/ABS(I195-H195)),"")),IF(I195&lt;&gt;"",(1-(I195+L195-H195)/I195),""))</f>
        <v/>
      </c>
      <c r="P195" s="89" t="str">
        <f t="shared" ref="P195:P250" si="26">IF(F195&lt;&gt;"",F195,"")</f>
        <v/>
      </c>
    </row>
    <row r="196" spans="1:16" x14ac:dyDescent="0.3">
      <c r="A196" s="91" t="str">
        <f t="shared" si="22"/>
        <v/>
      </c>
      <c r="B196" s="99"/>
      <c r="C196" s="94"/>
      <c r="D196" s="95"/>
      <c r="E196" s="95"/>
      <c r="F196" s="96"/>
      <c r="G196" s="102"/>
      <c r="H196" s="99"/>
      <c r="I196" s="99"/>
      <c r="J196" s="100"/>
      <c r="K196" s="99"/>
      <c r="L196" s="99"/>
      <c r="M196" s="87" t="str">
        <f t="shared" si="23"/>
        <v/>
      </c>
      <c r="N196" s="87" t="str">
        <f t="shared" ca="1" si="24"/>
        <v/>
      </c>
      <c r="O196" s="92" t="str">
        <f t="shared" si="25"/>
        <v/>
      </c>
      <c r="P196" s="89" t="str">
        <f t="shared" si="26"/>
        <v/>
      </c>
    </row>
    <row r="197" spans="1:16" x14ac:dyDescent="0.3">
      <c r="A197" s="91" t="str">
        <f t="shared" si="22"/>
        <v/>
      </c>
      <c r="B197" s="99"/>
      <c r="C197" s="94"/>
      <c r="D197" s="95"/>
      <c r="E197" s="95"/>
      <c r="F197" s="96"/>
      <c r="G197" s="102"/>
      <c r="H197" s="99"/>
      <c r="I197" s="99"/>
      <c r="J197" s="100"/>
      <c r="K197" s="99"/>
      <c r="L197" s="99"/>
      <c r="M197" s="87" t="str">
        <f t="shared" si="23"/>
        <v/>
      </c>
      <c r="N197" s="87" t="str">
        <f t="shared" ca="1" si="24"/>
        <v/>
      </c>
      <c r="O197" s="92" t="str">
        <f t="shared" si="25"/>
        <v/>
      </c>
      <c r="P197" s="89" t="str">
        <f t="shared" si="26"/>
        <v/>
      </c>
    </row>
    <row r="198" spans="1:16" x14ac:dyDescent="0.3">
      <c r="A198" s="91" t="str">
        <f t="shared" si="22"/>
        <v/>
      </c>
      <c r="B198" s="99"/>
      <c r="C198" s="94"/>
      <c r="D198" s="95"/>
      <c r="E198" s="95"/>
      <c r="F198" s="96"/>
      <c r="G198" s="102"/>
      <c r="H198" s="99"/>
      <c r="I198" s="99"/>
      <c r="J198" s="100"/>
      <c r="K198" s="99"/>
      <c r="L198" s="99"/>
      <c r="M198" s="87" t="str">
        <f t="shared" si="23"/>
        <v/>
      </c>
      <c r="N198" s="87" t="str">
        <f t="shared" ca="1" si="24"/>
        <v/>
      </c>
      <c r="O198" s="92" t="str">
        <f t="shared" si="25"/>
        <v/>
      </c>
      <c r="P198" s="89" t="str">
        <f t="shared" si="26"/>
        <v/>
      </c>
    </row>
    <row r="199" spans="1:16" x14ac:dyDescent="0.3">
      <c r="A199" s="91" t="str">
        <f t="shared" si="22"/>
        <v/>
      </c>
      <c r="B199" s="99"/>
      <c r="C199" s="94"/>
      <c r="D199" s="95"/>
      <c r="E199" s="95"/>
      <c r="F199" s="96"/>
      <c r="G199" s="102"/>
      <c r="H199" s="99"/>
      <c r="I199" s="99"/>
      <c r="J199" s="100"/>
      <c r="K199" s="99"/>
      <c r="L199" s="99"/>
      <c r="M199" s="87" t="str">
        <f t="shared" si="23"/>
        <v/>
      </c>
      <c r="N199" s="87" t="str">
        <f t="shared" ca="1" si="24"/>
        <v/>
      </c>
      <c r="O199" s="92" t="str">
        <f t="shared" si="25"/>
        <v/>
      </c>
      <c r="P199" s="89" t="str">
        <f t="shared" si="26"/>
        <v/>
      </c>
    </row>
    <row r="200" spans="1:16" x14ac:dyDescent="0.3">
      <c r="A200" s="91" t="str">
        <f t="shared" ref="A200:A250" si="27">IF(B199&lt;&gt;"",A199+1,"")</f>
        <v/>
      </c>
      <c r="B200" s="99"/>
      <c r="C200" s="94"/>
      <c r="D200" s="95"/>
      <c r="E200" s="95"/>
      <c r="F200" s="96"/>
      <c r="G200" s="102"/>
      <c r="H200" s="99"/>
      <c r="I200" s="99"/>
      <c r="J200" s="100"/>
      <c r="K200" s="99"/>
      <c r="L200" s="99"/>
      <c r="M200" s="87" t="str">
        <f t="shared" si="23"/>
        <v/>
      </c>
      <c r="N200" s="87" t="str">
        <f t="shared" ca="1" si="24"/>
        <v/>
      </c>
      <c r="O200" s="92" t="str">
        <f t="shared" si="25"/>
        <v/>
      </c>
      <c r="P200" s="89" t="str">
        <f t="shared" si="26"/>
        <v/>
      </c>
    </row>
    <row r="201" spans="1:16" x14ac:dyDescent="0.3">
      <c r="A201" s="91" t="str">
        <f t="shared" si="27"/>
        <v/>
      </c>
      <c r="B201" s="99"/>
      <c r="C201" s="94"/>
      <c r="D201" s="95"/>
      <c r="E201" s="95"/>
      <c r="F201" s="96"/>
      <c r="G201" s="102"/>
      <c r="H201" s="99"/>
      <c r="I201" s="99"/>
      <c r="J201" s="100"/>
      <c r="K201" s="99"/>
      <c r="L201" s="99"/>
      <c r="M201" s="87" t="str">
        <f t="shared" si="23"/>
        <v/>
      </c>
      <c r="N201" s="87" t="str">
        <f t="shared" ca="1" si="24"/>
        <v/>
      </c>
      <c r="O201" s="92" t="str">
        <f t="shared" si="25"/>
        <v/>
      </c>
      <c r="P201" s="89" t="str">
        <f t="shared" si="26"/>
        <v/>
      </c>
    </row>
    <row r="202" spans="1:16" x14ac:dyDescent="0.3">
      <c r="A202" s="91" t="str">
        <f t="shared" si="27"/>
        <v/>
      </c>
      <c r="B202" s="99"/>
      <c r="C202" s="94"/>
      <c r="D202" s="95"/>
      <c r="E202" s="95"/>
      <c r="F202" s="96"/>
      <c r="G202" s="102"/>
      <c r="H202" s="99"/>
      <c r="I202" s="99"/>
      <c r="J202" s="100"/>
      <c r="K202" s="99"/>
      <c r="L202" s="99"/>
      <c r="M202" s="87" t="str">
        <f t="shared" si="23"/>
        <v/>
      </c>
      <c r="N202" s="87" t="str">
        <f t="shared" ca="1" si="24"/>
        <v/>
      </c>
      <c r="O202" s="92" t="str">
        <f t="shared" si="25"/>
        <v/>
      </c>
      <c r="P202" s="89" t="str">
        <f t="shared" si="26"/>
        <v/>
      </c>
    </row>
    <row r="203" spans="1:16" x14ac:dyDescent="0.3">
      <c r="A203" s="91" t="str">
        <f t="shared" si="27"/>
        <v/>
      </c>
      <c r="B203" s="99"/>
      <c r="C203" s="94"/>
      <c r="D203" s="95"/>
      <c r="E203" s="95"/>
      <c r="F203" s="96"/>
      <c r="G203" s="102"/>
      <c r="H203" s="99"/>
      <c r="I203" s="99"/>
      <c r="J203" s="100"/>
      <c r="K203" s="99"/>
      <c r="L203" s="99"/>
      <c r="M203" s="87" t="str">
        <f t="shared" si="23"/>
        <v/>
      </c>
      <c r="N203" s="87" t="str">
        <f t="shared" ca="1" si="24"/>
        <v/>
      </c>
      <c r="O203" s="92" t="str">
        <f t="shared" si="25"/>
        <v/>
      </c>
      <c r="P203" s="89" t="str">
        <f t="shared" si="26"/>
        <v/>
      </c>
    </row>
    <row r="204" spans="1:16" x14ac:dyDescent="0.3">
      <c r="A204" s="91" t="str">
        <f t="shared" si="27"/>
        <v/>
      </c>
      <c r="B204" s="99"/>
      <c r="C204" s="94"/>
      <c r="D204" s="95"/>
      <c r="E204" s="95"/>
      <c r="F204" s="96"/>
      <c r="G204" s="102"/>
      <c r="H204" s="99"/>
      <c r="I204" s="99"/>
      <c r="J204" s="100"/>
      <c r="K204" s="99"/>
      <c r="L204" s="99"/>
      <c r="M204" s="87" t="str">
        <f t="shared" si="23"/>
        <v/>
      </c>
      <c r="N204" s="87" t="str">
        <f t="shared" ca="1" si="24"/>
        <v/>
      </c>
      <c r="O204" s="92" t="str">
        <f t="shared" si="25"/>
        <v/>
      </c>
      <c r="P204" s="89" t="str">
        <f t="shared" si="26"/>
        <v/>
      </c>
    </row>
    <row r="205" spans="1:16" x14ac:dyDescent="0.3">
      <c r="A205" s="91" t="str">
        <f t="shared" si="27"/>
        <v/>
      </c>
      <c r="B205" s="99"/>
      <c r="C205" s="94"/>
      <c r="D205" s="95"/>
      <c r="E205" s="95"/>
      <c r="F205" s="96"/>
      <c r="G205" s="102"/>
      <c r="H205" s="99"/>
      <c r="I205" s="99"/>
      <c r="J205" s="100"/>
      <c r="K205" s="99"/>
      <c r="L205" s="99"/>
      <c r="M205" s="87" t="str">
        <f t="shared" si="23"/>
        <v/>
      </c>
      <c r="N205" s="87" t="str">
        <f t="shared" ca="1" si="24"/>
        <v/>
      </c>
      <c r="O205" s="92" t="str">
        <f t="shared" si="25"/>
        <v/>
      </c>
      <c r="P205" s="89" t="str">
        <f t="shared" si="26"/>
        <v/>
      </c>
    </row>
    <row r="206" spans="1:16" x14ac:dyDescent="0.3">
      <c r="A206" s="91" t="str">
        <f t="shared" si="27"/>
        <v/>
      </c>
      <c r="B206" s="99"/>
      <c r="C206" s="94"/>
      <c r="D206" s="95"/>
      <c r="E206" s="95"/>
      <c r="F206" s="96"/>
      <c r="G206" s="102"/>
      <c r="H206" s="99"/>
      <c r="I206" s="99"/>
      <c r="J206" s="100"/>
      <c r="K206" s="99"/>
      <c r="L206" s="99"/>
      <c r="M206" s="87" t="str">
        <f t="shared" si="23"/>
        <v/>
      </c>
      <c r="N206" s="87" t="str">
        <f t="shared" ca="1" si="24"/>
        <v/>
      </c>
      <c r="O206" s="92" t="str">
        <f t="shared" si="25"/>
        <v/>
      </c>
      <c r="P206" s="89" t="str">
        <f t="shared" si="26"/>
        <v/>
      </c>
    </row>
    <row r="207" spans="1:16" x14ac:dyDescent="0.3">
      <c r="A207" s="91" t="str">
        <f t="shared" si="27"/>
        <v/>
      </c>
      <c r="B207" s="99"/>
      <c r="C207" s="94"/>
      <c r="D207" s="95"/>
      <c r="E207" s="95"/>
      <c r="F207" s="96"/>
      <c r="G207" s="102"/>
      <c r="H207" s="99"/>
      <c r="I207" s="99"/>
      <c r="J207" s="100"/>
      <c r="K207" s="99"/>
      <c r="L207" s="99"/>
      <c r="M207" s="87" t="str">
        <f t="shared" si="23"/>
        <v/>
      </c>
      <c r="N207" s="87" t="str">
        <f t="shared" ca="1" si="24"/>
        <v/>
      </c>
      <c r="O207" s="92" t="str">
        <f t="shared" si="25"/>
        <v/>
      </c>
      <c r="P207" s="89" t="str">
        <f t="shared" si="26"/>
        <v/>
      </c>
    </row>
    <row r="208" spans="1:16" x14ac:dyDescent="0.3">
      <c r="A208" s="91" t="str">
        <f t="shared" si="27"/>
        <v/>
      </c>
      <c r="B208" s="99"/>
      <c r="C208" s="94"/>
      <c r="D208" s="95"/>
      <c r="E208" s="95"/>
      <c r="F208" s="96"/>
      <c r="G208" s="102"/>
      <c r="H208" s="99"/>
      <c r="I208" s="99"/>
      <c r="J208" s="100"/>
      <c r="K208" s="99"/>
      <c r="L208" s="99"/>
      <c r="M208" s="87" t="str">
        <f t="shared" si="23"/>
        <v/>
      </c>
      <c r="N208" s="87" t="str">
        <f t="shared" ca="1" si="24"/>
        <v/>
      </c>
      <c r="O208" s="92" t="str">
        <f t="shared" si="25"/>
        <v/>
      </c>
      <c r="P208" s="89" t="str">
        <f t="shared" si="26"/>
        <v/>
      </c>
    </row>
    <row r="209" spans="1:16" x14ac:dyDescent="0.3">
      <c r="A209" s="91" t="str">
        <f t="shared" si="27"/>
        <v/>
      </c>
      <c r="B209" s="99"/>
      <c r="C209" s="94"/>
      <c r="D209" s="95"/>
      <c r="E209" s="95"/>
      <c r="F209" s="96"/>
      <c r="G209" s="102"/>
      <c r="H209" s="99"/>
      <c r="I209" s="99"/>
      <c r="J209" s="100"/>
      <c r="K209" s="99"/>
      <c r="L209" s="99"/>
      <c r="M209" s="87" t="str">
        <f t="shared" si="23"/>
        <v/>
      </c>
      <c r="N209" s="87" t="str">
        <f t="shared" ca="1" si="24"/>
        <v/>
      </c>
      <c r="O209" s="92" t="str">
        <f t="shared" si="25"/>
        <v/>
      </c>
      <c r="P209" s="89" t="str">
        <f t="shared" si="26"/>
        <v/>
      </c>
    </row>
    <row r="210" spans="1:16" x14ac:dyDescent="0.3">
      <c r="A210" s="91" t="str">
        <f t="shared" si="27"/>
        <v/>
      </c>
      <c r="B210" s="99"/>
      <c r="C210" s="94"/>
      <c r="D210" s="95"/>
      <c r="E210" s="95"/>
      <c r="F210" s="96"/>
      <c r="G210" s="102"/>
      <c r="H210" s="99"/>
      <c r="I210" s="99"/>
      <c r="J210" s="100"/>
      <c r="K210" s="99"/>
      <c r="L210" s="99"/>
      <c r="M210" s="87" t="str">
        <f t="shared" si="23"/>
        <v/>
      </c>
      <c r="N210" s="87" t="str">
        <f t="shared" ca="1" si="24"/>
        <v/>
      </c>
      <c r="O210" s="92" t="str">
        <f t="shared" si="25"/>
        <v/>
      </c>
      <c r="P210" s="89" t="str">
        <f t="shared" si="26"/>
        <v/>
      </c>
    </row>
    <row r="211" spans="1:16" x14ac:dyDescent="0.3">
      <c r="A211" s="91" t="str">
        <f t="shared" si="27"/>
        <v/>
      </c>
      <c r="B211" s="99"/>
      <c r="C211" s="94"/>
      <c r="D211" s="95"/>
      <c r="E211" s="95"/>
      <c r="F211" s="96"/>
      <c r="G211" s="102"/>
      <c r="H211" s="99"/>
      <c r="I211" s="99"/>
      <c r="J211" s="100"/>
      <c r="K211" s="99"/>
      <c r="L211" s="99"/>
      <c r="M211" s="87" t="str">
        <f t="shared" si="23"/>
        <v/>
      </c>
      <c r="N211" s="87" t="str">
        <f t="shared" ca="1" si="24"/>
        <v/>
      </c>
      <c r="O211" s="92" t="str">
        <f t="shared" si="25"/>
        <v/>
      </c>
      <c r="P211" s="89" t="str">
        <f t="shared" si="26"/>
        <v/>
      </c>
    </row>
    <row r="212" spans="1:16" x14ac:dyDescent="0.3">
      <c r="A212" s="91" t="str">
        <f t="shared" si="27"/>
        <v/>
      </c>
      <c r="B212" s="99"/>
      <c r="C212" s="94"/>
      <c r="D212" s="95"/>
      <c r="E212" s="95"/>
      <c r="F212" s="96"/>
      <c r="G212" s="102"/>
      <c r="H212" s="99"/>
      <c r="I212" s="99"/>
      <c r="J212" s="100"/>
      <c r="K212" s="99"/>
      <c r="L212" s="99"/>
      <c r="M212" s="87" t="str">
        <f t="shared" si="23"/>
        <v/>
      </c>
      <c r="N212" s="87" t="str">
        <f t="shared" ca="1" si="24"/>
        <v/>
      </c>
      <c r="O212" s="92" t="str">
        <f t="shared" si="25"/>
        <v/>
      </c>
      <c r="P212" s="89" t="str">
        <f t="shared" si="26"/>
        <v/>
      </c>
    </row>
    <row r="213" spans="1:16" x14ac:dyDescent="0.3">
      <c r="A213" s="91" t="str">
        <f t="shared" si="27"/>
        <v/>
      </c>
      <c r="B213" s="99"/>
      <c r="C213" s="94"/>
      <c r="D213" s="95"/>
      <c r="E213" s="95"/>
      <c r="F213" s="96"/>
      <c r="G213" s="102"/>
      <c r="H213" s="99"/>
      <c r="I213" s="99"/>
      <c r="J213" s="100"/>
      <c r="K213" s="99"/>
      <c r="L213" s="99"/>
      <c r="M213" s="87" t="str">
        <f t="shared" si="23"/>
        <v/>
      </c>
      <c r="N213" s="87" t="str">
        <f t="shared" ca="1" si="24"/>
        <v/>
      </c>
      <c r="O213" s="92" t="str">
        <f t="shared" si="25"/>
        <v/>
      </c>
      <c r="P213" s="89" t="str">
        <f t="shared" si="26"/>
        <v/>
      </c>
    </row>
    <row r="214" spans="1:16" x14ac:dyDescent="0.3">
      <c r="A214" s="91" t="str">
        <f t="shared" si="27"/>
        <v/>
      </c>
      <c r="B214" s="99"/>
      <c r="C214" s="94"/>
      <c r="D214" s="95"/>
      <c r="E214" s="95"/>
      <c r="F214" s="96"/>
      <c r="G214" s="102"/>
      <c r="H214" s="99"/>
      <c r="I214" s="99"/>
      <c r="J214" s="100"/>
      <c r="K214" s="99"/>
      <c r="L214" s="99"/>
      <c r="M214" s="87" t="str">
        <f t="shared" si="23"/>
        <v/>
      </c>
      <c r="N214" s="87" t="str">
        <f t="shared" ca="1" si="24"/>
        <v/>
      </c>
      <c r="O214" s="92" t="str">
        <f t="shared" si="25"/>
        <v/>
      </c>
      <c r="P214" s="89" t="str">
        <f t="shared" si="26"/>
        <v/>
      </c>
    </row>
    <row r="215" spans="1:16" x14ac:dyDescent="0.3">
      <c r="A215" s="91" t="str">
        <f t="shared" si="27"/>
        <v/>
      </c>
      <c r="B215" s="99"/>
      <c r="C215" s="94"/>
      <c r="D215" s="95"/>
      <c r="E215" s="95"/>
      <c r="F215" s="96"/>
      <c r="G215" s="102"/>
      <c r="H215" s="99"/>
      <c r="I215" s="99"/>
      <c r="J215" s="100"/>
      <c r="K215" s="99"/>
      <c r="L215" s="99"/>
      <c r="M215" s="87" t="str">
        <f t="shared" si="23"/>
        <v/>
      </c>
      <c r="N215" s="87" t="str">
        <f t="shared" ca="1" si="24"/>
        <v/>
      </c>
      <c r="O215" s="92" t="str">
        <f t="shared" si="25"/>
        <v/>
      </c>
      <c r="P215" s="89" t="str">
        <f t="shared" si="26"/>
        <v/>
      </c>
    </row>
    <row r="216" spans="1:16" x14ac:dyDescent="0.3">
      <c r="A216" s="91" t="str">
        <f t="shared" si="27"/>
        <v/>
      </c>
      <c r="B216" s="99"/>
      <c r="C216" s="94"/>
      <c r="D216" s="95"/>
      <c r="E216" s="95"/>
      <c r="F216" s="96"/>
      <c r="G216" s="102"/>
      <c r="H216" s="99"/>
      <c r="I216" s="99"/>
      <c r="J216" s="100"/>
      <c r="K216" s="99"/>
      <c r="L216" s="99"/>
      <c r="M216" s="87" t="str">
        <f t="shared" si="23"/>
        <v/>
      </c>
      <c r="N216" s="87" t="str">
        <f t="shared" ca="1" si="24"/>
        <v/>
      </c>
      <c r="O216" s="92" t="str">
        <f t="shared" si="25"/>
        <v/>
      </c>
      <c r="P216" s="89" t="str">
        <f t="shared" si="26"/>
        <v/>
      </c>
    </row>
    <row r="217" spans="1:16" x14ac:dyDescent="0.3">
      <c r="A217" s="91" t="str">
        <f t="shared" si="27"/>
        <v/>
      </c>
      <c r="B217" s="99"/>
      <c r="C217" s="94"/>
      <c r="D217" s="95"/>
      <c r="E217" s="95"/>
      <c r="F217" s="96"/>
      <c r="G217" s="102"/>
      <c r="H217" s="99"/>
      <c r="I217" s="99"/>
      <c r="J217" s="100"/>
      <c r="K217" s="99"/>
      <c r="L217" s="99"/>
      <c r="M217" s="87" t="str">
        <f t="shared" si="23"/>
        <v/>
      </c>
      <c r="N217" s="87" t="str">
        <f t="shared" ca="1" si="24"/>
        <v/>
      </c>
      <c r="O217" s="92" t="str">
        <f t="shared" si="25"/>
        <v/>
      </c>
      <c r="P217" s="89" t="str">
        <f t="shared" si="26"/>
        <v/>
      </c>
    </row>
    <row r="218" spans="1:16" x14ac:dyDescent="0.3">
      <c r="A218" s="91" t="str">
        <f t="shared" si="27"/>
        <v/>
      </c>
      <c r="B218" s="99"/>
      <c r="C218" s="94"/>
      <c r="D218" s="95"/>
      <c r="E218" s="95"/>
      <c r="F218" s="96"/>
      <c r="G218" s="102"/>
      <c r="H218" s="99"/>
      <c r="I218" s="99"/>
      <c r="J218" s="100"/>
      <c r="K218" s="99"/>
      <c r="L218" s="99"/>
      <c r="M218" s="87" t="str">
        <f t="shared" si="23"/>
        <v/>
      </c>
      <c r="N218" s="87" t="str">
        <f t="shared" ca="1" si="24"/>
        <v/>
      </c>
      <c r="O218" s="92" t="str">
        <f t="shared" si="25"/>
        <v/>
      </c>
      <c r="P218" s="89" t="str">
        <f t="shared" si="26"/>
        <v/>
      </c>
    </row>
    <row r="219" spans="1:16" x14ac:dyDescent="0.3">
      <c r="A219" s="91" t="str">
        <f t="shared" si="27"/>
        <v/>
      </c>
      <c r="B219" s="99"/>
      <c r="C219" s="94"/>
      <c r="D219" s="95"/>
      <c r="E219" s="95"/>
      <c r="F219" s="96"/>
      <c r="G219" s="102"/>
      <c r="H219" s="99"/>
      <c r="I219" s="99"/>
      <c r="J219" s="100"/>
      <c r="K219" s="99"/>
      <c r="L219" s="99"/>
      <c r="M219" s="87" t="str">
        <f t="shared" si="23"/>
        <v/>
      </c>
      <c r="N219" s="87" t="str">
        <f t="shared" ca="1" si="24"/>
        <v/>
      </c>
      <c r="O219" s="92" t="str">
        <f t="shared" si="25"/>
        <v/>
      </c>
      <c r="P219" s="89" t="str">
        <f t="shared" si="26"/>
        <v/>
      </c>
    </row>
    <row r="220" spans="1:16" x14ac:dyDescent="0.3">
      <c r="A220" s="91" t="str">
        <f t="shared" si="27"/>
        <v/>
      </c>
      <c r="B220" s="99"/>
      <c r="C220" s="94"/>
      <c r="D220" s="95"/>
      <c r="E220" s="95"/>
      <c r="F220" s="96"/>
      <c r="G220" s="102"/>
      <c r="H220" s="99"/>
      <c r="I220" s="99"/>
      <c r="J220" s="100"/>
      <c r="K220" s="99"/>
      <c r="L220" s="99"/>
      <c r="M220" s="87" t="str">
        <f t="shared" si="23"/>
        <v/>
      </c>
      <c r="N220" s="87" t="str">
        <f t="shared" ca="1" si="24"/>
        <v/>
      </c>
      <c r="O220" s="92" t="str">
        <f t="shared" si="25"/>
        <v/>
      </c>
      <c r="P220" s="89" t="str">
        <f t="shared" si="26"/>
        <v/>
      </c>
    </row>
    <row r="221" spans="1:16" x14ac:dyDescent="0.3">
      <c r="A221" s="91" t="str">
        <f t="shared" si="27"/>
        <v/>
      </c>
      <c r="B221" s="99"/>
      <c r="C221" s="94"/>
      <c r="D221" s="95"/>
      <c r="E221" s="95"/>
      <c r="F221" s="96"/>
      <c r="G221" s="102"/>
      <c r="H221" s="99"/>
      <c r="I221" s="99"/>
      <c r="J221" s="100"/>
      <c r="K221" s="99"/>
      <c r="L221" s="99"/>
      <c r="M221" s="87" t="str">
        <f t="shared" si="23"/>
        <v/>
      </c>
      <c r="N221" s="87" t="str">
        <f t="shared" ca="1" si="24"/>
        <v/>
      </c>
      <c r="O221" s="92" t="str">
        <f t="shared" si="25"/>
        <v/>
      </c>
      <c r="P221" s="89" t="str">
        <f t="shared" si="26"/>
        <v/>
      </c>
    </row>
    <row r="222" spans="1:16" x14ac:dyDescent="0.3">
      <c r="A222" s="91" t="str">
        <f t="shared" si="27"/>
        <v/>
      </c>
      <c r="B222" s="99"/>
      <c r="C222" s="94"/>
      <c r="D222" s="95"/>
      <c r="E222" s="95"/>
      <c r="F222" s="96"/>
      <c r="G222" s="102"/>
      <c r="H222" s="99"/>
      <c r="I222" s="99"/>
      <c r="J222" s="100"/>
      <c r="K222" s="99"/>
      <c r="L222" s="99"/>
      <c r="M222" s="87" t="str">
        <f t="shared" si="23"/>
        <v/>
      </c>
      <c r="N222" s="87" t="str">
        <f t="shared" ca="1" si="24"/>
        <v/>
      </c>
      <c r="O222" s="92" t="str">
        <f t="shared" si="25"/>
        <v/>
      </c>
      <c r="P222" s="89" t="str">
        <f t="shared" si="26"/>
        <v/>
      </c>
    </row>
    <row r="223" spans="1:16" x14ac:dyDescent="0.3">
      <c r="A223" s="91" t="str">
        <f t="shared" si="27"/>
        <v/>
      </c>
      <c r="B223" s="99"/>
      <c r="C223" s="94"/>
      <c r="D223" s="95"/>
      <c r="E223" s="95"/>
      <c r="F223" s="96"/>
      <c r="G223" s="102"/>
      <c r="H223" s="99"/>
      <c r="I223" s="99"/>
      <c r="J223" s="100"/>
      <c r="K223" s="99"/>
      <c r="L223" s="99"/>
      <c r="M223" s="87" t="str">
        <f t="shared" si="23"/>
        <v/>
      </c>
      <c r="N223" s="87" t="str">
        <f t="shared" ca="1" si="24"/>
        <v/>
      </c>
      <c r="O223" s="92" t="str">
        <f t="shared" si="25"/>
        <v/>
      </c>
      <c r="P223" s="89" t="str">
        <f t="shared" si="26"/>
        <v/>
      </c>
    </row>
    <row r="224" spans="1:16" x14ac:dyDescent="0.3">
      <c r="A224" s="91" t="str">
        <f t="shared" si="27"/>
        <v/>
      </c>
      <c r="B224" s="99"/>
      <c r="C224" s="94"/>
      <c r="D224" s="95"/>
      <c r="E224" s="95"/>
      <c r="F224" s="96"/>
      <c r="G224" s="102"/>
      <c r="H224" s="99"/>
      <c r="I224" s="99"/>
      <c r="J224" s="100"/>
      <c r="K224" s="99"/>
      <c r="L224" s="99"/>
      <c r="M224" s="87" t="str">
        <f t="shared" si="23"/>
        <v/>
      </c>
      <c r="N224" s="87" t="str">
        <f t="shared" ca="1" si="24"/>
        <v/>
      </c>
      <c r="O224" s="92" t="str">
        <f t="shared" si="25"/>
        <v/>
      </c>
      <c r="P224" s="89" t="str">
        <f t="shared" si="26"/>
        <v/>
      </c>
    </row>
    <row r="225" spans="1:16" x14ac:dyDescent="0.3">
      <c r="A225" s="91" t="str">
        <f t="shared" si="27"/>
        <v/>
      </c>
      <c r="B225" s="99"/>
      <c r="C225" s="94"/>
      <c r="D225" s="95"/>
      <c r="E225" s="95"/>
      <c r="F225" s="96"/>
      <c r="G225" s="102"/>
      <c r="H225" s="99"/>
      <c r="I225" s="99"/>
      <c r="J225" s="100"/>
      <c r="K225" s="99"/>
      <c r="L225" s="99"/>
      <c r="M225" s="87" t="str">
        <f t="shared" si="23"/>
        <v/>
      </c>
      <c r="N225" s="87" t="str">
        <f t="shared" ca="1" si="24"/>
        <v/>
      </c>
      <c r="O225" s="92" t="str">
        <f t="shared" si="25"/>
        <v/>
      </c>
      <c r="P225" s="89" t="str">
        <f t="shared" si="26"/>
        <v/>
      </c>
    </row>
    <row r="226" spans="1:16" x14ac:dyDescent="0.3">
      <c r="A226" s="91" t="str">
        <f t="shared" si="27"/>
        <v/>
      </c>
      <c r="B226" s="99"/>
      <c r="C226" s="94"/>
      <c r="D226" s="95"/>
      <c r="E226" s="95"/>
      <c r="F226" s="96"/>
      <c r="G226" s="102"/>
      <c r="H226" s="99"/>
      <c r="I226" s="99"/>
      <c r="J226" s="100"/>
      <c r="K226" s="99"/>
      <c r="L226" s="99"/>
      <c r="M226" s="87" t="str">
        <f t="shared" si="23"/>
        <v/>
      </c>
      <c r="N226" s="87" t="str">
        <f t="shared" ca="1" si="24"/>
        <v/>
      </c>
      <c r="O226" s="92" t="str">
        <f t="shared" si="25"/>
        <v/>
      </c>
      <c r="P226" s="89" t="str">
        <f t="shared" si="26"/>
        <v/>
      </c>
    </row>
    <row r="227" spans="1:16" x14ac:dyDescent="0.3">
      <c r="A227" s="91" t="str">
        <f t="shared" si="27"/>
        <v/>
      </c>
      <c r="B227" s="99"/>
      <c r="C227" s="94"/>
      <c r="D227" s="95"/>
      <c r="E227" s="95"/>
      <c r="F227" s="96"/>
      <c r="G227" s="102"/>
      <c r="H227" s="99"/>
      <c r="I227" s="99"/>
      <c r="J227" s="100"/>
      <c r="K227" s="99"/>
      <c r="L227" s="99"/>
      <c r="M227" s="87" t="str">
        <f t="shared" si="23"/>
        <v/>
      </c>
      <c r="N227" s="87" t="str">
        <f t="shared" ca="1" si="24"/>
        <v/>
      </c>
      <c r="O227" s="92" t="str">
        <f t="shared" si="25"/>
        <v/>
      </c>
      <c r="P227" s="89" t="str">
        <f t="shared" si="26"/>
        <v/>
      </c>
    </row>
    <row r="228" spans="1:16" x14ac:dyDescent="0.3">
      <c r="A228" s="91" t="str">
        <f t="shared" si="27"/>
        <v/>
      </c>
      <c r="B228" s="99"/>
      <c r="C228" s="94"/>
      <c r="D228" s="95"/>
      <c r="E228" s="95"/>
      <c r="F228" s="96"/>
      <c r="G228" s="102"/>
      <c r="H228" s="99"/>
      <c r="I228" s="99"/>
      <c r="J228" s="100"/>
      <c r="K228" s="99"/>
      <c r="L228" s="99"/>
      <c r="M228" s="87" t="str">
        <f t="shared" si="23"/>
        <v/>
      </c>
      <c r="N228" s="87" t="str">
        <f t="shared" ca="1" si="24"/>
        <v/>
      </c>
      <c r="O228" s="92" t="str">
        <f t="shared" si="25"/>
        <v/>
      </c>
      <c r="P228" s="89" t="str">
        <f t="shared" si="26"/>
        <v/>
      </c>
    </row>
    <row r="229" spans="1:16" x14ac:dyDescent="0.3">
      <c r="A229" s="91" t="str">
        <f t="shared" si="27"/>
        <v/>
      </c>
      <c r="B229" s="99"/>
      <c r="C229" s="94"/>
      <c r="D229" s="95"/>
      <c r="E229" s="95"/>
      <c r="F229" s="96"/>
      <c r="G229" s="102"/>
      <c r="H229" s="99"/>
      <c r="I229" s="99"/>
      <c r="J229" s="100"/>
      <c r="K229" s="99"/>
      <c r="L229" s="99"/>
      <c r="M229" s="87" t="str">
        <f t="shared" si="23"/>
        <v/>
      </c>
      <c r="N229" s="87" t="str">
        <f t="shared" ca="1" si="24"/>
        <v/>
      </c>
      <c r="O229" s="92" t="str">
        <f t="shared" si="25"/>
        <v/>
      </c>
      <c r="P229" s="89" t="str">
        <f t="shared" si="26"/>
        <v/>
      </c>
    </row>
    <row r="230" spans="1:16" x14ac:dyDescent="0.3">
      <c r="A230" s="91" t="str">
        <f t="shared" si="27"/>
        <v/>
      </c>
      <c r="B230" s="99"/>
      <c r="C230" s="94"/>
      <c r="D230" s="95"/>
      <c r="E230" s="95"/>
      <c r="F230" s="96"/>
      <c r="G230" s="102"/>
      <c r="H230" s="99"/>
      <c r="I230" s="99"/>
      <c r="J230" s="100"/>
      <c r="K230" s="99"/>
      <c r="L230" s="99"/>
      <c r="M230" s="87" t="str">
        <f t="shared" si="23"/>
        <v/>
      </c>
      <c r="N230" s="87" t="str">
        <f t="shared" ca="1" si="24"/>
        <v/>
      </c>
      <c r="O230" s="92" t="str">
        <f t="shared" si="25"/>
        <v/>
      </c>
      <c r="P230" s="89" t="str">
        <f t="shared" si="26"/>
        <v/>
      </c>
    </row>
    <row r="231" spans="1:16" x14ac:dyDescent="0.3">
      <c r="A231" s="91" t="str">
        <f t="shared" si="27"/>
        <v/>
      </c>
      <c r="B231" s="99"/>
      <c r="C231" s="94"/>
      <c r="D231" s="95"/>
      <c r="E231" s="95"/>
      <c r="F231" s="96"/>
      <c r="G231" s="102"/>
      <c r="H231" s="99"/>
      <c r="I231" s="99"/>
      <c r="J231" s="100"/>
      <c r="K231" s="99"/>
      <c r="L231" s="99"/>
      <c r="M231" s="87" t="str">
        <f t="shared" si="23"/>
        <v/>
      </c>
      <c r="N231" s="87" t="str">
        <f t="shared" ca="1" si="24"/>
        <v/>
      </c>
      <c r="O231" s="92" t="str">
        <f t="shared" si="25"/>
        <v/>
      </c>
      <c r="P231" s="89" t="str">
        <f t="shared" si="26"/>
        <v/>
      </c>
    </row>
    <row r="232" spans="1:16" x14ac:dyDescent="0.3">
      <c r="A232" s="91" t="str">
        <f t="shared" si="27"/>
        <v/>
      </c>
      <c r="B232" s="99"/>
      <c r="C232" s="94"/>
      <c r="D232" s="95"/>
      <c r="E232" s="95"/>
      <c r="F232" s="96"/>
      <c r="G232" s="102"/>
      <c r="H232" s="99"/>
      <c r="I232" s="99"/>
      <c r="J232" s="100"/>
      <c r="K232" s="99"/>
      <c r="L232" s="99"/>
      <c r="M232" s="87" t="str">
        <f t="shared" si="23"/>
        <v/>
      </c>
      <c r="N232" s="87" t="str">
        <f t="shared" ca="1" si="24"/>
        <v/>
      </c>
      <c r="O232" s="92" t="str">
        <f t="shared" si="25"/>
        <v/>
      </c>
      <c r="P232" s="89" t="str">
        <f t="shared" si="26"/>
        <v/>
      </c>
    </row>
    <row r="233" spans="1:16" x14ac:dyDescent="0.3">
      <c r="A233" s="91" t="str">
        <f t="shared" si="27"/>
        <v/>
      </c>
      <c r="B233" s="99"/>
      <c r="C233" s="94"/>
      <c r="D233" s="95"/>
      <c r="E233" s="95"/>
      <c r="F233" s="96"/>
      <c r="G233" s="102"/>
      <c r="H233" s="99"/>
      <c r="I233" s="99"/>
      <c r="J233" s="100"/>
      <c r="K233" s="99"/>
      <c r="L233" s="99"/>
      <c r="M233" s="87" t="str">
        <f t="shared" si="23"/>
        <v/>
      </c>
      <c r="N233" s="87" t="str">
        <f t="shared" ca="1" si="24"/>
        <v/>
      </c>
      <c r="O233" s="92" t="str">
        <f t="shared" si="25"/>
        <v/>
      </c>
      <c r="P233" s="89" t="str">
        <f t="shared" si="26"/>
        <v/>
      </c>
    </row>
    <row r="234" spans="1:16" x14ac:dyDescent="0.3">
      <c r="A234" s="91" t="str">
        <f t="shared" si="27"/>
        <v/>
      </c>
      <c r="B234" s="99"/>
      <c r="C234" s="94"/>
      <c r="D234" s="95"/>
      <c r="E234" s="95"/>
      <c r="F234" s="96"/>
      <c r="G234" s="102"/>
      <c r="H234" s="99"/>
      <c r="I234" s="99"/>
      <c r="J234" s="100"/>
      <c r="K234" s="99"/>
      <c r="L234" s="99"/>
      <c r="M234" s="87" t="str">
        <f t="shared" si="23"/>
        <v/>
      </c>
      <c r="N234" s="87" t="str">
        <f t="shared" ca="1" si="24"/>
        <v/>
      </c>
      <c r="O234" s="92" t="str">
        <f t="shared" si="25"/>
        <v/>
      </c>
      <c r="P234" s="89" t="str">
        <f t="shared" si="26"/>
        <v/>
      </c>
    </row>
    <row r="235" spans="1:16" x14ac:dyDescent="0.3">
      <c r="A235" s="91" t="str">
        <f t="shared" si="27"/>
        <v/>
      </c>
      <c r="B235" s="99"/>
      <c r="C235" s="94"/>
      <c r="D235" s="95"/>
      <c r="E235" s="95"/>
      <c r="F235" s="96"/>
      <c r="G235" s="102"/>
      <c r="H235" s="99"/>
      <c r="I235" s="99"/>
      <c r="J235" s="100"/>
      <c r="K235" s="99"/>
      <c r="L235" s="99"/>
      <c r="M235" s="87" t="str">
        <f t="shared" si="23"/>
        <v/>
      </c>
      <c r="N235" s="87" t="str">
        <f t="shared" ca="1" si="24"/>
        <v/>
      </c>
      <c r="O235" s="92" t="str">
        <f t="shared" si="25"/>
        <v/>
      </c>
      <c r="P235" s="89" t="str">
        <f t="shared" si="26"/>
        <v/>
      </c>
    </row>
    <row r="236" spans="1:16" x14ac:dyDescent="0.3">
      <c r="A236" s="91" t="str">
        <f t="shared" si="27"/>
        <v/>
      </c>
      <c r="B236" s="99"/>
      <c r="C236" s="94"/>
      <c r="D236" s="95"/>
      <c r="E236" s="95"/>
      <c r="F236" s="96"/>
      <c r="G236" s="102"/>
      <c r="H236" s="99"/>
      <c r="I236" s="99"/>
      <c r="J236" s="100"/>
      <c r="K236" s="99"/>
      <c r="L236" s="99"/>
      <c r="M236" s="87" t="str">
        <f t="shared" si="23"/>
        <v/>
      </c>
      <c r="N236" s="87" t="str">
        <f t="shared" ca="1" si="24"/>
        <v/>
      </c>
      <c r="O236" s="92" t="str">
        <f t="shared" si="25"/>
        <v/>
      </c>
      <c r="P236" s="89" t="str">
        <f t="shared" si="26"/>
        <v/>
      </c>
    </row>
    <row r="237" spans="1:16" x14ac:dyDescent="0.3">
      <c r="A237" s="91" t="str">
        <f t="shared" si="27"/>
        <v/>
      </c>
      <c r="B237" s="99"/>
      <c r="C237" s="94"/>
      <c r="D237" s="95"/>
      <c r="E237" s="95"/>
      <c r="F237" s="96"/>
      <c r="G237" s="102"/>
      <c r="H237" s="99"/>
      <c r="I237" s="99"/>
      <c r="J237" s="100"/>
      <c r="K237" s="99"/>
      <c r="L237" s="99"/>
      <c r="M237" s="87" t="str">
        <f t="shared" si="23"/>
        <v/>
      </c>
      <c r="N237" s="87" t="str">
        <f t="shared" ca="1" si="24"/>
        <v/>
      </c>
      <c r="O237" s="92" t="str">
        <f t="shared" si="25"/>
        <v/>
      </c>
      <c r="P237" s="89" t="str">
        <f t="shared" si="26"/>
        <v/>
      </c>
    </row>
    <row r="238" spans="1:16" x14ac:dyDescent="0.3">
      <c r="A238" s="91" t="str">
        <f t="shared" si="27"/>
        <v/>
      </c>
      <c r="B238" s="99"/>
      <c r="C238" s="94"/>
      <c r="D238" s="95"/>
      <c r="E238" s="95"/>
      <c r="F238" s="96"/>
      <c r="G238" s="102"/>
      <c r="H238" s="99"/>
      <c r="I238" s="99"/>
      <c r="J238" s="100"/>
      <c r="K238" s="99"/>
      <c r="L238" s="99"/>
      <c r="M238" s="87" t="str">
        <f t="shared" si="23"/>
        <v/>
      </c>
      <c r="N238" s="87" t="str">
        <f t="shared" ca="1" si="24"/>
        <v/>
      </c>
      <c r="O238" s="92" t="str">
        <f t="shared" si="25"/>
        <v/>
      </c>
      <c r="P238" s="89" t="str">
        <f t="shared" si="26"/>
        <v/>
      </c>
    </row>
    <row r="239" spans="1:16" x14ac:dyDescent="0.3">
      <c r="A239" s="91" t="str">
        <f t="shared" si="27"/>
        <v/>
      </c>
      <c r="B239" s="99"/>
      <c r="C239" s="94"/>
      <c r="D239" s="95"/>
      <c r="E239" s="95"/>
      <c r="F239" s="96"/>
      <c r="G239" s="102"/>
      <c r="H239" s="99"/>
      <c r="I239" s="99"/>
      <c r="J239" s="100"/>
      <c r="K239" s="99"/>
      <c r="L239" s="99"/>
      <c r="M239" s="87" t="str">
        <f t="shared" si="23"/>
        <v/>
      </c>
      <c r="N239" s="87" t="str">
        <f t="shared" ca="1" si="24"/>
        <v/>
      </c>
      <c r="O239" s="92" t="str">
        <f t="shared" si="25"/>
        <v/>
      </c>
      <c r="P239" s="89" t="str">
        <f t="shared" si="26"/>
        <v/>
      </c>
    </row>
    <row r="240" spans="1:16" x14ac:dyDescent="0.3">
      <c r="A240" s="91" t="str">
        <f t="shared" si="27"/>
        <v/>
      </c>
      <c r="B240" s="99"/>
      <c r="C240" s="94"/>
      <c r="D240" s="95"/>
      <c r="E240" s="95"/>
      <c r="F240" s="96"/>
      <c r="G240" s="102"/>
      <c r="H240" s="99"/>
      <c r="I240" s="99"/>
      <c r="J240" s="100"/>
      <c r="K240" s="99"/>
      <c r="L240" s="99"/>
      <c r="M240" s="87" t="str">
        <f t="shared" si="23"/>
        <v/>
      </c>
      <c r="N240" s="87" t="str">
        <f t="shared" ca="1" si="24"/>
        <v/>
      </c>
      <c r="O240" s="92" t="str">
        <f t="shared" si="25"/>
        <v/>
      </c>
      <c r="P240" s="89" t="str">
        <f t="shared" si="26"/>
        <v/>
      </c>
    </row>
    <row r="241" spans="1:16" x14ac:dyDescent="0.3">
      <c r="A241" s="91" t="str">
        <f t="shared" si="27"/>
        <v/>
      </c>
      <c r="B241" s="99"/>
      <c r="C241" s="94"/>
      <c r="D241" s="95"/>
      <c r="E241" s="95"/>
      <c r="F241" s="96"/>
      <c r="G241" s="102"/>
      <c r="H241" s="99"/>
      <c r="I241" s="99"/>
      <c r="J241" s="100"/>
      <c r="K241" s="99"/>
      <c r="L241" s="99"/>
      <c r="M241" s="87" t="str">
        <f t="shared" si="23"/>
        <v/>
      </c>
      <c r="N241" s="87" t="str">
        <f t="shared" ca="1" si="24"/>
        <v/>
      </c>
      <c r="O241" s="92" t="str">
        <f t="shared" si="25"/>
        <v/>
      </c>
      <c r="P241" s="89" t="str">
        <f t="shared" si="26"/>
        <v/>
      </c>
    </row>
    <row r="242" spans="1:16" x14ac:dyDescent="0.3">
      <c r="A242" s="91" t="str">
        <f t="shared" si="27"/>
        <v/>
      </c>
      <c r="B242" s="99"/>
      <c r="C242" s="94"/>
      <c r="D242" s="95"/>
      <c r="E242" s="95"/>
      <c r="F242" s="96"/>
      <c r="G242" s="102"/>
      <c r="H242" s="99"/>
      <c r="I242" s="99"/>
      <c r="J242" s="100"/>
      <c r="K242" s="99"/>
      <c r="L242" s="99"/>
      <c r="M242" s="87" t="str">
        <f t="shared" si="23"/>
        <v/>
      </c>
      <c r="N242" s="87" t="str">
        <f t="shared" ca="1" si="24"/>
        <v/>
      </c>
      <c r="O242" s="92" t="str">
        <f t="shared" si="25"/>
        <v/>
      </c>
      <c r="P242" s="89" t="str">
        <f t="shared" si="26"/>
        <v/>
      </c>
    </row>
    <row r="243" spans="1:16" x14ac:dyDescent="0.3">
      <c r="A243" s="91" t="str">
        <f t="shared" si="27"/>
        <v/>
      </c>
      <c r="B243" s="99"/>
      <c r="C243" s="94"/>
      <c r="D243" s="95"/>
      <c r="E243" s="95"/>
      <c r="F243" s="96"/>
      <c r="G243" s="102"/>
      <c r="H243" s="99"/>
      <c r="I243" s="99"/>
      <c r="J243" s="100"/>
      <c r="K243" s="99"/>
      <c r="L243" s="99"/>
      <c r="M243" s="87" t="str">
        <f t="shared" si="23"/>
        <v/>
      </c>
      <c r="N243" s="87" t="str">
        <f t="shared" ca="1" si="24"/>
        <v/>
      </c>
      <c r="O243" s="92" t="str">
        <f t="shared" si="25"/>
        <v/>
      </c>
      <c r="P243" s="89" t="str">
        <f t="shared" si="26"/>
        <v/>
      </c>
    </row>
    <row r="244" spans="1:16" x14ac:dyDescent="0.3">
      <c r="A244" s="91" t="str">
        <f t="shared" si="27"/>
        <v/>
      </c>
      <c r="B244" s="99"/>
      <c r="C244" s="94"/>
      <c r="D244" s="95"/>
      <c r="E244" s="95"/>
      <c r="F244" s="96"/>
      <c r="G244" s="102"/>
      <c r="H244" s="99"/>
      <c r="I244" s="99"/>
      <c r="J244" s="100"/>
      <c r="K244" s="99"/>
      <c r="L244" s="99"/>
      <c r="M244" s="87" t="str">
        <f t="shared" si="23"/>
        <v/>
      </c>
      <c r="N244" s="87" t="str">
        <f t="shared" ca="1" si="24"/>
        <v/>
      </c>
      <c r="O244" s="92" t="str">
        <f t="shared" si="25"/>
        <v/>
      </c>
      <c r="P244" s="89" t="str">
        <f t="shared" si="26"/>
        <v/>
      </c>
    </row>
    <row r="245" spans="1:16" x14ac:dyDescent="0.3">
      <c r="A245" s="91" t="str">
        <f t="shared" si="27"/>
        <v/>
      </c>
      <c r="B245" s="99"/>
      <c r="C245" s="94"/>
      <c r="D245" s="95"/>
      <c r="E245" s="95"/>
      <c r="F245" s="96"/>
      <c r="G245" s="102"/>
      <c r="H245" s="99"/>
      <c r="I245" s="99"/>
      <c r="J245" s="100"/>
      <c r="K245" s="99"/>
      <c r="L245" s="99"/>
      <c r="M245" s="87" t="str">
        <f t="shared" si="23"/>
        <v/>
      </c>
      <c r="N245" s="87" t="str">
        <f t="shared" ca="1" si="24"/>
        <v/>
      </c>
      <c r="O245" s="92" t="str">
        <f t="shared" si="25"/>
        <v/>
      </c>
      <c r="P245" s="89" t="str">
        <f t="shared" si="26"/>
        <v/>
      </c>
    </row>
    <row r="246" spans="1:16" x14ac:dyDescent="0.3">
      <c r="A246" s="91" t="str">
        <f t="shared" si="27"/>
        <v/>
      </c>
      <c r="B246" s="99"/>
      <c r="C246" s="94"/>
      <c r="D246" s="95"/>
      <c r="E246" s="95"/>
      <c r="F246" s="96"/>
      <c r="G246" s="102"/>
      <c r="H246" s="99"/>
      <c r="I246" s="99"/>
      <c r="J246" s="100"/>
      <c r="K246" s="99"/>
      <c r="L246" s="99"/>
      <c r="M246" s="87" t="str">
        <f t="shared" si="23"/>
        <v/>
      </c>
      <c r="N246" s="87" t="str">
        <f t="shared" ca="1" si="24"/>
        <v/>
      </c>
      <c r="O246" s="92" t="str">
        <f t="shared" si="25"/>
        <v/>
      </c>
      <c r="P246" s="89" t="str">
        <f t="shared" si="26"/>
        <v/>
      </c>
    </row>
    <row r="247" spans="1:16" x14ac:dyDescent="0.3">
      <c r="A247" s="91" t="str">
        <f t="shared" si="27"/>
        <v/>
      </c>
      <c r="B247" s="99"/>
      <c r="C247" s="94"/>
      <c r="D247" s="95"/>
      <c r="E247" s="95"/>
      <c r="F247" s="96"/>
      <c r="G247" s="102"/>
      <c r="H247" s="99"/>
      <c r="I247" s="99"/>
      <c r="J247" s="100"/>
      <c r="K247" s="99"/>
      <c r="L247" s="99"/>
      <c r="M247" s="87" t="str">
        <f t="shared" si="23"/>
        <v/>
      </c>
      <c r="N247" s="87" t="str">
        <f t="shared" ca="1" si="24"/>
        <v/>
      </c>
      <c r="O247" s="92" t="str">
        <f t="shared" si="25"/>
        <v/>
      </c>
      <c r="P247" s="89" t="str">
        <f t="shared" si="26"/>
        <v/>
      </c>
    </row>
    <row r="248" spans="1:16" x14ac:dyDescent="0.3">
      <c r="A248" s="91" t="str">
        <f t="shared" si="27"/>
        <v/>
      </c>
      <c r="B248" s="99"/>
      <c r="C248" s="94"/>
      <c r="D248" s="95"/>
      <c r="E248" s="95"/>
      <c r="F248" s="96"/>
      <c r="G248" s="102"/>
      <c r="H248" s="99"/>
      <c r="I248" s="99"/>
      <c r="J248" s="100"/>
      <c r="K248" s="99"/>
      <c r="L248" s="99"/>
      <c r="M248" s="87" t="str">
        <f t="shared" si="23"/>
        <v/>
      </c>
      <c r="N248" s="87" t="str">
        <f t="shared" ca="1" si="24"/>
        <v/>
      </c>
      <c r="O248" s="92" t="str">
        <f t="shared" si="25"/>
        <v/>
      </c>
      <c r="P248" s="89" t="str">
        <f t="shared" si="26"/>
        <v/>
      </c>
    </row>
    <row r="249" spans="1:16" x14ac:dyDescent="0.3">
      <c r="A249" s="91" t="str">
        <f t="shared" si="27"/>
        <v/>
      </c>
      <c r="B249" s="99"/>
      <c r="C249" s="94"/>
      <c r="D249" s="95"/>
      <c r="E249" s="95"/>
      <c r="F249" s="96"/>
      <c r="G249" s="102"/>
      <c r="H249" s="99"/>
      <c r="I249" s="99"/>
      <c r="J249" s="100"/>
      <c r="K249" s="99"/>
      <c r="L249" s="99"/>
      <c r="M249" s="87" t="str">
        <f t="shared" si="23"/>
        <v/>
      </c>
      <c r="N249" s="87" t="str">
        <f t="shared" ca="1" si="24"/>
        <v/>
      </c>
      <c r="O249" s="92" t="str">
        <f t="shared" si="25"/>
        <v/>
      </c>
      <c r="P249" s="89" t="str">
        <f t="shared" si="26"/>
        <v/>
      </c>
    </row>
    <row r="250" spans="1:16" x14ac:dyDescent="0.3">
      <c r="A250" s="91" t="str">
        <f t="shared" si="27"/>
        <v/>
      </c>
      <c r="B250" s="99"/>
      <c r="C250" s="94"/>
      <c r="D250" s="95"/>
      <c r="E250" s="95"/>
      <c r="F250" s="96"/>
      <c r="G250" s="102"/>
      <c r="H250" s="99"/>
      <c r="I250" s="99"/>
      <c r="J250" s="100"/>
      <c r="K250" s="99"/>
      <c r="L250" s="99"/>
      <c r="M250" s="87" t="str">
        <f t="shared" si="23"/>
        <v/>
      </c>
      <c r="N250" s="87" t="str">
        <f t="shared" ca="1" si="24"/>
        <v/>
      </c>
      <c r="O250" s="92" t="str">
        <f t="shared" si="25"/>
        <v/>
      </c>
      <c r="P250" s="89" t="str">
        <f t="shared" si="26"/>
        <v/>
      </c>
    </row>
  </sheetData>
  <sheetProtection sheet="1" objects="1" scenarios="1" selectLockedCells="1"/>
  <mergeCells count="1">
    <mergeCell ref="J4:O4"/>
  </mergeCells>
  <phoneticPr fontId="13" type="noConversion"/>
  <conditionalFormatting sqref="O15 O21:O250">
    <cfRule type="cellIs" dxfId="155" priority="46" operator="greaterThan">
      <formula>0.91</formula>
    </cfRule>
    <cfRule type="cellIs" dxfId="154" priority="47" operator="between">
      <formula>0.31</formula>
      <formula>0.9</formula>
    </cfRule>
    <cfRule type="cellIs" dxfId="153" priority="48" operator="between">
      <formula>0</formula>
      <formula>0.3</formula>
    </cfRule>
    <cfRule type="cellIs" dxfId="152" priority="49" operator="lessThan">
      <formula>0</formula>
    </cfRule>
  </conditionalFormatting>
  <conditionalFormatting sqref="O6:O14">
    <cfRule type="cellIs" dxfId="151" priority="32" operator="greaterThan">
      <formula>0.91</formula>
    </cfRule>
    <cfRule type="cellIs" dxfId="150" priority="33" operator="between">
      <formula>0.31</formula>
      <formula>0.9</formula>
    </cfRule>
    <cfRule type="cellIs" dxfId="149" priority="34" operator="between">
      <formula>0</formula>
      <formula>0.3</formula>
    </cfRule>
    <cfRule type="cellIs" dxfId="148" priority="35" operator="lessThan">
      <formula>0</formula>
    </cfRule>
  </conditionalFormatting>
  <conditionalFormatting sqref="O16:O17">
    <cfRule type="cellIs" dxfId="147" priority="18" operator="greaterThan">
      <formula>0.91</formula>
    </cfRule>
    <cfRule type="cellIs" dxfId="146" priority="19" operator="between">
      <formula>0.31</formula>
      <formula>0.9</formula>
    </cfRule>
    <cfRule type="cellIs" dxfId="145" priority="20" operator="between">
      <formula>0</formula>
      <formula>0.3</formula>
    </cfRule>
    <cfRule type="cellIs" dxfId="144" priority="21" operator="lessThan">
      <formula>0</formula>
    </cfRule>
  </conditionalFormatting>
  <conditionalFormatting sqref="O18:O19">
    <cfRule type="cellIs" dxfId="143" priority="11" operator="greaterThan">
      <formula>0.91</formula>
    </cfRule>
    <cfRule type="cellIs" dxfId="142" priority="12" operator="between">
      <formula>0.31</formula>
      <formula>0.9</formula>
    </cfRule>
    <cfRule type="cellIs" dxfId="141" priority="13" operator="between">
      <formula>0</formula>
      <formula>0.3</formula>
    </cfRule>
    <cfRule type="cellIs" dxfId="140" priority="14" operator="lessThan">
      <formula>0</formula>
    </cfRule>
  </conditionalFormatting>
  <conditionalFormatting sqref="O20">
    <cfRule type="cellIs" dxfId="139" priority="4" operator="greaterThan">
      <formula>0.91</formula>
    </cfRule>
    <cfRule type="cellIs" dxfId="138" priority="5" operator="between">
      <formula>0.31</formula>
      <formula>0.9</formula>
    </cfRule>
    <cfRule type="cellIs" dxfId="137" priority="6" operator="between">
      <formula>0</formula>
      <formula>0.3</formula>
    </cfRule>
    <cfRule type="cellIs" dxfId="136" priority="7" operator="lessThan">
      <formula>0</formula>
    </cfRule>
  </conditionalFormatting>
  <pageMargins left="0.7" right="0.7" top="0.75" bottom="0.75" header="0.3" footer="0.3"/>
  <ignoredErrors>
    <ignoredError sqref="N15" formula="1"/>
  </ignoredErrors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36" operator="equal" id="{E60AB171-30E9-4B18-A777-004081BA779F}">
            <xm:f>'\Users\leome\Documents\PROYECTOS\BRATEMBIER\Bases intranet\Objetivos estratégicos\[Plantilla_Objetivos_estratégicos BADEN BADEN BRATEMBIER BIERHAUSE v2.xlsx]BASES'!#REF!</xm:f>
            <x14:dxf>
              <font>
                <color theme="9" tint="-0.499984740745262"/>
              </font>
              <fill>
                <patternFill>
                  <bgColor theme="9" tint="0.59996337778862885"/>
                </patternFill>
              </fill>
            </x14:dxf>
          </x14:cfRule>
          <x14:cfRule type="cellIs" priority="37" operator="equal" id="{805379CF-50AE-420A-A28E-7D54E9837CC1}">
            <xm:f>'\Users\leome\Documents\PROYECTOS\BRATEMBIER\Bases intranet\Objetivos estratégicos\[Plantilla_Objetivos_estratégicos BADEN BADEN BRATEMBIER BIERHAUSE v2.xlsx]BASES'!#REF!</xm:f>
            <x14:dxf>
              <font>
                <color theme="5" tint="-0.24994659260841701"/>
              </font>
              <fill>
                <patternFill>
                  <bgColor theme="7" tint="0.79998168889431442"/>
                </patternFill>
              </fill>
            </x14:dxf>
          </x14:cfRule>
          <x14:cfRule type="cellIs" priority="38" operator="equal" id="{B5B54FDA-9889-48AE-BA10-ACC31BDDE048}">
            <xm:f>'\Users\leome\Documents\PROYECTOS\BRATEMBIER\Bases intranet\Objetivos estratégicos\[Plantilla_Objetivos_estratégicos BADEN BADEN BRATEMBIER BIERHAUSE v2.xlsx]BASES'!#REF!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J6:J250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100-000001000000}">
          <x14:formula1>
            <xm:f>BASES!$B$15:$B$21</xm:f>
          </x14:formula1>
          <xm:sqref>D6:D250</xm:sqref>
        </x14:dataValidation>
        <x14:dataValidation type="list" allowBlank="1" showInputMessage="1" showErrorMessage="1" xr:uid="{00000000-0002-0000-0100-000002000000}">
          <x14:formula1>
            <xm:f>BASES!$B$6:$B$12</xm:f>
          </x14:formula1>
          <xm:sqref>F6:F250</xm:sqref>
        </x14:dataValidation>
        <x14:dataValidation type="list" allowBlank="1" showInputMessage="1" showErrorMessage="1" xr:uid="{00000000-0002-0000-0100-000004000000}">
          <x14:formula1>
            <xm:f>BASES!$B$24:$B$65</xm:f>
          </x14:formula1>
          <xm:sqref>E6:E250</xm:sqref>
        </x14:dataValidation>
        <x14:dataValidation type="list" allowBlank="1" showInputMessage="1" showErrorMessage="1" xr:uid="{13DB6787-57FB-4D99-B154-7DE03210D932}">
          <x14:formula1>
            <xm:f>BASES!$G$6:$G$9</xm:f>
          </x14:formula1>
          <xm:sqref>J6:J250</xm:sqref>
        </x14:dataValidation>
        <x14:dataValidation type="list" allowBlank="1" showInputMessage="1" showErrorMessage="1" xr:uid="{EF3BC4C5-EBDC-41F8-A717-FC5E80F28BCD}">
          <x14:formula1>
            <xm:f>BASES!$E$6:$E$13</xm:f>
          </x14:formula1>
          <xm:sqref>C6:C250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C7E34-3C67-4BCB-A0F9-3B76D883B4A4}">
  <sheetPr codeName="Hoja6"/>
  <dimension ref="A1:P500"/>
  <sheetViews>
    <sheetView showGridLines="0" workbookViewId="0">
      <pane xSplit="2" ySplit="5" topLeftCell="C6" activePane="bottomRight" state="frozenSplit"/>
      <selection pane="topRight" activeCell="D1" sqref="D1"/>
      <selection pane="bottomLeft" activeCell="A3" sqref="A3"/>
      <selection pane="bottomRight" activeCell="H6" sqref="H6"/>
    </sheetView>
  </sheetViews>
  <sheetFormatPr baseColWidth="10" defaultColWidth="11.44140625" defaultRowHeight="14.4" x14ac:dyDescent="0.3"/>
  <cols>
    <col min="1" max="1" width="4.33203125" style="67" customWidth="1"/>
    <col min="2" max="2" width="13.33203125" style="68" customWidth="1"/>
    <col min="3" max="3" width="15.6640625" style="67" customWidth="1"/>
    <col min="4" max="4" width="31.33203125" style="67" customWidth="1"/>
    <col min="5" max="5" width="31.5546875" style="67" customWidth="1"/>
    <col min="6" max="6" width="39.6640625" style="67" customWidth="1"/>
    <col min="7" max="7" width="40.44140625" style="67" customWidth="1"/>
    <col min="8" max="8" width="13" style="67" bestFit="1" customWidth="1"/>
    <col min="9" max="9" width="13.109375" style="67" customWidth="1"/>
    <col min="10" max="10" width="11.44140625" style="67"/>
    <col min="11" max="11" width="15.44140625" style="68" customWidth="1"/>
    <col min="12" max="12" width="10.5546875" style="67" customWidth="1"/>
    <col min="13" max="13" width="11.44140625" style="67"/>
    <col min="14" max="14" width="11.6640625" style="67" customWidth="1"/>
    <col min="15" max="15" width="12.109375" style="67" customWidth="1"/>
    <col min="16" max="16" width="67.5546875" style="67" customWidth="1"/>
    <col min="17" max="17" width="11.44140625" style="67"/>
    <col min="18" max="18" width="11" style="67" customWidth="1"/>
    <col min="19" max="16384" width="11.44140625" style="67"/>
  </cols>
  <sheetData>
    <row r="1" spans="1:16" ht="15" thickBot="1" x14ac:dyDescent="0.35"/>
    <row r="2" spans="1:16" ht="16.5" customHeight="1" x14ac:dyDescent="0.3">
      <c r="C2" s="119" t="s">
        <v>23</v>
      </c>
      <c r="D2" s="121" t="str">
        <f>ESTRATEGIAS!B5</f>
        <v>Obj Estrategico 0</v>
      </c>
      <c r="E2" s="122"/>
    </row>
    <row r="3" spans="1:16" ht="15" thickBot="1" x14ac:dyDescent="0.35">
      <c r="C3" s="120"/>
      <c r="D3" s="123"/>
      <c r="E3" s="124"/>
    </row>
    <row r="4" spans="1:16" ht="18.600000000000001" thickBot="1" x14ac:dyDescent="0.35">
      <c r="J4" s="116" t="s">
        <v>19</v>
      </c>
      <c r="K4" s="117"/>
      <c r="L4" s="117"/>
      <c r="M4" s="117"/>
      <c r="N4" s="117"/>
      <c r="O4" s="118"/>
    </row>
    <row r="5" spans="1:16" s="85" customFormat="1" ht="47.4" thickBot="1" x14ac:dyDescent="0.35">
      <c r="A5" s="72" t="s">
        <v>4</v>
      </c>
      <c r="B5" s="83" t="s">
        <v>5</v>
      </c>
      <c r="C5" s="83" t="s">
        <v>6</v>
      </c>
      <c r="D5" s="83" t="s">
        <v>7</v>
      </c>
      <c r="E5" s="83" t="s">
        <v>21</v>
      </c>
      <c r="F5" s="83" t="s">
        <v>22</v>
      </c>
      <c r="G5" s="83" t="s">
        <v>37</v>
      </c>
      <c r="H5" s="83" t="s">
        <v>9</v>
      </c>
      <c r="I5" s="83" t="s">
        <v>10</v>
      </c>
      <c r="J5" s="83" t="s">
        <v>11</v>
      </c>
      <c r="K5" s="83" t="s">
        <v>16</v>
      </c>
      <c r="L5" s="83" t="s">
        <v>9</v>
      </c>
      <c r="M5" s="83" t="s">
        <v>17</v>
      </c>
      <c r="N5" s="83" t="s">
        <v>20</v>
      </c>
      <c r="O5" s="84" t="s">
        <v>18</v>
      </c>
      <c r="P5" s="83" t="s">
        <v>22</v>
      </c>
    </row>
    <row r="6" spans="1:16" s="90" customFormat="1" ht="13.8" x14ac:dyDescent="0.3">
      <c r="A6" s="86">
        <v>1</v>
      </c>
      <c r="B6" s="93">
        <v>43891</v>
      </c>
      <c r="C6" s="94">
        <v>1</v>
      </c>
      <c r="D6" s="95" t="s">
        <v>85</v>
      </c>
      <c r="E6" s="95" t="s">
        <v>89</v>
      </c>
      <c r="F6" s="96" t="s">
        <v>110</v>
      </c>
      <c r="G6" s="97" t="s">
        <v>102</v>
      </c>
      <c r="H6" s="98">
        <v>0</v>
      </c>
      <c r="I6" s="99">
        <v>100</v>
      </c>
      <c r="J6" s="100" t="s">
        <v>13</v>
      </c>
      <c r="K6" s="101">
        <v>43930</v>
      </c>
      <c r="L6" s="98">
        <v>12</v>
      </c>
      <c r="M6" s="87">
        <f t="shared" ref="M6:M38" si="0">IF(B6&lt;&gt;"",(DAY(B6)+C6*30),"")</f>
        <v>31</v>
      </c>
      <c r="N6" s="87">
        <f ca="1">IF(K6&lt;&gt;"",(B6+30*C6)-NOW(),"")</f>
        <v>-77.523224074073369</v>
      </c>
      <c r="O6" s="92">
        <f t="shared" ref="O6:O14" si="1">IF(I6&gt;H6,(IF(I6&lt;&gt;"",(((I6-H6)-(I6-L6))/ABS(I6-H6)),"")),IF(I6&lt;&gt;"",(1-(I6+L6-H6)/I6),""))</f>
        <v>0.12</v>
      </c>
      <c r="P6" s="89" t="str">
        <f>IF(F6&lt;&gt;"",F6,"")</f>
        <v>Estrategia 0</v>
      </c>
    </row>
    <row r="7" spans="1:16" s="90" customFormat="1" ht="13.8" x14ac:dyDescent="0.3">
      <c r="A7" s="91">
        <f>IF(B6&lt;&gt;"",A6+1,"")</f>
        <v>2</v>
      </c>
      <c r="B7" s="93">
        <v>43892</v>
      </c>
      <c r="C7" s="94">
        <v>1</v>
      </c>
      <c r="D7" s="95" t="s">
        <v>86</v>
      </c>
      <c r="E7" s="95" t="s">
        <v>90</v>
      </c>
      <c r="F7" s="96" t="s">
        <v>110</v>
      </c>
      <c r="G7" s="97" t="s">
        <v>103</v>
      </c>
      <c r="H7" s="98">
        <v>1</v>
      </c>
      <c r="I7" s="99">
        <v>100</v>
      </c>
      <c r="J7" s="100" t="s">
        <v>13</v>
      </c>
      <c r="K7" s="101">
        <v>43931</v>
      </c>
      <c r="L7" s="99">
        <v>11</v>
      </c>
      <c r="M7" s="87">
        <f t="shared" si="0"/>
        <v>32</v>
      </c>
      <c r="N7" s="87">
        <f t="shared" ref="N7:N15" ca="1" si="2">IF(K7&lt;&gt;"",(B7+30*C7)-NOW(),"")</f>
        <v>-76.523224074073369</v>
      </c>
      <c r="O7" s="92">
        <f t="shared" si="1"/>
        <v>0.10101010101010101</v>
      </c>
      <c r="P7" s="89" t="str">
        <f t="shared" ref="P7:P53" si="3">IF(F7&lt;&gt;"",F7,"")</f>
        <v>Estrategia 0</v>
      </c>
    </row>
    <row r="8" spans="1:16" s="90" customFormat="1" ht="13.8" x14ac:dyDescent="0.3">
      <c r="A8" s="91">
        <f t="shared" ref="A8:A71" si="4">IF(B7&lt;&gt;"",A7+1,"")</f>
        <v>3</v>
      </c>
      <c r="B8" s="93">
        <v>43893</v>
      </c>
      <c r="C8" s="94">
        <v>4</v>
      </c>
      <c r="D8" s="95" t="s">
        <v>87</v>
      </c>
      <c r="E8" s="95" t="s">
        <v>91</v>
      </c>
      <c r="F8" s="96" t="s">
        <v>111</v>
      </c>
      <c r="G8" s="97" t="s">
        <v>104</v>
      </c>
      <c r="H8" s="98">
        <v>11</v>
      </c>
      <c r="I8" s="99">
        <v>100</v>
      </c>
      <c r="J8" s="100" t="s">
        <v>13</v>
      </c>
      <c r="K8" s="101">
        <v>43932</v>
      </c>
      <c r="L8" s="99">
        <v>33</v>
      </c>
      <c r="M8" s="87">
        <f t="shared" si="0"/>
        <v>123</v>
      </c>
      <c r="N8" s="87">
        <f t="shared" ca="1" si="2"/>
        <v>14.476775925926631</v>
      </c>
      <c r="O8" s="92">
        <f t="shared" si="1"/>
        <v>0.24719101123595505</v>
      </c>
      <c r="P8" s="89" t="str">
        <f t="shared" si="3"/>
        <v>Estrategia 7</v>
      </c>
    </row>
    <row r="9" spans="1:16" s="90" customFormat="1" ht="13.8" x14ac:dyDescent="0.3">
      <c r="A9" s="91">
        <f t="shared" si="4"/>
        <v>4</v>
      </c>
      <c r="B9" s="93">
        <v>43894</v>
      </c>
      <c r="C9" s="94">
        <v>4</v>
      </c>
      <c r="D9" s="95" t="s">
        <v>88</v>
      </c>
      <c r="E9" s="95" t="s">
        <v>92</v>
      </c>
      <c r="F9" s="96" t="s">
        <v>111</v>
      </c>
      <c r="G9" s="97" t="s">
        <v>105</v>
      </c>
      <c r="H9" s="98">
        <v>22</v>
      </c>
      <c r="I9" s="99">
        <v>300</v>
      </c>
      <c r="J9" s="100" t="s">
        <v>13</v>
      </c>
      <c r="K9" s="101">
        <v>43933</v>
      </c>
      <c r="L9" s="99">
        <v>222</v>
      </c>
      <c r="M9" s="87">
        <f t="shared" si="0"/>
        <v>124</v>
      </c>
      <c r="N9" s="87">
        <f t="shared" ca="1" si="2"/>
        <v>15.476775925926631</v>
      </c>
      <c r="O9" s="92">
        <f t="shared" si="1"/>
        <v>0.71942446043165464</v>
      </c>
      <c r="P9" s="89" t="str">
        <f t="shared" si="3"/>
        <v>Estrategia 7</v>
      </c>
    </row>
    <row r="10" spans="1:16" s="90" customFormat="1" ht="13.8" x14ac:dyDescent="0.3">
      <c r="A10" s="91">
        <f t="shared" si="4"/>
        <v>5</v>
      </c>
      <c r="B10" s="93">
        <v>43895</v>
      </c>
      <c r="C10" s="94">
        <v>9</v>
      </c>
      <c r="D10" s="95" t="s">
        <v>86</v>
      </c>
      <c r="E10" s="95" t="s">
        <v>93</v>
      </c>
      <c r="F10" s="96" t="s">
        <v>111</v>
      </c>
      <c r="G10" s="97" t="s">
        <v>106</v>
      </c>
      <c r="H10" s="98">
        <v>111</v>
      </c>
      <c r="I10" s="99">
        <v>400</v>
      </c>
      <c r="J10" s="100" t="s">
        <v>13</v>
      </c>
      <c r="K10" s="101">
        <v>43934</v>
      </c>
      <c r="L10" s="99">
        <v>134</v>
      </c>
      <c r="M10" s="87">
        <f t="shared" si="0"/>
        <v>275</v>
      </c>
      <c r="N10" s="87">
        <f t="shared" ca="1" si="2"/>
        <v>166.47677592592663</v>
      </c>
      <c r="O10" s="92">
        <f t="shared" si="1"/>
        <v>7.9584775086505188E-2</v>
      </c>
      <c r="P10" s="89" t="str">
        <f t="shared" si="3"/>
        <v>Estrategia 7</v>
      </c>
    </row>
    <row r="11" spans="1:16" s="90" customFormat="1" ht="13.8" x14ac:dyDescent="0.3">
      <c r="A11" s="91">
        <f t="shared" si="4"/>
        <v>6</v>
      </c>
      <c r="B11" s="93"/>
      <c r="C11" s="94"/>
      <c r="D11" s="95"/>
      <c r="E11" s="95"/>
      <c r="F11" s="96"/>
      <c r="G11" s="97"/>
      <c r="H11" s="98"/>
      <c r="I11" s="99"/>
      <c r="J11" s="100"/>
      <c r="K11" s="104"/>
      <c r="L11" s="99"/>
      <c r="M11" s="87" t="str">
        <f t="shared" si="0"/>
        <v/>
      </c>
      <c r="N11" s="87" t="str">
        <f t="shared" ca="1" si="2"/>
        <v/>
      </c>
      <c r="O11" s="92" t="str">
        <f t="shared" si="1"/>
        <v/>
      </c>
      <c r="P11" s="89" t="str">
        <f t="shared" si="3"/>
        <v/>
      </c>
    </row>
    <row r="12" spans="1:16" s="90" customFormat="1" ht="13.8" x14ac:dyDescent="0.3">
      <c r="A12" s="91" t="str">
        <f t="shared" si="4"/>
        <v/>
      </c>
      <c r="B12" s="93"/>
      <c r="C12" s="94"/>
      <c r="D12" s="95"/>
      <c r="E12" s="95"/>
      <c r="F12" s="96"/>
      <c r="G12" s="97"/>
      <c r="H12" s="98"/>
      <c r="I12" s="99"/>
      <c r="J12" s="100"/>
      <c r="K12" s="104"/>
      <c r="L12" s="99"/>
      <c r="M12" s="87" t="str">
        <f t="shared" si="0"/>
        <v/>
      </c>
      <c r="N12" s="87" t="str">
        <f t="shared" ca="1" si="2"/>
        <v/>
      </c>
      <c r="O12" s="92" t="str">
        <f t="shared" si="1"/>
        <v/>
      </c>
      <c r="P12" s="89" t="str">
        <f t="shared" si="3"/>
        <v/>
      </c>
    </row>
    <row r="13" spans="1:16" s="90" customFormat="1" ht="13.8" x14ac:dyDescent="0.3">
      <c r="A13" s="91" t="str">
        <f t="shared" si="4"/>
        <v/>
      </c>
      <c r="B13" s="93"/>
      <c r="C13" s="94"/>
      <c r="D13" s="95"/>
      <c r="E13" s="95"/>
      <c r="F13" s="96"/>
      <c r="G13" s="97"/>
      <c r="H13" s="98"/>
      <c r="I13" s="99"/>
      <c r="J13" s="100"/>
      <c r="K13" s="104"/>
      <c r="L13" s="99"/>
      <c r="M13" s="87" t="str">
        <f t="shared" si="0"/>
        <v/>
      </c>
      <c r="N13" s="87" t="str">
        <f t="shared" ca="1" si="2"/>
        <v/>
      </c>
      <c r="O13" s="92" t="str">
        <f t="shared" si="1"/>
        <v/>
      </c>
      <c r="P13" s="89" t="str">
        <f t="shared" si="3"/>
        <v/>
      </c>
    </row>
    <row r="14" spans="1:16" s="90" customFormat="1" ht="13.8" x14ac:dyDescent="0.3">
      <c r="A14" s="91" t="str">
        <f t="shared" si="4"/>
        <v/>
      </c>
      <c r="B14" s="93"/>
      <c r="C14" s="94"/>
      <c r="D14" s="95"/>
      <c r="E14" s="95"/>
      <c r="F14" s="96"/>
      <c r="G14" s="97"/>
      <c r="H14" s="98"/>
      <c r="I14" s="99"/>
      <c r="J14" s="100"/>
      <c r="K14" s="104"/>
      <c r="L14" s="99"/>
      <c r="M14" s="87" t="str">
        <f t="shared" si="0"/>
        <v/>
      </c>
      <c r="N14" s="87" t="str">
        <f t="shared" ca="1" si="2"/>
        <v/>
      </c>
      <c r="O14" s="92" t="str">
        <f t="shared" si="1"/>
        <v/>
      </c>
      <c r="P14" s="89" t="str">
        <f t="shared" si="3"/>
        <v/>
      </c>
    </row>
    <row r="15" spans="1:16" s="90" customFormat="1" ht="13.8" x14ac:dyDescent="0.3">
      <c r="A15" s="91" t="str">
        <f t="shared" si="4"/>
        <v/>
      </c>
      <c r="B15" s="93"/>
      <c r="C15" s="94"/>
      <c r="D15" s="95"/>
      <c r="E15" s="95"/>
      <c r="F15" s="96"/>
      <c r="G15" s="97"/>
      <c r="H15" s="98"/>
      <c r="I15" s="99"/>
      <c r="J15" s="100"/>
      <c r="K15" s="101"/>
      <c r="L15" s="99"/>
      <c r="M15" s="87" t="str">
        <f t="shared" si="0"/>
        <v/>
      </c>
      <c r="N15" s="87" t="str">
        <f t="shared" ca="1" si="2"/>
        <v/>
      </c>
      <c r="O15" s="92" t="str">
        <f t="shared" ref="O15:O53" si="5">IF(I15&gt;H15,(IF(I15&lt;&gt;"",(((I15-H15)-(I15-L15))/ABS(I15-H15)),"")),IF(I15&lt;&gt;"",(1-(I15+L15-H15)/I15),""))</f>
        <v/>
      </c>
      <c r="P15" s="89" t="str">
        <f t="shared" si="3"/>
        <v/>
      </c>
    </row>
    <row r="16" spans="1:16" s="90" customFormat="1" ht="13.8" x14ac:dyDescent="0.3">
      <c r="A16" s="91" t="str">
        <f t="shared" si="4"/>
        <v/>
      </c>
      <c r="B16" s="93"/>
      <c r="C16" s="94"/>
      <c r="D16" s="95"/>
      <c r="E16" s="95"/>
      <c r="F16" s="96"/>
      <c r="G16" s="97"/>
      <c r="H16" s="98"/>
      <c r="I16" s="99"/>
      <c r="J16" s="100"/>
      <c r="K16" s="104"/>
      <c r="L16" s="99"/>
      <c r="M16" s="87" t="str">
        <f t="shared" si="0"/>
        <v/>
      </c>
      <c r="N16" s="87" t="str">
        <f t="shared" ref="N16:N20" ca="1" si="6">IF(K16&lt;&gt;"",(B16+30*C16)-NOW(),"")</f>
        <v/>
      </c>
      <c r="O16" s="88" t="str">
        <f t="shared" si="5"/>
        <v/>
      </c>
      <c r="P16" s="89" t="str">
        <f t="shared" si="3"/>
        <v/>
      </c>
    </row>
    <row r="17" spans="1:16" s="90" customFormat="1" ht="13.8" x14ac:dyDescent="0.3">
      <c r="A17" s="91" t="str">
        <f t="shared" si="4"/>
        <v/>
      </c>
      <c r="B17" s="93"/>
      <c r="C17" s="94"/>
      <c r="D17" s="95"/>
      <c r="E17" s="95"/>
      <c r="F17" s="96"/>
      <c r="G17" s="97"/>
      <c r="H17" s="98"/>
      <c r="I17" s="99"/>
      <c r="J17" s="100"/>
      <c r="K17" s="104"/>
      <c r="L17" s="99"/>
      <c r="M17" s="87" t="str">
        <f t="shared" si="0"/>
        <v/>
      </c>
      <c r="N17" s="87" t="str">
        <f t="shared" ca="1" si="6"/>
        <v/>
      </c>
      <c r="O17" s="88" t="str">
        <f t="shared" si="5"/>
        <v/>
      </c>
      <c r="P17" s="89" t="str">
        <f t="shared" si="3"/>
        <v/>
      </c>
    </row>
    <row r="18" spans="1:16" s="90" customFormat="1" ht="13.8" x14ac:dyDescent="0.3">
      <c r="A18" s="91" t="str">
        <f t="shared" si="4"/>
        <v/>
      </c>
      <c r="B18" s="93"/>
      <c r="C18" s="94"/>
      <c r="D18" s="95"/>
      <c r="E18" s="95"/>
      <c r="F18" s="96"/>
      <c r="G18" s="97"/>
      <c r="H18" s="98"/>
      <c r="I18" s="99"/>
      <c r="J18" s="100"/>
      <c r="K18" s="104"/>
      <c r="L18" s="99"/>
      <c r="M18" s="87" t="str">
        <f t="shared" si="0"/>
        <v/>
      </c>
      <c r="N18" s="87" t="str">
        <f t="shared" ca="1" si="6"/>
        <v/>
      </c>
      <c r="O18" s="88" t="str">
        <f t="shared" si="5"/>
        <v/>
      </c>
      <c r="P18" s="89" t="str">
        <f t="shared" si="3"/>
        <v/>
      </c>
    </row>
    <row r="19" spans="1:16" s="90" customFormat="1" ht="13.8" x14ac:dyDescent="0.3">
      <c r="A19" s="91" t="str">
        <f t="shared" si="4"/>
        <v/>
      </c>
      <c r="B19" s="93"/>
      <c r="C19" s="94"/>
      <c r="D19" s="95"/>
      <c r="E19" s="95"/>
      <c r="F19" s="96"/>
      <c r="G19" s="97"/>
      <c r="H19" s="98"/>
      <c r="I19" s="99"/>
      <c r="J19" s="100"/>
      <c r="K19" s="104"/>
      <c r="L19" s="99"/>
      <c r="M19" s="87" t="str">
        <f t="shared" si="0"/>
        <v/>
      </c>
      <c r="N19" s="87" t="str">
        <f t="shared" ca="1" si="6"/>
        <v/>
      </c>
      <c r="O19" s="88" t="str">
        <f t="shared" si="5"/>
        <v/>
      </c>
      <c r="P19" s="89" t="str">
        <f t="shared" si="3"/>
        <v/>
      </c>
    </row>
    <row r="20" spans="1:16" s="90" customFormat="1" ht="13.8" x14ac:dyDescent="0.3">
      <c r="A20" s="91" t="str">
        <f t="shared" si="4"/>
        <v/>
      </c>
      <c r="B20" s="93"/>
      <c r="C20" s="94"/>
      <c r="D20" s="95"/>
      <c r="E20" s="95"/>
      <c r="F20" s="96"/>
      <c r="G20" s="97"/>
      <c r="H20" s="98"/>
      <c r="I20" s="99"/>
      <c r="J20" s="100"/>
      <c r="K20" s="104"/>
      <c r="L20" s="99"/>
      <c r="M20" s="87" t="str">
        <f t="shared" si="0"/>
        <v/>
      </c>
      <c r="N20" s="87" t="str">
        <f t="shared" ca="1" si="6"/>
        <v/>
      </c>
      <c r="O20" s="88" t="str">
        <f t="shared" si="5"/>
        <v/>
      </c>
      <c r="P20" s="89" t="str">
        <f t="shared" si="3"/>
        <v/>
      </c>
    </row>
    <row r="21" spans="1:16" s="90" customFormat="1" ht="13.8" x14ac:dyDescent="0.3">
      <c r="A21" s="91" t="str">
        <f t="shared" si="4"/>
        <v/>
      </c>
      <c r="B21" s="93"/>
      <c r="C21" s="94"/>
      <c r="D21" s="95"/>
      <c r="E21" s="95"/>
      <c r="F21" s="96"/>
      <c r="G21" s="97"/>
      <c r="H21" s="98"/>
      <c r="I21" s="99"/>
      <c r="J21" s="100"/>
      <c r="K21" s="99"/>
      <c r="L21" s="99"/>
      <c r="M21" s="87" t="str">
        <f t="shared" si="0"/>
        <v/>
      </c>
      <c r="N21" s="87" t="str">
        <f t="shared" ref="N21:N53" ca="1" si="7">IF(K21&lt;&gt;"",(DAY(B21)+30*C21)-DAY(TODAY()),"")</f>
        <v/>
      </c>
      <c r="O21" s="92" t="str">
        <f t="shared" si="5"/>
        <v/>
      </c>
      <c r="P21" s="89" t="str">
        <f t="shared" si="3"/>
        <v/>
      </c>
    </row>
    <row r="22" spans="1:16" s="90" customFormat="1" ht="13.8" x14ac:dyDescent="0.3">
      <c r="A22" s="91" t="str">
        <f t="shared" si="4"/>
        <v/>
      </c>
      <c r="B22" s="93"/>
      <c r="C22" s="94"/>
      <c r="D22" s="95"/>
      <c r="E22" s="95"/>
      <c r="F22" s="96"/>
      <c r="G22" s="97"/>
      <c r="H22" s="98"/>
      <c r="I22" s="99"/>
      <c r="J22" s="100"/>
      <c r="K22" s="99"/>
      <c r="L22" s="99"/>
      <c r="M22" s="87" t="str">
        <f t="shared" si="0"/>
        <v/>
      </c>
      <c r="N22" s="87" t="str">
        <f t="shared" ca="1" si="7"/>
        <v/>
      </c>
      <c r="O22" s="92" t="str">
        <f t="shared" si="5"/>
        <v/>
      </c>
      <c r="P22" s="89" t="str">
        <f t="shared" si="3"/>
        <v/>
      </c>
    </row>
    <row r="23" spans="1:16" s="90" customFormat="1" ht="13.8" x14ac:dyDescent="0.3">
      <c r="A23" s="91" t="str">
        <f t="shared" si="4"/>
        <v/>
      </c>
      <c r="B23" s="93"/>
      <c r="C23" s="94"/>
      <c r="D23" s="95"/>
      <c r="E23" s="95"/>
      <c r="F23" s="96"/>
      <c r="G23" s="97"/>
      <c r="H23" s="98"/>
      <c r="I23" s="99"/>
      <c r="J23" s="100"/>
      <c r="K23" s="99"/>
      <c r="L23" s="99"/>
      <c r="M23" s="87" t="str">
        <f t="shared" si="0"/>
        <v/>
      </c>
      <c r="N23" s="87" t="str">
        <f t="shared" ca="1" si="7"/>
        <v/>
      </c>
      <c r="O23" s="92" t="str">
        <f t="shared" si="5"/>
        <v/>
      </c>
      <c r="P23" s="89" t="str">
        <f t="shared" si="3"/>
        <v/>
      </c>
    </row>
    <row r="24" spans="1:16" s="90" customFormat="1" ht="13.8" x14ac:dyDescent="0.3">
      <c r="A24" s="91" t="str">
        <f t="shared" si="4"/>
        <v/>
      </c>
      <c r="B24" s="93"/>
      <c r="C24" s="94"/>
      <c r="D24" s="95"/>
      <c r="E24" s="95"/>
      <c r="F24" s="96"/>
      <c r="G24" s="97"/>
      <c r="H24" s="98"/>
      <c r="I24" s="99"/>
      <c r="J24" s="100"/>
      <c r="K24" s="99"/>
      <c r="L24" s="99"/>
      <c r="M24" s="87" t="str">
        <f t="shared" si="0"/>
        <v/>
      </c>
      <c r="N24" s="87" t="str">
        <f t="shared" ca="1" si="7"/>
        <v/>
      </c>
      <c r="O24" s="92" t="str">
        <f t="shared" si="5"/>
        <v/>
      </c>
      <c r="P24" s="89" t="str">
        <f t="shared" si="3"/>
        <v/>
      </c>
    </row>
    <row r="25" spans="1:16" s="90" customFormat="1" ht="13.8" x14ac:dyDescent="0.3">
      <c r="A25" s="91" t="str">
        <f t="shared" si="4"/>
        <v/>
      </c>
      <c r="B25" s="93"/>
      <c r="C25" s="94"/>
      <c r="D25" s="95"/>
      <c r="E25" s="95"/>
      <c r="F25" s="96"/>
      <c r="G25" s="97"/>
      <c r="H25" s="98"/>
      <c r="I25" s="99"/>
      <c r="J25" s="100"/>
      <c r="K25" s="99"/>
      <c r="L25" s="99"/>
      <c r="M25" s="87" t="str">
        <f t="shared" si="0"/>
        <v/>
      </c>
      <c r="N25" s="87" t="str">
        <f t="shared" ca="1" si="7"/>
        <v/>
      </c>
      <c r="O25" s="92" t="str">
        <f t="shared" si="5"/>
        <v/>
      </c>
      <c r="P25" s="89" t="str">
        <f t="shared" si="3"/>
        <v/>
      </c>
    </row>
    <row r="26" spans="1:16" s="90" customFormat="1" ht="13.8" x14ac:dyDescent="0.3">
      <c r="A26" s="91" t="str">
        <f t="shared" si="4"/>
        <v/>
      </c>
      <c r="B26" s="93"/>
      <c r="C26" s="94"/>
      <c r="D26" s="95"/>
      <c r="E26" s="95"/>
      <c r="F26" s="96"/>
      <c r="G26" s="97"/>
      <c r="H26" s="98"/>
      <c r="I26" s="99"/>
      <c r="J26" s="100"/>
      <c r="K26" s="99"/>
      <c r="L26" s="99"/>
      <c r="M26" s="87" t="str">
        <f t="shared" si="0"/>
        <v/>
      </c>
      <c r="N26" s="87" t="str">
        <f t="shared" ca="1" si="7"/>
        <v/>
      </c>
      <c r="O26" s="92" t="str">
        <f t="shared" si="5"/>
        <v/>
      </c>
      <c r="P26" s="89" t="str">
        <f t="shared" si="3"/>
        <v/>
      </c>
    </row>
    <row r="27" spans="1:16" s="90" customFormat="1" ht="13.8" x14ac:dyDescent="0.3">
      <c r="A27" s="91" t="str">
        <f t="shared" si="4"/>
        <v/>
      </c>
      <c r="B27" s="93"/>
      <c r="C27" s="94"/>
      <c r="D27" s="95"/>
      <c r="E27" s="95"/>
      <c r="F27" s="96"/>
      <c r="G27" s="97"/>
      <c r="H27" s="98"/>
      <c r="I27" s="99"/>
      <c r="J27" s="100"/>
      <c r="K27" s="99"/>
      <c r="L27" s="99"/>
      <c r="M27" s="87" t="str">
        <f t="shared" si="0"/>
        <v/>
      </c>
      <c r="N27" s="87" t="str">
        <f t="shared" ca="1" si="7"/>
        <v/>
      </c>
      <c r="O27" s="92" t="str">
        <f t="shared" si="5"/>
        <v/>
      </c>
      <c r="P27" s="89" t="str">
        <f t="shared" si="3"/>
        <v/>
      </c>
    </row>
    <row r="28" spans="1:16" s="90" customFormat="1" ht="13.8" x14ac:dyDescent="0.3">
      <c r="A28" s="91" t="str">
        <f t="shared" si="4"/>
        <v/>
      </c>
      <c r="B28" s="93"/>
      <c r="C28" s="94"/>
      <c r="D28" s="95"/>
      <c r="E28" s="95"/>
      <c r="F28" s="96"/>
      <c r="G28" s="97"/>
      <c r="H28" s="98"/>
      <c r="I28" s="99"/>
      <c r="J28" s="100"/>
      <c r="K28" s="99"/>
      <c r="L28" s="99"/>
      <c r="M28" s="87" t="str">
        <f t="shared" si="0"/>
        <v/>
      </c>
      <c r="N28" s="87" t="str">
        <f t="shared" ca="1" si="7"/>
        <v/>
      </c>
      <c r="O28" s="92" t="str">
        <f t="shared" si="5"/>
        <v/>
      </c>
      <c r="P28" s="89" t="str">
        <f t="shared" si="3"/>
        <v/>
      </c>
    </row>
    <row r="29" spans="1:16" s="90" customFormat="1" ht="13.8" x14ac:dyDescent="0.3">
      <c r="A29" s="91" t="str">
        <f t="shared" si="4"/>
        <v/>
      </c>
      <c r="B29" s="93"/>
      <c r="C29" s="94"/>
      <c r="D29" s="95"/>
      <c r="E29" s="95"/>
      <c r="F29" s="96"/>
      <c r="G29" s="97"/>
      <c r="H29" s="98"/>
      <c r="I29" s="99"/>
      <c r="J29" s="100"/>
      <c r="K29" s="99"/>
      <c r="L29" s="99"/>
      <c r="M29" s="87" t="str">
        <f t="shared" si="0"/>
        <v/>
      </c>
      <c r="N29" s="87" t="str">
        <f t="shared" ca="1" si="7"/>
        <v/>
      </c>
      <c r="O29" s="92" t="str">
        <f t="shared" si="5"/>
        <v/>
      </c>
      <c r="P29" s="89" t="str">
        <f t="shared" si="3"/>
        <v/>
      </c>
    </row>
    <row r="30" spans="1:16" s="90" customFormat="1" ht="13.8" x14ac:dyDescent="0.3">
      <c r="A30" s="91" t="str">
        <f t="shared" si="4"/>
        <v/>
      </c>
      <c r="B30" s="93"/>
      <c r="C30" s="94"/>
      <c r="D30" s="95"/>
      <c r="E30" s="95"/>
      <c r="F30" s="96"/>
      <c r="G30" s="97"/>
      <c r="H30" s="98"/>
      <c r="I30" s="99"/>
      <c r="J30" s="100"/>
      <c r="K30" s="99"/>
      <c r="L30" s="99"/>
      <c r="M30" s="87" t="str">
        <f t="shared" si="0"/>
        <v/>
      </c>
      <c r="N30" s="87" t="str">
        <f t="shared" ca="1" si="7"/>
        <v/>
      </c>
      <c r="O30" s="92" t="str">
        <f t="shared" si="5"/>
        <v/>
      </c>
      <c r="P30" s="89" t="str">
        <f t="shared" si="3"/>
        <v/>
      </c>
    </row>
    <row r="31" spans="1:16" s="90" customFormat="1" ht="13.8" x14ac:dyDescent="0.3">
      <c r="A31" s="91" t="str">
        <f t="shared" si="4"/>
        <v/>
      </c>
      <c r="B31" s="93"/>
      <c r="C31" s="94"/>
      <c r="D31" s="95"/>
      <c r="E31" s="95"/>
      <c r="F31" s="96"/>
      <c r="G31" s="97"/>
      <c r="H31" s="98"/>
      <c r="I31" s="99"/>
      <c r="J31" s="100"/>
      <c r="K31" s="99"/>
      <c r="L31" s="99"/>
      <c r="M31" s="87" t="str">
        <f t="shared" si="0"/>
        <v/>
      </c>
      <c r="N31" s="87" t="str">
        <f t="shared" ca="1" si="7"/>
        <v/>
      </c>
      <c r="O31" s="92" t="str">
        <f t="shared" si="5"/>
        <v/>
      </c>
      <c r="P31" s="89" t="str">
        <f t="shared" si="3"/>
        <v/>
      </c>
    </row>
    <row r="32" spans="1:16" s="90" customFormat="1" ht="13.8" x14ac:dyDescent="0.3">
      <c r="A32" s="91" t="str">
        <f t="shared" si="4"/>
        <v/>
      </c>
      <c r="B32" s="93"/>
      <c r="C32" s="94"/>
      <c r="D32" s="95"/>
      <c r="E32" s="95"/>
      <c r="F32" s="96"/>
      <c r="G32" s="97"/>
      <c r="H32" s="98"/>
      <c r="I32" s="99"/>
      <c r="J32" s="100"/>
      <c r="K32" s="99"/>
      <c r="L32" s="99"/>
      <c r="M32" s="87" t="str">
        <f t="shared" si="0"/>
        <v/>
      </c>
      <c r="N32" s="87" t="str">
        <f t="shared" ca="1" si="7"/>
        <v/>
      </c>
      <c r="O32" s="92" t="str">
        <f t="shared" si="5"/>
        <v/>
      </c>
      <c r="P32" s="89" t="str">
        <f t="shared" si="3"/>
        <v/>
      </c>
    </row>
    <row r="33" spans="1:16" s="90" customFormat="1" ht="13.8" x14ac:dyDescent="0.3">
      <c r="A33" s="91" t="str">
        <f t="shared" si="4"/>
        <v/>
      </c>
      <c r="B33" s="93"/>
      <c r="C33" s="94"/>
      <c r="D33" s="95"/>
      <c r="E33" s="95"/>
      <c r="F33" s="96"/>
      <c r="G33" s="97"/>
      <c r="H33" s="98"/>
      <c r="I33" s="99"/>
      <c r="J33" s="100"/>
      <c r="K33" s="99"/>
      <c r="L33" s="99"/>
      <c r="M33" s="87" t="str">
        <f t="shared" si="0"/>
        <v/>
      </c>
      <c r="N33" s="87" t="str">
        <f t="shared" ca="1" si="7"/>
        <v/>
      </c>
      <c r="O33" s="92" t="str">
        <f t="shared" si="5"/>
        <v/>
      </c>
      <c r="P33" s="89" t="str">
        <f t="shared" si="3"/>
        <v/>
      </c>
    </row>
    <row r="34" spans="1:16" s="90" customFormat="1" ht="13.8" x14ac:dyDescent="0.3">
      <c r="A34" s="91" t="str">
        <f t="shared" si="4"/>
        <v/>
      </c>
      <c r="B34" s="93"/>
      <c r="C34" s="94"/>
      <c r="D34" s="95"/>
      <c r="E34" s="95"/>
      <c r="F34" s="96"/>
      <c r="G34" s="97"/>
      <c r="H34" s="98"/>
      <c r="I34" s="99"/>
      <c r="J34" s="100"/>
      <c r="K34" s="99"/>
      <c r="L34" s="99"/>
      <c r="M34" s="87" t="str">
        <f t="shared" si="0"/>
        <v/>
      </c>
      <c r="N34" s="87" t="str">
        <f t="shared" ca="1" si="7"/>
        <v/>
      </c>
      <c r="O34" s="92" t="str">
        <f t="shared" si="5"/>
        <v/>
      </c>
      <c r="P34" s="89" t="str">
        <f t="shared" si="3"/>
        <v/>
      </c>
    </row>
    <row r="35" spans="1:16" s="90" customFormat="1" ht="13.8" x14ac:dyDescent="0.3">
      <c r="A35" s="91" t="str">
        <f t="shared" si="4"/>
        <v/>
      </c>
      <c r="B35" s="93"/>
      <c r="C35" s="94"/>
      <c r="D35" s="95"/>
      <c r="E35" s="95"/>
      <c r="F35" s="96"/>
      <c r="G35" s="97"/>
      <c r="H35" s="98"/>
      <c r="I35" s="99"/>
      <c r="J35" s="100"/>
      <c r="K35" s="99"/>
      <c r="L35" s="99"/>
      <c r="M35" s="87" t="str">
        <f t="shared" si="0"/>
        <v/>
      </c>
      <c r="N35" s="87" t="str">
        <f t="shared" ca="1" si="7"/>
        <v/>
      </c>
      <c r="O35" s="92" t="str">
        <f t="shared" si="5"/>
        <v/>
      </c>
      <c r="P35" s="89" t="str">
        <f t="shared" si="3"/>
        <v/>
      </c>
    </row>
    <row r="36" spans="1:16" s="90" customFormat="1" ht="13.8" x14ac:dyDescent="0.3">
      <c r="A36" s="91" t="str">
        <f t="shared" si="4"/>
        <v/>
      </c>
      <c r="B36" s="93"/>
      <c r="C36" s="94"/>
      <c r="D36" s="95"/>
      <c r="E36" s="95"/>
      <c r="F36" s="96"/>
      <c r="G36" s="97"/>
      <c r="H36" s="98"/>
      <c r="I36" s="99"/>
      <c r="J36" s="100"/>
      <c r="K36" s="99"/>
      <c r="L36" s="99"/>
      <c r="M36" s="87" t="str">
        <f t="shared" si="0"/>
        <v/>
      </c>
      <c r="N36" s="87" t="str">
        <f t="shared" ca="1" si="7"/>
        <v/>
      </c>
      <c r="O36" s="92" t="str">
        <f t="shared" si="5"/>
        <v/>
      </c>
      <c r="P36" s="89" t="str">
        <f t="shared" si="3"/>
        <v/>
      </c>
    </row>
    <row r="37" spans="1:16" s="90" customFormat="1" ht="13.8" x14ac:dyDescent="0.3">
      <c r="A37" s="91" t="str">
        <f t="shared" si="4"/>
        <v/>
      </c>
      <c r="B37" s="93"/>
      <c r="C37" s="94"/>
      <c r="D37" s="95"/>
      <c r="E37" s="95"/>
      <c r="F37" s="96"/>
      <c r="G37" s="97"/>
      <c r="H37" s="98"/>
      <c r="I37" s="99"/>
      <c r="J37" s="100"/>
      <c r="K37" s="99"/>
      <c r="L37" s="99"/>
      <c r="M37" s="87" t="str">
        <f t="shared" si="0"/>
        <v/>
      </c>
      <c r="N37" s="87" t="str">
        <f t="shared" ca="1" si="7"/>
        <v/>
      </c>
      <c r="O37" s="92" t="str">
        <f t="shared" si="5"/>
        <v/>
      </c>
      <c r="P37" s="89" t="str">
        <f t="shared" si="3"/>
        <v/>
      </c>
    </row>
    <row r="38" spans="1:16" s="90" customFormat="1" ht="13.8" x14ac:dyDescent="0.3">
      <c r="A38" s="91" t="str">
        <f t="shared" si="4"/>
        <v/>
      </c>
      <c r="B38" s="93"/>
      <c r="C38" s="94"/>
      <c r="D38" s="95"/>
      <c r="E38" s="95"/>
      <c r="F38" s="96"/>
      <c r="G38" s="97"/>
      <c r="H38" s="98"/>
      <c r="I38" s="99"/>
      <c r="J38" s="100"/>
      <c r="K38" s="99"/>
      <c r="L38" s="99"/>
      <c r="M38" s="87" t="str">
        <f t="shared" si="0"/>
        <v/>
      </c>
      <c r="N38" s="87" t="str">
        <f t="shared" ca="1" si="7"/>
        <v/>
      </c>
      <c r="O38" s="92" t="str">
        <f t="shared" si="5"/>
        <v/>
      </c>
      <c r="P38" s="89" t="str">
        <f t="shared" si="3"/>
        <v/>
      </c>
    </row>
    <row r="39" spans="1:16" s="90" customFormat="1" ht="13.8" x14ac:dyDescent="0.3">
      <c r="A39" s="91" t="str">
        <f t="shared" si="4"/>
        <v/>
      </c>
      <c r="B39" s="93"/>
      <c r="C39" s="94"/>
      <c r="D39" s="95"/>
      <c r="E39" s="95"/>
      <c r="F39" s="96"/>
      <c r="G39" s="97"/>
      <c r="H39" s="98"/>
      <c r="I39" s="99"/>
      <c r="J39" s="100"/>
      <c r="K39" s="99"/>
      <c r="L39" s="99"/>
      <c r="M39" s="87" t="str">
        <f t="shared" ref="M39:M53" si="8">IF(B39&lt;&gt;"",(DAY(B39)+C39*30),"")</f>
        <v/>
      </c>
      <c r="N39" s="87" t="str">
        <f t="shared" ca="1" si="7"/>
        <v/>
      </c>
      <c r="O39" s="92" t="str">
        <f t="shared" si="5"/>
        <v/>
      </c>
      <c r="P39" s="89" t="str">
        <f t="shared" si="3"/>
        <v/>
      </c>
    </row>
    <row r="40" spans="1:16" s="90" customFormat="1" ht="13.8" x14ac:dyDescent="0.3">
      <c r="A40" s="91" t="str">
        <f t="shared" si="4"/>
        <v/>
      </c>
      <c r="B40" s="93"/>
      <c r="C40" s="94"/>
      <c r="D40" s="95"/>
      <c r="E40" s="95"/>
      <c r="F40" s="96"/>
      <c r="G40" s="97"/>
      <c r="H40" s="98"/>
      <c r="I40" s="99"/>
      <c r="J40" s="100"/>
      <c r="K40" s="99"/>
      <c r="L40" s="99"/>
      <c r="M40" s="87" t="str">
        <f t="shared" si="8"/>
        <v/>
      </c>
      <c r="N40" s="87" t="str">
        <f t="shared" ca="1" si="7"/>
        <v/>
      </c>
      <c r="O40" s="92" t="str">
        <f t="shared" si="5"/>
        <v/>
      </c>
      <c r="P40" s="89" t="str">
        <f t="shared" si="3"/>
        <v/>
      </c>
    </row>
    <row r="41" spans="1:16" s="90" customFormat="1" ht="13.8" x14ac:dyDescent="0.3">
      <c r="A41" s="91" t="str">
        <f t="shared" si="4"/>
        <v/>
      </c>
      <c r="B41" s="93"/>
      <c r="C41" s="94"/>
      <c r="D41" s="95"/>
      <c r="E41" s="95"/>
      <c r="F41" s="96"/>
      <c r="G41" s="97"/>
      <c r="H41" s="98"/>
      <c r="I41" s="99"/>
      <c r="J41" s="100"/>
      <c r="K41" s="99"/>
      <c r="L41" s="99"/>
      <c r="M41" s="87" t="str">
        <f t="shared" si="8"/>
        <v/>
      </c>
      <c r="N41" s="87" t="str">
        <f t="shared" ca="1" si="7"/>
        <v/>
      </c>
      <c r="O41" s="92" t="str">
        <f t="shared" si="5"/>
        <v/>
      </c>
      <c r="P41" s="89" t="str">
        <f t="shared" si="3"/>
        <v/>
      </c>
    </row>
    <row r="42" spans="1:16" s="90" customFormat="1" ht="13.8" x14ac:dyDescent="0.3">
      <c r="A42" s="91" t="str">
        <f t="shared" si="4"/>
        <v/>
      </c>
      <c r="B42" s="93"/>
      <c r="C42" s="94"/>
      <c r="D42" s="95"/>
      <c r="E42" s="95"/>
      <c r="F42" s="96"/>
      <c r="G42" s="97"/>
      <c r="H42" s="98"/>
      <c r="I42" s="99"/>
      <c r="J42" s="100"/>
      <c r="K42" s="99"/>
      <c r="L42" s="99"/>
      <c r="M42" s="87" t="str">
        <f t="shared" si="8"/>
        <v/>
      </c>
      <c r="N42" s="87" t="str">
        <f t="shared" ca="1" si="7"/>
        <v/>
      </c>
      <c r="O42" s="92" t="str">
        <f t="shared" si="5"/>
        <v/>
      </c>
      <c r="P42" s="89" t="str">
        <f t="shared" si="3"/>
        <v/>
      </c>
    </row>
    <row r="43" spans="1:16" s="90" customFormat="1" ht="13.8" x14ac:dyDescent="0.3">
      <c r="A43" s="91" t="str">
        <f t="shared" si="4"/>
        <v/>
      </c>
      <c r="B43" s="93"/>
      <c r="C43" s="94"/>
      <c r="D43" s="95"/>
      <c r="E43" s="95"/>
      <c r="F43" s="96"/>
      <c r="G43" s="97"/>
      <c r="H43" s="98"/>
      <c r="I43" s="99"/>
      <c r="J43" s="100"/>
      <c r="K43" s="99"/>
      <c r="L43" s="99"/>
      <c r="M43" s="87" t="str">
        <f t="shared" si="8"/>
        <v/>
      </c>
      <c r="N43" s="87" t="str">
        <f t="shared" ca="1" si="7"/>
        <v/>
      </c>
      <c r="O43" s="92" t="str">
        <f t="shared" si="5"/>
        <v/>
      </c>
      <c r="P43" s="89" t="str">
        <f t="shared" si="3"/>
        <v/>
      </c>
    </row>
    <row r="44" spans="1:16" s="90" customFormat="1" ht="13.8" x14ac:dyDescent="0.3">
      <c r="A44" s="91" t="str">
        <f t="shared" si="4"/>
        <v/>
      </c>
      <c r="B44" s="93"/>
      <c r="C44" s="94"/>
      <c r="D44" s="95"/>
      <c r="E44" s="95"/>
      <c r="F44" s="96"/>
      <c r="G44" s="97"/>
      <c r="H44" s="98"/>
      <c r="I44" s="99"/>
      <c r="J44" s="100"/>
      <c r="K44" s="99"/>
      <c r="L44" s="99"/>
      <c r="M44" s="87" t="str">
        <f t="shared" si="8"/>
        <v/>
      </c>
      <c r="N44" s="87" t="str">
        <f t="shared" ca="1" si="7"/>
        <v/>
      </c>
      <c r="O44" s="92" t="str">
        <f t="shared" si="5"/>
        <v/>
      </c>
      <c r="P44" s="89" t="str">
        <f t="shared" si="3"/>
        <v/>
      </c>
    </row>
    <row r="45" spans="1:16" s="90" customFormat="1" ht="13.8" x14ac:dyDescent="0.3">
      <c r="A45" s="91" t="str">
        <f t="shared" si="4"/>
        <v/>
      </c>
      <c r="B45" s="93"/>
      <c r="C45" s="94"/>
      <c r="D45" s="95"/>
      <c r="E45" s="95"/>
      <c r="F45" s="96"/>
      <c r="G45" s="97"/>
      <c r="H45" s="98"/>
      <c r="I45" s="99"/>
      <c r="J45" s="100"/>
      <c r="K45" s="99"/>
      <c r="L45" s="99"/>
      <c r="M45" s="87" t="str">
        <f t="shared" si="8"/>
        <v/>
      </c>
      <c r="N45" s="87" t="str">
        <f t="shared" ca="1" si="7"/>
        <v/>
      </c>
      <c r="O45" s="92" t="str">
        <f t="shared" si="5"/>
        <v/>
      </c>
      <c r="P45" s="89" t="str">
        <f t="shared" si="3"/>
        <v/>
      </c>
    </row>
    <row r="46" spans="1:16" s="90" customFormat="1" ht="13.8" x14ac:dyDescent="0.3">
      <c r="A46" s="91" t="str">
        <f t="shared" si="4"/>
        <v/>
      </c>
      <c r="B46" s="93"/>
      <c r="C46" s="94"/>
      <c r="D46" s="95"/>
      <c r="E46" s="95"/>
      <c r="F46" s="96"/>
      <c r="G46" s="97"/>
      <c r="H46" s="98"/>
      <c r="I46" s="99"/>
      <c r="J46" s="100"/>
      <c r="K46" s="99"/>
      <c r="L46" s="99"/>
      <c r="M46" s="87" t="str">
        <f t="shared" si="8"/>
        <v/>
      </c>
      <c r="N46" s="87" t="str">
        <f t="shared" ca="1" si="7"/>
        <v/>
      </c>
      <c r="O46" s="92" t="str">
        <f t="shared" si="5"/>
        <v/>
      </c>
      <c r="P46" s="89" t="str">
        <f t="shared" si="3"/>
        <v/>
      </c>
    </row>
    <row r="47" spans="1:16" s="90" customFormat="1" ht="13.8" x14ac:dyDescent="0.3">
      <c r="A47" s="91" t="str">
        <f t="shared" si="4"/>
        <v/>
      </c>
      <c r="B47" s="93"/>
      <c r="C47" s="94"/>
      <c r="D47" s="95"/>
      <c r="E47" s="95"/>
      <c r="F47" s="96"/>
      <c r="G47" s="97"/>
      <c r="H47" s="98"/>
      <c r="I47" s="99"/>
      <c r="J47" s="100"/>
      <c r="K47" s="99"/>
      <c r="L47" s="99"/>
      <c r="M47" s="87" t="str">
        <f t="shared" si="8"/>
        <v/>
      </c>
      <c r="N47" s="87" t="str">
        <f t="shared" ca="1" si="7"/>
        <v/>
      </c>
      <c r="O47" s="92" t="str">
        <f t="shared" si="5"/>
        <v/>
      </c>
      <c r="P47" s="89" t="str">
        <f t="shared" si="3"/>
        <v/>
      </c>
    </row>
    <row r="48" spans="1:16" s="90" customFormat="1" ht="13.8" x14ac:dyDescent="0.3">
      <c r="A48" s="91" t="str">
        <f t="shared" si="4"/>
        <v/>
      </c>
      <c r="B48" s="93"/>
      <c r="C48" s="94"/>
      <c r="D48" s="95"/>
      <c r="E48" s="95"/>
      <c r="F48" s="96"/>
      <c r="G48" s="97"/>
      <c r="H48" s="98"/>
      <c r="I48" s="99"/>
      <c r="J48" s="100"/>
      <c r="K48" s="99"/>
      <c r="L48" s="99"/>
      <c r="M48" s="87" t="str">
        <f t="shared" si="8"/>
        <v/>
      </c>
      <c r="N48" s="87" t="str">
        <f t="shared" ca="1" si="7"/>
        <v/>
      </c>
      <c r="O48" s="92" t="str">
        <f t="shared" si="5"/>
        <v/>
      </c>
      <c r="P48" s="89" t="str">
        <f t="shared" si="3"/>
        <v/>
      </c>
    </row>
    <row r="49" spans="1:16" s="90" customFormat="1" ht="13.8" x14ac:dyDescent="0.3">
      <c r="A49" s="91" t="str">
        <f t="shared" si="4"/>
        <v/>
      </c>
      <c r="B49" s="93"/>
      <c r="C49" s="94"/>
      <c r="D49" s="95"/>
      <c r="E49" s="95"/>
      <c r="F49" s="96"/>
      <c r="G49" s="97"/>
      <c r="H49" s="98"/>
      <c r="I49" s="99"/>
      <c r="J49" s="100"/>
      <c r="K49" s="99"/>
      <c r="L49" s="99"/>
      <c r="M49" s="87" t="str">
        <f t="shared" si="8"/>
        <v/>
      </c>
      <c r="N49" s="87" t="str">
        <f t="shared" ca="1" si="7"/>
        <v/>
      </c>
      <c r="O49" s="92" t="str">
        <f t="shared" si="5"/>
        <v/>
      </c>
      <c r="P49" s="89" t="str">
        <f t="shared" si="3"/>
        <v/>
      </c>
    </row>
    <row r="50" spans="1:16" s="90" customFormat="1" ht="13.8" x14ac:dyDescent="0.3">
      <c r="A50" s="91" t="str">
        <f t="shared" si="4"/>
        <v/>
      </c>
      <c r="B50" s="93"/>
      <c r="C50" s="94"/>
      <c r="D50" s="95"/>
      <c r="E50" s="95"/>
      <c r="F50" s="96"/>
      <c r="G50" s="97"/>
      <c r="H50" s="98"/>
      <c r="I50" s="99"/>
      <c r="J50" s="100"/>
      <c r="K50" s="99"/>
      <c r="L50" s="99"/>
      <c r="M50" s="87" t="str">
        <f t="shared" si="8"/>
        <v/>
      </c>
      <c r="N50" s="87" t="str">
        <f t="shared" ca="1" si="7"/>
        <v/>
      </c>
      <c r="O50" s="92" t="str">
        <f t="shared" si="5"/>
        <v/>
      </c>
      <c r="P50" s="89" t="str">
        <f t="shared" si="3"/>
        <v/>
      </c>
    </row>
    <row r="51" spans="1:16" s="90" customFormat="1" ht="13.8" x14ac:dyDescent="0.3">
      <c r="A51" s="91" t="str">
        <f t="shared" si="4"/>
        <v/>
      </c>
      <c r="B51" s="93"/>
      <c r="C51" s="94"/>
      <c r="D51" s="95"/>
      <c r="E51" s="95"/>
      <c r="F51" s="96"/>
      <c r="G51" s="97"/>
      <c r="H51" s="98"/>
      <c r="I51" s="99"/>
      <c r="J51" s="100"/>
      <c r="K51" s="99"/>
      <c r="L51" s="99"/>
      <c r="M51" s="87" t="str">
        <f t="shared" si="8"/>
        <v/>
      </c>
      <c r="N51" s="87" t="str">
        <f t="shared" ca="1" si="7"/>
        <v/>
      </c>
      <c r="O51" s="92" t="str">
        <f t="shared" si="5"/>
        <v/>
      </c>
      <c r="P51" s="89" t="str">
        <f t="shared" si="3"/>
        <v/>
      </c>
    </row>
    <row r="52" spans="1:16" s="90" customFormat="1" ht="13.8" x14ac:dyDescent="0.3">
      <c r="A52" s="91" t="str">
        <f t="shared" si="4"/>
        <v/>
      </c>
      <c r="B52" s="93"/>
      <c r="C52" s="94"/>
      <c r="D52" s="95"/>
      <c r="E52" s="95"/>
      <c r="F52" s="96"/>
      <c r="G52" s="97"/>
      <c r="H52" s="98"/>
      <c r="I52" s="99"/>
      <c r="J52" s="100"/>
      <c r="K52" s="99"/>
      <c r="L52" s="99"/>
      <c r="M52" s="87" t="str">
        <f t="shared" si="8"/>
        <v/>
      </c>
      <c r="N52" s="87" t="str">
        <f t="shared" ca="1" si="7"/>
        <v/>
      </c>
      <c r="O52" s="92" t="str">
        <f t="shared" si="5"/>
        <v/>
      </c>
      <c r="P52" s="89" t="str">
        <f t="shared" si="3"/>
        <v/>
      </c>
    </row>
    <row r="53" spans="1:16" s="90" customFormat="1" ht="13.8" x14ac:dyDescent="0.3">
      <c r="A53" s="91" t="str">
        <f t="shared" si="4"/>
        <v/>
      </c>
      <c r="B53" s="93"/>
      <c r="C53" s="94"/>
      <c r="D53" s="95"/>
      <c r="E53" s="95"/>
      <c r="F53" s="96"/>
      <c r="G53" s="97"/>
      <c r="H53" s="98"/>
      <c r="I53" s="99"/>
      <c r="J53" s="100"/>
      <c r="K53" s="99"/>
      <c r="L53" s="99"/>
      <c r="M53" s="87" t="str">
        <f t="shared" si="8"/>
        <v/>
      </c>
      <c r="N53" s="87" t="str">
        <f t="shared" ca="1" si="7"/>
        <v/>
      </c>
      <c r="O53" s="92" t="str">
        <f t="shared" si="5"/>
        <v/>
      </c>
      <c r="P53" s="89" t="str">
        <f t="shared" si="3"/>
        <v/>
      </c>
    </row>
    <row r="54" spans="1:16" x14ac:dyDescent="0.3">
      <c r="A54" s="91" t="str">
        <f t="shared" si="4"/>
        <v/>
      </c>
      <c r="B54" s="93"/>
      <c r="C54" s="94"/>
      <c r="D54" s="95"/>
      <c r="E54" s="95"/>
      <c r="F54" s="96"/>
      <c r="G54" s="97"/>
      <c r="H54" s="98"/>
      <c r="I54" s="99"/>
      <c r="J54" s="100"/>
      <c r="K54" s="99"/>
      <c r="L54" s="99"/>
      <c r="M54" s="87" t="str">
        <f t="shared" ref="M54:M117" si="9">IF(B54&lt;&gt;"",(DAY(B54)+C54*30),"")</f>
        <v/>
      </c>
      <c r="N54" s="87" t="str">
        <f t="shared" ref="N54:N117" ca="1" si="10">IF(K54&lt;&gt;"",(DAY(B54)+30*C54)-DAY(TODAY()),"")</f>
        <v/>
      </c>
      <c r="O54" s="92" t="str">
        <f t="shared" ref="O54:O117" si="11">IF(I54&gt;H54,(IF(I54&lt;&gt;"",(((I54-H54)-(I54-L54))/ABS(I54-H54)),"")),IF(I54&lt;&gt;"",(1-(I54+L54-H54)/I54),""))</f>
        <v/>
      </c>
      <c r="P54" s="89" t="str">
        <f t="shared" ref="P54:P117" si="12">IF(F54&lt;&gt;"",F54,"")</f>
        <v/>
      </c>
    </row>
    <row r="55" spans="1:16" x14ac:dyDescent="0.3">
      <c r="A55" s="91" t="str">
        <f t="shared" si="4"/>
        <v/>
      </c>
      <c r="B55" s="93"/>
      <c r="C55" s="94"/>
      <c r="D55" s="95"/>
      <c r="E55" s="95"/>
      <c r="F55" s="96"/>
      <c r="G55" s="97"/>
      <c r="H55" s="98"/>
      <c r="I55" s="99"/>
      <c r="J55" s="100"/>
      <c r="K55" s="99"/>
      <c r="L55" s="99"/>
      <c r="M55" s="87" t="str">
        <f t="shared" si="9"/>
        <v/>
      </c>
      <c r="N55" s="87" t="str">
        <f t="shared" ca="1" si="10"/>
        <v/>
      </c>
      <c r="O55" s="92" t="str">
        <f t="shared" si="11"/>
        <v/>
      </c>
      <c r="P55" s="89" t="str">
        <f t="shared" si="12"/>
        <v/>
      </c>
    </row>
    <row r="56" spans="1:16" x14ac:dyDescent="0.3">
      <c r="A56" s="91" t="str">
        <f t="shared" si="4"/>
        <v/>
      </c>
      <c r="B56" s="93"/>
      <c r="C56" s="94"/>
      <c r="D56" s="95"/>
      <c r="E56" s="95"/>
      <c r="F56" s="96"/>
      <c r="G56" s="97"/>
      <c r="H56" s="98"/>
      <c r="I56" s="99"/>
      <c r="J56" s="100"/>
      <c r="K56" s="99"/>
      <c r="L56" s="99"/>
      <c r="M56" s="87" t="str">
        <f t="shared" si="9"/>
        <v/>
      </c>
      <c r="N56" s="87" t="str">
        <f t="shared" ca="1" si="10"/>
        <v/>
      </c>
      <c r="O56" s="92" t="str">
        <f t="shared" si="11"/>
        <v/>
      </c>
      <c r="P56" s="89" t="str">
        <f t="shared" si="12"/>
        <v/>
      </c>
    </row>
    <row r="57" spans="1:16" x14ac:dyDescent="0.3">
      <c r="A57" s="91" t="str">
        <f t="shared" si="4"/>
        <v/>
      </c>
      <c r="B57" s="93"/>
      <c r="C57" s="94"/>
      <c r="D57" s="95"/>
      <c r="E57" s="95"/>
      <c r="F57" s="96"/>
      <c r="G57" s="97"/>
      <c r="H57" s="98"/>
      <c r="I57" s="99"/>
      <c r="J57" s="100"/>
      <c r="K57" s="99"/>
      <c r="L57" s="99"/>
      <c r="M57" s="87" t="str">
        <f t="shared" si="9"/>
        <v/>
      </c>
      <c r="N57" s="87" t="str">
        <f t="shared" ca="1" si="10"/>
        <v/>
      </c>
      <c r="O57" s="92" t="str">
        <f t="shared" si="11"/>
        <v/>
      </c>
      <c r="P57" s="89" t="str">
        <f t="shared" si="12"/>
        <v/>
      </c>
    </row>
    <row r="58" spans="1:16" x14ac:dyDescent="0.3">
      <c r="A58" s="91" t="str">
        <f t="shared" si="4"/>
        <v/>
      </c>
      <c r="B58" s="93"/>
      <c r="C58" s="94"/>
      <c r="D58" s="95"/>
      <c r="E58" s="95"/>
      <c r="F58" s="96"/>
      <c r="G58" s="97"/>
      <c r="H58" s="98"/>
      <c r="I58" s="99"/>
      <c r="J58" s="100"/>
      <c r="K58" s="99"/>
      <c r="L58" s="99"/>
      <c r="M58" s="87" t="str">
        <f t="shared" si="9"/>
        <v/>
      </c>
      <c r="N58" s="87" t="str">
        <f t="shared" ca="1" si="10"/>
        <v/>
      </c>
      <c r="O58" s="92" t="str">
        <f t="shared" si="11"/>
        <v/>
      </c>
      <c r="P58" s="89" t="str">
        <f t="shared" si="12"/>
        <v/>
      </c>
    </row>
    <row r="59" spans="1:16" x14ac:dyDescent="0.3">
      <c r="A59" s="91" t="str">
        <f t="shared" si="4"/>
        <v/>
      </c>
      <c r="B59" s="93"/>
      <c r="C59" s="94"/>
      <c r="D59" s="95"/>
      <c r="E59" s="95"/>
      <c r="F59" s="96"/>
      <c r="G59" s="97"/>
      <c r="H59" s="98"/>
      <c r="I59" s="99"/>
      <c r="J59" s="100"/>
      <c r="K59" s="99"/>
      <c r="L59" s="99"/>
      <c r="M59" s="87" t="str">
        <f t="shared" si="9"/>
        <v/>
      </c>
      <c r="N59" s="87" t="str">
        <f t="shared" ca="1" si="10"/>
        <v/>
      </c>
      <c r="O59" s="92" t="str">
        <f t="shared" si="11"/>
        <v/>
      </c>
      <c r="P59" s="89" t="str">
        <f t="shared" si="12"/>
        <v/>
      </c>
    </row>
    <row r="60" spans="1:16" x14ac:dyDescent="0.3">
      <c r="A60" s="91" t="str">
        <f t="shared" si="4"/>
        <v/>
      </c>
      <c r="B60" s="93"/>
      <c r="C60" s="94"/>
      <c r="D60" s="95"/>
      <c r="E60" s="95"/>
      <c r="F60" s="96"/>
      <c r="G60" s="97"/>
      <c r="H60" s="98"/>
      <c r="I60" s="99"/>
      <c r="J60" s="100"/>
      <c r="K60" s="99"/>
      <c r="L60" s="99"/>
      <c r="M60" s="87" t="str">
        <f t="shared" si="9"/>
        <v/>
      </c>
      <c r="N60" s="87" t="str">
        <f t="shared" ca="1" si="10"/>
        <v/>
      </c>
      <c r="O60" s="92" t="str">
        <f t="shared" si="11"/>
        <v/>
      </c>
      <c r="P60" s="89" t="str">
        <f t="shared" si="12"/>
        <v/>
      </c>
    </row>
    <row r="61" spans="1:16" x14ac:dyDescent="0.3">
      <c r="A61" s="91" t="str">
        <f t="shared" si="4"/>
        <v/>
      </c>
      <c r="B61" s="93"/>
      <c r="C61" s="94"/>
      <c r="D61" s="95"/>
      <c r="E61" s="95"/>
      <c r="F61" s="96"/>
      <c r="G61" s="97"/>
      <c r="H61" s="98"/>
      <c r="I61" s="99"/>
      <c r="J61" s="100"/>
      <c r="K61" s="99"/>
      <c r="L61" s="99"/>
      <c r="M61" s="87" t="str">
        <f t="shared" si="9"/>
        <v/>
      </c>
      <c r="N61" s="87" t="str">
        <f t="shared" ca="1" si="10"/>
        <v/>
      </c>
      <c r="O61" s="92" t="str">
        <f t="shared" si="11"/>
        <v/>
      </c>
      <c r="P61" s="89" t="str">
        <f t="shared" si="12"/>
        <v/>
      </c>
    </row>
    <row r="62" spans="1:16" x14ac:dyDescent="0.3">
      <c r="A62" s="91" t="str">
        <f t="shared" si="4"/>
        <v/>
      </c>
      <c r="B62" s="93"/>
      <c r="C62" s="94"/>
      <c r="D62" s="95"/>
      <c r="E62" s="95"/>
      <c r="F62" s="96"/>
      <c r="G62" s="97"/>
      <c r="H62" s="98"/>
      <c r="I62" s="99"/>
      <c r="J62" s="100"/>
      <c r="K62" s="99"/>
      <c r="L62" s="99"/>
      <c r="M62" s="87" t="str">
        <f t="shared" si="9"/>
        <v/>
      </c>
      <c r="N62" s="87" t="str">
        <f t="shared" ca="1" si="10"/>
        <v/>
      </c>
      <c r="O62" s="92" t="str">
        <f t="shared" si="11"/>
        <v/>
      </c>
      <c r="P62" s="89" t="str">
        <f t="shared" si="12"/>
        <v/>
      </c>
    </row>
    <row r="63" spans="1:16" x14ac:dyDescent="0.3">
      <c r="A63" s="91" t="str">
        <f t="shared" si="4"/>
        <v/>
      </c>
      <c r="B63" s="93"/>
      <c r="C63" s="94"/>
      <c r="D63" s="95"/>
      <c r="E63" s="95"/>
      <c r="F63" s="96"/>
      <c r="G63" s="97"/>
      <c r="H63" s="98"/>
      <c r="I63" s="99"/>
      <c r="J63" s="100"/>
      <c r="K63" s="99"/>
      <c r="L63" s="99"/>
      <c r="M63" s="87" t="str">
        <f t="shared" si="9"/>
        <v/>
      </c>
      <c r="N63" s="87" t="str">
        <f t="shared" ca="1" si="10"/>
        <v/>
      </c>
      <c r="O63" s="92" t="str">
        <f t="shared" si="11"/>
        <v/>
      </c>
      <c r="P63" s="89" t="str">
        <f t="shared" si="12"/>
        <v/>
      </c>
    </row>
    <row r="64" spans="1:16" x14ac:dyDescent="0.3">
      <c r="A64" s="91" t="str">
        <f t="shared" si="4"/>
        <v/>
      </c>
      <c r="B64" s="93"/>
      <c r="C64" s="94"/>
      <c r="D64" s="95"/>
      <c r="E64" s="95"/>
      <c r="F64" s="96"/>
      <c r="G64" s="97"/>
      <c r="H64" s="98"/>
      <c r="I64" s="99"/>
      <c r="J64" s="100"/>
      <c r="K64" s="99"/>
      <c r="L64" s="99"/>
      <c r="M64" s="87" t="str">
        <f t="shared" si="9"/>
        <v/>
      </c>
      <c r="N64" s="87" t="str">
        <f t="shared" ca="1" si="10"/>
        <v/>
      </c>
      <c r="O64" s="92" t="str">
        <f t="shared" si="11"/>
        <v/>
      </c>
      <c r="P64" s="89" t="str">
        <f t="shared" si="12"/>
        <v/>
      </c>
    </row>
    <row r="65" spans="1:16" x14ac:dyDescent="0.3">
      <c r="A65" s="91" t="str">
        <f t="shared" si="4"/>
        <v/>
      </c>
      <c r="B65" s="93"/>
      <c r="C65" s="94"/>
      <c r="D65" s="95"/>
      <c r="E65" s="95"/>
      <c r="F65" s="96"/>
      <c r="G65" s="97"/>
      <c r="H65" s="98"/>
      <c r="I65" s="99"/>
      <c r="J65" s="100"/>
      <c r="K65" s="99"/>
      <c r="L65" s="99"/>
      <c r="M65" s="87" t="str">
        <f t="shared" si="9"/>
        <v/>
      </c>
      <c r="N65" s="87" t="str">
        <f t="shared" ca="1" si="10"/>
        <v/>
      </c>
      <c r="O65" s="92" t="str">
        <f t="shared" si="11"/>
        <v/>
      </c>
      <c r="P65" s="89" t="str">
        <f t="shared" si="12"/>
        <v/>
      </c>
    </row>
    <row r="66" spans="1:16" x14ac:dyDescent="0.3">
      <c r="A66" s="91" t="str">
        <f t="shared" si="4"/>
        <v/>
      </c>
      <c r="B66" s="93"/>
      <c r="C66" s="94"/>
      <c r="D66" s="95"/>
      <c r="E66" s="95"/>
      <c r="F66" s="96"/>
      <c r="G66" s="97"/>
      <c r="H66" s="98"/>
      <c r="I66" s="99"/>
      <c r="J66" s="100"/>
      <c r="K66" s="99"/>
      <c r="L66" s="99"/>
      <c r="M66" s="87" t="str">
        <f t="shared" si="9"/>
        <v/>
      </c>
      <c r="N66" s="87" t="str">
        <f t="shared" ca="1" si="10"/>
        <v/>
      </c>
      <c r="O66" s="92" t="str">
        <f t="shared" si="11"/>
        <v/>
      </c>
      <c r="P66" s="89" t="str">
        <f t="shared" si="12"/>
        <v/>
      </c>
    </row>
    <row r="67" spans="1:16" x14ac:dyDescent="0.3">
      <c r="A67" s="91" t="str">
        <f t="shared" si="4"/>
        <v/>
      </c>
      <c r="B67" s="93"/>
      <c r="C67" s="94"/>
      <c r="D67" s="95"/>
      <c r="E67" s="95"/>
      <c r="F67" s="96"/>
      <c r="G67" s="97"/>
      <c r="H67" s="98"/>
      <c r="I67" s="99"/>
      <c r="J67" s="100"/>
      <c r="K67" s="99"/>
      <c r="L67" s="99"/>
      <c r="M67" s="87" t="str">
        <f t="shared" si="9"/>
        <v/>
      </c>
      <c r="N67" s="87" t="str">
        <f t="shared" ca="1" si="10"/>
        <v/>
      </c>
      <c r="O67" s="92" t="str">
        <f t="shared" si="11"/>
        <v/>
      </c>
      <c r="P67" s="89" t="str">
        <f t="shared" si="12"/>
        <v/>
      </c>
    </row>
    <row r="68" spans="1:16" x14ac:dyDescent="0.3">
      <c r="A68" s="91" t="str">
        <f t="shared" si="4"/>
        <v/>
      </c>
      <c r="B68" s="93"/>
      <c r="C68" s="94"/>
      <c r="D68" s="95"/>
      <c r="E68" s="95"/>
      <c r="F68" s="96"/>
      <c r="G68" s="97"/>
      <c r="H68" s="98"/>
      <c r="I68" s="99"/>
      <c r="J68" s="100"/>
      <c r="K68" s="99"/>
      <c r="L68" s="99"/>
      <c r="M68" s="87" t="str">
        <f t="shared" si="9"/>
        <v/>
      </c>
      <c r="N68" s="87" t="str">
        <f t="shared" ca="1" si="10"/>
        <v/>
      </c>
      <c r="O68" s="92" t="str">
        <f t="shared" si="11"/>
        <v/>
      </c>
      <c r="P68" s="89" t="str">
        <f t="shared" si="12"/>
        <v/>
      </c>
    </row>
    <row r="69" spans="1:16" x14ac:dyDescent="0.3">
      <c r="A69" s="91" t="str">
        <f t="shared" si="4"/>
        <v/>
      </c>
      <c r="B69" s="93"/>
      <c r="C69" s="94"/>
      <c r="D69" s="95"/>
      <c r="E69" s="95"/>
      <c r="F69" s="96"/>
      <c r="G69" s="97"/>
      <c r="H69" s="98"/>
      <c r="I69" s="99"/>
      <c r="J69" s="100"/>
      <c r="K69" s="99"/>
      <c r="L69" s="99"/>
      <c r="M69" s="87" t="str">
        <f t="shared" si="9"/>
        <v/>
      </c>
      <c r="N69" s="87" t="str">
        <f t="shared" ca="1" si="10"/>
        <v/>
      </c>
      <c r="O69" s="92" t="str">
        <f t="shared" si="11"/>
        <v/>
      </c>
      <c r="P69" s="89" t="str">
        <f t="shared" si="12"/>
        <v/>
      </c>
    </row>
    <row r="70" spans="1:16" x14ac:dyDescent="0.3">
      <c r="A70" s="91" t="str">
        <f t="shared" si="4"/>
        <v/>
      </c>
      <c r="B70" s="93"/>
      <c r="C70" s="94"/>
      <c r="D70" s="95"/>
      <c r="E70" s="95"/>
      <c r="F70" s="96"/>
      <c r="G70" s="97"/>
      <c r="H70" s="98"/>
      <c r="I70" s="99"/>
      <c r="J70" s="100"/>
      <c r="K70" s="99"/>
      <c r="L70" s="99"/>
      <c r="M70" s="87" t="str">
        <f t="shared" si="9"/>
        <v/>
      </c>
      <c r="N70" s="87" t="str">
        <f t="shared" ca="1" si="10"/>
        <v/>
      </c>
      <c r="O70" s="92" t="str">
        <f t="shared" si="11"/>
        <v/>
      </c>
      <c r="P70" s="89" t="str">
        <f t="shared" si="12"/>
        <v/>
      </c>
    </row>
    <row r="71" spans="1:16" x14ac:dyDescent="0.3">
      <c r="A71" s="91" t="str">
        <f t="shared" si="4"/>
        <v/>
      </c>
      <c r="B71" s="93"/>
      <c r="C71" s="94"/>
      <c r="D71" s="95"/>
      <c r="E71" s="95"/>
      <c r="F71" s="96"/>
      <c r="G71" s="97"/>
      <c r="H71" s="98"/>
      <c r="I71" s="99"/>
      <c r="J71" s="100"/>
      <c r="K71" s="99"/>
      <c r="L71" s="99"/>
      <c r="M71" s="87" t="str">
        <f t="shared" si="9"/>
        <v/>
      </c>
      <c r="N71" s="87" t="str">
        <f t="shared" ca="1" si="10"/>
        <v/>
      </c>
      <c r="O71" s="92" t="str">
        <f t="shared" si="11"/>
        <v/>
      </c>
      <c r="P71" s="89" t="str">
        <f t="shared" si="12"/>
        <v/>
      </c>
    </row>
    <row r="72" spans="1:16" x14ac:dyDescent="0.3">
      <c r="A72" s="91" t="str">
        <f t="shared" ref="A72:A135" si="13">IF(B71&lt;&gt;"",A71+1,"")</f>
        <v/>
      </c>
      <c r="B72" s="93"/>
      <c r="C72" s="94"/>
      <c r="D72" s="95"/>
      <c r="E72" s="95"/>
      <c r="F72" s="96"/>
      <c r="G72" s="97"/>
      <c r="H72" s="98"/>
      <c r="I72" s="99"/>
      <c r="J72" s="100"/>
      <c r="K72" s="99"/>
      <c r="L72" s="99"/>
      <c r="M72" s="87" t="str">
        <f t="shared" si="9"/>
        <v/>
      </c>
      <c r="N72" s="87" t="str">
        <f t="shared" ca="1" si="10"/>
        <v/>
      </c>
      <c r="O72" s="92" t="str">
        <f t="shared" si="11"/>
        <v/>
      </c>
      <c r="P72" s="89" t="str">
        <f t="shared" si="12"/>
        <v/>
      </c>
    </row>
    <row r="73" spans="1:16" x14ac:dyDescent="0.3">
      <c r="A73" s="91" t="str">
        <f t="shared" si="13"/>
        <v/>
      </c>
      <c r="B73" s="93"/>
      <c r="C73" s="94"/>
      <c r="D73" s="95"/>
      <c r="E73" s="95"/>
      <c r="F73" s="96"/>
      <c r="G73" s="97"/>
      <c r="H73" s="98"/>
      <c r="I73" s="99"/>
      <c r="J73" s="100"/>
      <c r="K73" s="99"/>
      <c r="L73" s="99"/>
      <c r="M73" s="87" t="str">
        <f t="shared" si="9"/>
        <v/>
      </c>
      <c r="N73" s="87" t="str">
        <f t="shared" ca="1" si="10"/>
        <v/>
      </c>
      <c r="O73" s="92" t="str">
        <f t="shared" si="11"/>
        <v/>
      </c>
      <c r="P73" s="89" t="str">
        <f t="shared" si="12"/>
        <v/>
      </c>
    </row>
    <row r="74" spans="1:16" x14ac:dyDescent="0.3">
      <c r="A74" s="91" t="str">
        <f t="shared" si="13"/>
        <v/>
      </c>
      <c r="B74" s="93"/>
      <c r="C74" s="94"/>
      <c r="D74" s="95"/>
      <c r="E74" s="95"/>
      <c r="F74" s="96"/>
      <c r="G74" s="97"/>
      <c r="H74" s="98"/>
      <c r="I74" s="99"/>
      <c r="J74" s="100"/>
      <c r="K74" s="99"/>
      <c r="L74" s="99"/>
      <c r="M74" s="87" t="str">
        <f t="shared" si="9"/>
        <v/>
      </c>
      <c r="N74" s="87" t="str">
        <f t="shared" ca="1" si="10"/>
        <v/>
      </c>
      <c r="O74" s="92" t="str">
        <f t="shared" si="11"/>
        <v/>
      </c>
      <c r="P74" s="89" t="str">
        <f t="shared" si="12"/>
        <v/>
      </c>
    </row>
    <row r="75" spans="1:16" x14ac:dyDescent="0.3">
      <c r="A75" s="91" t="str">
        <f t="shared" si="13"/>
        <v/>
      </c>
      <c r="B75" s="93"/>
      <c r="C75" s="94"/>
      <c r="D75" s="95"/>
      <c r="E75" s="95"/>
      <c r="F75" s="96"/>
      <c r="G75" s="97"/>
      <c r="H75" s="98"/>
      <c r="I75" s="99"/>
      <c r="J75" s="100"/>
      <c r="K75" s="99"/>
      <c r="L75" s="99"/>
      <c r="M75" s="87" t="str">
        <f t="shared" si="9"/>
        <v/>
      </c>
      <c r="N75" s="87" t="str">
        <f t="shared" ca="1" si="10"/>
        <v/>
      </c>
      <c r="O75" s="92" t="str">
        <f t="shared" si="11"/>
        <v/>
      </c>
      <c r="P75" s="89" t="str">
        <f t="shared" si="12"/>
        <v/>
      </c>
    </row>
    <row r="76" spans="1:16" x14ac:dyDescent="0.3">
      <c r="A76" s="91" t="str">
        <f t="shared" si="13"/>
        <v/>
      </c>
      <c r="B76" s="93"/>
      <c r="C76" s="94"/>
      <c r="D76" s="95"/>
      <c r="E76" s="95"/>
      <c r="F76" s="96"/>
      <c r="G76" s="97"/>
      <c r="H76" s="98"/>
      <c r="I76" s="99"/>
      <c r="J76" s="100"/>
      <c r="K76" s="99"/>
      <c r="L76" s="99"/>
      <c r="M76" s="87" t="str">
        <f t="shared" si="9"/>
        <v/>
      </c>
      <c r="N76" s="87" t="str">
        <f t="shared" ca="1" si="10"/>
        <v/>
      </c>
      <c r="O76" s="92" t="str">
        <f t="shared" si="11"/>
        <v/>
      </c>
      <c r="P76" s="89" t="str">
        <f t="shared" si="12"/>
        <v/>
      </c>
    </row>
    <row r="77" spans="1:16" x14ac:dyDescent="0.3">
      <c r="A77" s="91" t="str">
        <f t="shared" si="13"/>
        <v/>
      </c>
      <c r="B77" s="93"/>
      <c r="C77" s="94"/>
      <c r="D77" s="95"/>
      <c r="E77" s="95"/>
      <c r="F77" s="96"/>
      <c r="G77" s="97"/>
      <c r="H77" s="98"/>
      <c r="I77" s="99"/>
      <c r="J77" s="100"/>
      <c r="K77" s="99"/>
      <c r="L77" s="99"/>
      <c r="M77" s="87" t="str">
        <f t="shared" si="9"/>
        <v/>
      </c>
      <c r="N77" s="87" t="str">
        <f t="shared" ca="1" si="10"/>
        <v/>
      </c>
      <c r="O77" s="92" t="str">
        <f t="shared" si="11"/>
        <v/>
      </c>
      <c r="P77" s="89" t="str">
        <f t="shared" si="12"/>
        <v/>
      </c>
    </row>
    <row r="78" spans="1:16" x14ac:dyDescent="0.3">
      <c r="A78" s="91" t="str">
        <f t="shared" si="13"/>
        <v/>
      </c>
      <c r="B78" s="93"/>
      <c r="C78" s="94"/>
      <c r="D78" s="95"/>
      <c r="E78" s="95"/>
      <c r="F78" s="96"/>
      <c r="G78" s="97"/>
      <c r="H78" s="98"/>
      <c r="I78" s="99"/>
      <c r="J78" s="100"/>
      <c r="K78" s="99"/>
      <c r="L78" s="99"/>
      <c r="M78" s="87" t="str">
        <f t="shared" si="9"/>
        <v/>
      </c>
      <c r="N78" s="87" t="str">
        <f t="shared" ca="1" si="10"/>
        <v/>
      </c>
      <c r="O78" s="92" t="str">
        <f t="shared" si="11"/>
        <v/>
      </c>
      <c r="P78" s="89" t="str">
        <f t="shared" si="12"/>
        <v/>
      </c>
    </row>
    <row r="79" spans="1:16" x14ac:dyDescent="0.3">
      <c r="A79" s="91" t="str">
        <f t="shared" si="13"/>
        <v/>
      </c>
      <c r="B79" s="93"/>
      <c r="C79" s="94"/>
      <c r="D79" s="95"/>
      <c r="E79" s="95"/>
      <c r="F79" s="96"/>
      <c r="G79" s="97"/>
      <c r="H79" s="98"/>
      <c r="I79" s="99"/>
      <c r="J79" s="100"/>
      <c r="K79" s="99"/>
      <c r="L79" s="99"/>
      <c r="M79" s="87" t="str">
        <f t="shared" si="9"/>
        <v/>
      </c>
      <c r="N79" s="87" t="str">
        <f t="shared" ca="1" si="10"/>
        <v/>
      </c>
      <c r="O79" s="92" t="str">
        <f t="shared" si="11"/>
        <v/>
      </c>
      <c r="P79" s="89" t="str">
        <f t="shared" si="12"/>
        <v/>
      </c>
    </row>
    <row r="80" spans="1:16" x14ac:dyDescent="0.3">
      <c r="A80" s="91" t="str">
        <f t="shared" si="13"/>
        <v/>
      </c>
      <c r="B80" s="93"/>
      <c r="C80" s="94"/>
      <c r="D80" s="95"/>
      <c r="E80" s="95"/>
      <c r="F80" s="96"/>
      <c r="G80" s="97"/>
      <c r="H80" s="98"/>
      <c r="I80" s="99"/>
      <c r="J80" s="100"/>
      <c r="K80" s="99"/>
      <c r="L80" s="99"/>
      <c r="M80" s="87" t="str">
        <f t="shared" si="9"/>
        <v/>
      </c>
      <c r="N80" s="87" t="str">
        <f t="shared" ca="1" si="10"/>
        <v/>
      </c>
      <c r="O80" s="92" t="str">
        <f t="shared" si="11"/>
        <v/>
      </c>
      <c r="P80" s="89" t="str">
        <f t="shared" si="12"/>
        <v/>
      </c>
    </row>
    <row r="81" spans="1:16" x14ac:dyDescent="0.3">
      <c r="A81" s="91" t="str">
        <f t="shared" si="13"/>
        <v/>
      </c>
      <c r="B81" s="93"/>
      <c r="C81" s="94"/>
      <c r="D81" s="95"/>
      <c r="E81" s="95"/>
      <c r="F81" s="96"/>
      <c r="G81" s="97"/>
      <c r="H81" s="98"/>
      <c r="I81" s="99"/>
      <c r="J81" s="100"/>
      <c r="K81" s="99"/>
      <c r="L81" s="99"/>
      <c r="M81" s="87" t="str">
        <f t="shared" si="9"/>
        <v/>
      </c>
      <c r="N81" s="87" t="str">
        <f t="shared" ca="1" si="10"/>
        <v/>
      </c>
      <c r="O81" s="92" t="str">
        <f t="shared" si="11"/>
        <v/>
      </c>
      <c r="P81" s="89" t="str">
        <f t="shared" si="12"/>
        <v/>
      </c>
    </row>
    <row r="82" spans="1:16" x14ac:dyDescent="0.3">
      <c r="A82" s="91" t="str">
        <f t="shared" si="13"/>
        <v/>
      </c>
      <c r="B82" s="93"/>
      <c r="C82" s="94"/>
      <c r="D82" s="95"/>
      <c r="E82" s="95"/>
      <c r="F82" s="96"/>
      <c r="G82" s="97"/>
      <c r="H82" s="98"/>
      <c r="I82" s="99"/>
      <c r="J82" s="100"/>
      <c r="K82" s="99"/>
      <c r="L82" s="99"/>
      <c r="M82" s="87" t="str">
        <f t="shared" si="9"/>
        <v/>
      </c>
      <c r="N82" s="87" t="str">
        <f t="shared" ca="1" si="10"/>
        <v/>
      </c>
      <c r="O82" s="92" t="str">
        <f t="shared" si="11"/>
        <v/>
      </c>
      <c r="P82" s="89" t="str">
        <f t="shared" si="12"/>
        <v/>
      </c>
    </row>
    <row r="83" spans="1:16" x14ac:dyDescent="0.3">
      <c r="A83" s="91" t="str">
        <f t="shared" si="13"/>
        <v/>
      </c>
      <c r="B83" s="93"/>
      <c r="C83" s="94"/>
      <c r="D83" s="95"/>
      <c r="E83" s="95"/>
      <c r="F83" s="96"/>
      <c r="G83" s="97"/>
      <c r="H83" s="98"/>
      <c r="I83" s="99"/>
      <c r="J83" s="100"/>
      <c r="K83" s="99"/>
      <c r="L83" s="99"/>
      <c r="M83" s="87" t="str">
        <f t="shared" si="9"/>
        <v/>
      </c>
      <c r="N83" s="87" t="str">
        <f t="shared" ca="1" si="10"/>
        <v/>
      </c>
      <c r="O83" s="92" t="str">
        <f t="shared" si="11"/>
        <v/>
      </c>
      <c r="P83" s="89" t="str">
        <f t="shared" si="12"/>
        <v/>
      </c>
    </row>
    <row r="84" spans="1:16" x14ac:dyDescent="0.3">
      <c r="A84" s="91" t="str">
        <f t="shared" si="13"/>
        <v/>
      </c>
      <c r="B84" s="93"/>
      <c r="C84" s="94"/>
      <c r="D84" s="95"/>
      <c r="E84" s="95"/>
      <c r="F84" s="96"/>
      <c r="G84" s="97"/>
      <c r="H84" s="98"/>
      <c r="I84" s="99"/>
      <c r="J84" s="100"/>
      <c r="K84" s="99"/>
      <c r="L84" s="99"/>
      <c r="M84" s="87" t="str">
        <f t="shared" si="9"/>
        <v/>
      </c>
      <c r="N84" s="87" t="str">
        <f t="shared" ca="1" si="10"/>
        <v/>
      </c>
      <c r="O84" s="92" t="str">
        <f t="shared" si="11"/>
        <v/>
      </c>
      <c r="P84" s="89" t="str">
        <f t="shared" si="12"/>
        <v/>
      </c>
    </row>
    <row r="85" spans="1:16" x14ac:dyDescent="0.3">
      <c r="A85" s="91" t="str">
        <f t="shared" si="13"/>
        <v/>
      </c>
      <c r="B85" s="93"/>
      <c r="C85" s="94"/>
      <c r="D85" s="95"/>
      <c r="E85" s="95"/>
      <c r="F85" s="96"/>
      <c r="G85" s="97"/>
      <c r="H85" s="98"/>
      <c r="I85" s="99"/>
      <c r="J85" s="100"/>
      <c r="K85" s="99"/>
      <c r="L85" s="99"/>
      <c r="M85" s="87" t="str">
        <f t="shared" si="9"/>
        <v/>
      </c>
      <c r="N85" s="87" t="str">
        <f t="shared" ca="1" si="10"/>
        <v/>
      </c>
      <c r="O85" s="92" t="str">
        <f t="shared" si="11"/>
        <v/>
      </c>
      <c r="P85" s="89" t="str">
        <f t="shared" si="12"/>
        <v/>
      </c>
    </row>
    <row r="86" spans="1:16" x14ac:dyDescent="0.3">
      <c r="A86" s="91" t="str">
        <f t="shared" si="13"/>
        <v/>
      </c>
      <c r="B86" s="93"/>
      <c r="C86" s="94"/>
      <c r="D86" s="95"/>
      <c r="E86" s="95"/>
      <c r="F86" s="96"/>
      <c r="G86" s="97"/>
      <c r="H86" s="98"/>
      <c r="I86" s="99"/>
      <c r="J86" s="100"/>
      <c r="K86" s="99"/>
      <c r="L86" s="99"/>
      <c r="M86" s="87" t="str">
        <f t="shared" si="9"/>
        <v/>
      </c>
      <c r="N86" s="87" t="str">
        <f t="shared" ca="1" si="10"/>
        <v/>
      </c>
      <c r="O86" s="92" t="str">
        <f t="shared" si="11"/>
        <v/>
      </c>
      <c r="P86" s="89" t="str">
        <f t="shared" si="12"/>
        <v/>
      </c>
    </row>
    <row r="87" spans="1:16" x14ac:dyDescent="0.3">
      <c r="A87" s="91" t="str">
        <f t="shared" si="13"/>
        <v/>
      </c>
      <c r="B87" s="93"/>
      <c r="C87" s="94"/>
      <c r="D87" s="95"/>
      <c r="E87" s="95"/>
      <c r="F87" s="96"/>
      <c r="G87" s="97"/>
      <c r="H87" s="98"/>
      <c r="I87" s="99"/>
      <c r="J87" s="100"/>
      <c r="K87" s="99"/>
      <c r="L87" s="99"/>
      <c r="M87" s="87" t="str">
        <f t="shared" si="9"/>
        <v/>
      </c>
      <c r="N87" s="87" t="str">
        <f t="shared" ca="1" si="10"/>
        <v/>
      </c>
      <c r="O87" s="92" t="str">
        <f t="shared" si="11"/>
        <v/>
      </c>
      <c r="P87" s="89" t="str">
        <f t="shared" si="12"/>
        <v/>
      </c>
    </row>
    <row r="88" spans="1:16" x14ac:dyDescent="0.3">
      <c r="A88" s="91" t="str">
        <f t="shared" si="13"/>
        <v/>
      </c>
      <c r="B88" s="93"/>
      <c r="C88" s="94"/>
      <c r="D88" s="95"/>
      <c r="E88" s="95"/>
      <c r="F88" s="96"/>
      <c r="G88" s="97"/>
      <c r="H88" s="98"/>
      <c r="I88" s="99"/>
      <c r="J88" s="100"/>
      <c r="K88" s="99"/>
      <c r="L88" s="99"/>
      <c r="M88" s="87" t="str">
        <f t="shared" si="9"/>
        <v/>
      </c>
      <c r="N88" s="87" t="str">
        <f t="shared" ca="1" si="10"/>
        <v/>
      </c>
      <c r="O88" s="92" t="str">
        <f t="shared" si="11"/>
        <v/>
      </c>
      <c r="P88" s="89" t="str">
        <f t="shared" si="12"/>
        <v/>
      </c>
    </row>
    <row r="89" spans="1:16" x14ac:dyDescent="0.3">
      <c r="A89" s="91" t="str">
        <f t="shared" si="13"/>
        <v/>
      </c>
      <c r="B89" s="93"/>
      <c r="C89" s="94"/>
      <c r="D89" s="95"/>
      <c r="E89" s="95"/>
      <c r="F89" s="96"/>
      <c r="G89" s="97"/>
      <c r="H89" s="98"/>
      <c r="I89" s="99"/>
      <c r="J89" s="100"/>
      <c r="K89" s="99"/>
      <c r="L89" s="99"/>
      <c r="M89" s="87" t="str">
        <f t="shared" si="9"/>
        <v/>
      </c>
      <c r="N89" s="87" t="str">
        <f t="shared" ca="1" si="10"/>
        <v/>
      </c>
      <c r="O89" s="92" t="str">
        <f t="shared" si="11"/>
        <v/>
      </c>
      <c r="P89" s="89" t="str">
        <f t="shared" si="12"/>
        <v/>
      </c>
    </row>
    <row r="90" spans="1:16" x14ac:dyDescent="0.3">
      <c r="A90" s="91" t="str">
        <f t="shared" si="13"/>
        <v/>
      </c>
      <c r="B90" s="93"/>
      <c r="C90" s="94"/>
      <c r="D90" s="95"/>
      <c r="E90" s="95"/>
      <c r="F90" s="96"/>
      <c r="G90" s="97"/>
      <c r="H90" s="98"/>
      <c r="I90" s="99"/>
      <c r="J90" s="100"/>
      <c r="K90" s="99"/>
      <c r="L90" s="99"/>
      <c r="M90" s="87" t="str">
        <f t="shared" si="9"/>
        <v/>
      </c>
      <c r="N90" s="87" t="str">
        <f t="shared" ca="1" si="10"/>
        <v/>
      </c>
      <c r="O90" s="92" t="str">
        <f t="shared" si="11"/>
        <v/>
      </c>
      <c r="P90" s="89" t="str">
        <f t="shared" si="12"/>
        <v/>
      </c>
    </row>
    <row r="91" spans="1:16" x14ac:dyDescent="0.3">
      <c r="A91" s="91" t="str">
        <f t="shared" si="13"/>
        <v/>
      </c>
      <c r="B91" s="93"/>
      <c r="C91" s="94"/>
      <c r="D91" s="95"/>
      <c r="E91" s="95"/>
      <c r="F91" s="96"/>
      <c r="G91" s="97"/>
      <c r="H91" s="98"/>
      <c r="I91" s="99"/>
      <c r="J91" s="100"/>
      <c r="K91" s="99"/>
      <c r="L91" s="99"/>
      <c r="M91" s="87" t="str">
        <f t="shared" si="9"/>
        <v/>
      </c>
      <c r="N91" s="87" t="str">
        <f t="shared" ca="1" si="10"/>
        <v/>
      </c>
      <c r="O91" s="92" t="str">
        <f t="shared" si="11"/>
        <v/>
      </c>
      <c r="P91" s="89" t="str">
        <f t="shared" si="12"/>
        <v/>
      </c>
    </row>
    <row r="92" spans="1:16" x14ac:dyDescent="0.3">
      <c r="A92" s="91" t="str">
        <f t="shared" si="13"/>
        <v/>
      </c>
      <c r="B92" s="93"/>
      <c r="C92" s="94"/>
      <c r="D92" s="95"/>
      <c r="E92" s="95"/>
      <c r="F92" s="96"/>
      <c r="G92" s="97"/>
      <c r="H92" s="98"/>
      <c r="I92" s="99"/>
      <c r="J92" s="100"/>
      <c r="K92" s="99"/>
      <c r="L92" s="99"/>
      <c r="M92" s="87" t="str">
        <f t="shared" si="9"/>
        <v/>
      </c>
      <c r="N92" s="87" t="str">
        <f t="shared" ca="1" si="10"/>
        <v/>
      </c>
      <c r="O92" s="92" t="str">
        <f t="shared" si="11"/>
        <v/>
      </c>
      <c r="P92" s="89" t="str">
        <f t="shared" si="12"/>
        <v/>
      </c>
    </row>
    <row r="93" spans="1:16" x14ac:dyDescent="0.3">
      <c r="A93" s="91" t="str">
        <f t="shared" si="13"/>
        <v/>
      </c>
      <c r="B93" s="93"/>
      <c r="C93" s="94"/>
      <c r="D93" s="95"/>
      <c r="E93" s="95"/>
      <c r="F93" s="96"/>
      <c r="G93" s="97"/>
      <c r="H93" s="98"/>
      <c r="I93" s="99"/>
      <c r="J93" s="100"/>
      <c r="K93" s="99"/>
      <c r="L93" s="99"/>
      <c r="M93" s="87" t="str">
        <f t="shared" si="9"/>
        <v/>
      </c>
      <c r="N93" s="87" t="str">
        <f t="shared" ca="1" si="10"/>
        <v/>
      </c>
      <c r="O93" s="92" t="str">
        <f t="shared" si="11"/>
        <v/>
      </c>
      <c r="P93" s="89" t="str">
        <f t="shared" si="12"/>
        <v/>
      </c>
    </row>
    <row r="94" spans="1:16" x14ac:dyDescent="0.3">
      <c r="A94" s="91" t="str">
        <f t="shared" si="13"/>
        <v/>
      </c>
      <c r="B94" s="93"/>
      <c r="C94" s="94"/>
      <c r="D94" s="95"/>
      <c r="E94" s="95"/>
      <c r="F94" s="96"/>
      <c r="G94" s="97"/>
      <c r="H94" s="98"/>
      <c r="I94" s="99"/>
      <c r="J94" s="100"/>
      <c r="K94" s="99"/>
      <c r="L94" s="99"/>
      <c r="M94" s="87" t="str">
        <f t="shared" si="9"/>
        <v/>
      </c>
      <c r="N94" s="87" t="str">
        <f t="shared" ca="1" si="10"/>
        <v/>
      </c>
      <c r="O94" s="92" t="str">
        <f t="shared" si="11"/>
        <v/>
      </c>
      <c r="P94" s="89" t="str">
        <f t="shared" si="12"/>
        <v/>
      </c>
    </row>
    <row r="95" spans="1:16" x14ac:dyDescent="0.3">
      <c r="A95" s="91" t="str">
        <f t="shared" si="13"/>
        <v/>
      </c>
      <c r="B95" s="93"/>
      <c r="C95" s="94"/>
      <c r="D95" s="95"/>
      <c r="E95" s="95"/>
      <c r="F95" s="96"/>
      <c r="G95" s="97"/>
      <c r="H95" s="98"/>
      <c r="I95" s="99"/>
      <c r="J95" s="100"/>
      <c r="K95" s="99"/>
      <c r="L95" s="99"/>
      <c r="M95" s="87" t="str">
        <f t="shared" si="9"/>
        <v/>
      </c>
      <c r="N95" s="87" t="str">
        <f t="shared" ca="1" si="10"/>
        <v/>
      </c>
      <c r="O95" s="92" t="str">
        <f t="shared" si="11"/>
        <v/>
      </c>
      <c r="P95" s="89" t="str">
        <f t="shared" si="12"/>
        <v/>
      </c>
    </row>
    <row r="96" spans="1:16" x14ac:dyDescent="0.3">
      <c r="A96" s="91" t="str">
        <f t="shared" si="13"/>
        <v/>
      </c>
      <c r="B96" s="93"/>
      <c r="C96" s="94"/>
      <c r="D96" s="95"/>
      <c r="E96" s="95"/>
      <c r="F96" s="96"/>
      <c r="G96" s="97"/>
      <c r="H96" s="98"/>
      <c r="I96" s="99"/>
      <c r="J96" s="100"/>
      <c r="K96" s="99"/>
      <c r="L96" s="99"/>
      <c r="M96" s="87" t="str">
        <f t="shared" si="9"/>
        <v/>
      </c>
      <c r="N96" s="87" t="str">
        <f t="shared" ca="1" si="10"/>
        <v/>
      </c>
      <c r="O96" s="92" t="str">
        <f t="shared" si="11"/>
        <v/>
      </c>
      <c r="P96" s="89" t="str">
        <f t="shared" si="12"/>
        <v/>
      </c>
    </row>
    <row r="97" spans="1:16" x14ac:dyDescent="0.3">
      <c r="A97" s="91" t="str">
        <f t="shared" si="13"/>
        <v/>
      </c>
      <c r="B97" s="93"/>
      <c r="C97" s="94"/>
      <c r="D97" s="95"/>
      <c r="E97" s="95"/>
      <c r="F97" s="96"/>
      <c r="G97" s="97"/>
      <c r="H97" s="98"/>
      <c r="I97" s="99"/>
      <c r="J97" s="100"/>
      <c r="K97" s="99"/>
      <c r="L97" s="99"/>
      <c r="M97" s="87" t="str">
        <f t="shared" si="9"/>
        <v/>
      </c>
      <c r="N97" s="87" t="str">
        <f t="shared" ca="1" si="10"/>
        <v/>
      </c>
      <c r="O97" s="92" t="str">
        <f t="shared" si="11"/>
        <v/>
      </c>
      <c r="P97" s="89" t="str">
        <f t="shared" si="12"/>
        <v/>
      </c>
    </row>
    <row r="98" spans="1:16" x14ac:dyDescent="0.3">
      <c r="A98" s="91" t="str">
        <f t="shared" si="13"/>
        <v/>
      </c>
      <c r="B98" s="93"/>
      <c r="C98" s="94"/>
      <c r="D98" s="95"/>
      <c r="E98" s="95"/>
      <c r="F98" s="96"/>
      <c r="G98" s="97"/>
      <c r="H98" s="98"/>
      <c r="I98" s="99"/>
      <c r="J98" s="100"/>
      <c r="K98" s="99"/>
      <c r="L98" s="99"/>
      <c r="M98" s="87" t="str">
        <f t="shared" si="9"/>
        <v/>
      </c>
      <c r="N98" s="87" t="str">
        <f t="shared" ca="1" si="10"/>
        <v/>
      </c>
      <c r="O98" s="92" t="str">
        <f t="shared" si="11"/>
        <v/>
      </c>
      <c r="P98" s="89" t="str">
        <f t="shared" si="12"/>
        <v/>
      </c>
    </row>
    <row r="99" spans="1:16" x14ac:dyDescent="0.3">
      <c r="A99" s="91" t="str">
        <f t="shared" si="13"/>
        <v/>
      </c>
      <c r="B99" s="93"/>
      <c r="C99" s="94"/>
      <c r="D99" s="95"/>
      <c r="E99" s="95"/>
      <c r="F99" s="96"/>
      <c r="G99" s="97"/>
      <c r="H99" s="98"/>
      <c r="I99" s="99"/>
      <c r="J99" s="100"/>
      <c r="K99" s="99"/>
      <c r="L99" s="99"/>
      <c r="M99" s="87" t="str">
        <f t="shared" si="9"/>
        <v/>
      </c>
      <c r="N99" s="87" t="str">
        <f t="shared" ca="1" si="10"/>
        <v/>
      </c>
      <c r="O99" s="92" t="str">
        <f t="shared" si="11"/>
        <v/>
      </c>
      <c r="P99" s="89" t="str">
        <f t="shared" si="12"/>
        <v/>
      </c>
    </row>
    <row r="100" spans="1:16" x14ac:dyDescent="0.3">
      <c r="A100" s="91" t="str">
        <f t="shared" si="13"/>
        <v/>
      </c>
      <c r="B100" s="93"/>
      <c r="C100" s="94"/>
      <c r="D100" s="95"/>
      <c r="E100" s="95"/>
      <c r="F100" s="96"/>
      <c r="G100" s="97"/>
      <c r="H100" s="98"/>
      <c r="I100" s="99"/>
      <c r="J100" s="100"/>
      <c r="K100" s="99"/>
      <c r="L100" s="99"/>
      <c r="M100" s="87" t="str">
        <f t="shared" si="9"/>
        <v/>
      </c>
      <c r="N100" s="87" t="str">
        <f t="shared" ca="1" si="10"/>
        <v/>
      </c>
      <c r="O100" s="92" t="str">
        <f t="shared" si="11"/>
        <v/>
      </c>
      <c r="P100" s="89" t="str">
        <f t="shared" si="12"/>
        <v/>
      </c>
    </row>
    <row r="101" spans="1:16" x14ac:dyDescent="0.3">
      <c r="A101" s="91" t="str">
        <f t="shared" si="13"/>
        <v/>
      </c>
      <c r="B101" s="93"/>
      <c r="C101" s="94"/>
      <c r="D101" s="95"/>
      <c r="E101" s="95"/>
      <c r="F101" s="96"/>
      <c r="G101" s="97"/>
      <c r="H101" s="98"/>
      <c r="I101" s="99"/>
      <c r="J101" s="100"/>
      <c r="K101" s="99"/>
      <c r="L101" s="99"/>
      <c r="M101" s="87" t="str">
        <f t="shared" si="9"/>
        <v/>
      </c>
      <c r="N101" s="87" t="str">
        <f t="shared" ca="1" si="10"/>
        <v/>
      </c>
      <c r="O101" s="92" t="str">
        <f t="shared" si="11"/>
        <v/>
      </c>
      <c r="P101" s="89" t="str">
        <f t="shared" si="12"/>
        <v/>
      </c>
    </row>
    <row r="102" spans="1:16" x14ac:dyDescent="0.3">
      <c r="A102" s="91" t="str">
        <f t="shared" si="13"/>
        <v/>
      </c>
      <c r="B102" s="93"/>
      <c r="C102" s="94"/>
      <c r="D102" s="95"/>
      <c r="E102" s="95"/>
      <c r="F102" s="96"/>
      <c r="G102" s="97"/>
      <c r="H102" s="98"/>
      <c r="I102" s="99"/>
      <c r="J102" s="100"/>
      <c r="K102" s="99"/>
      <c r="L102" s="99"/>
      <c r="M102" s="87" t="str">
        <f t="shared" si="9"/>
        <v/>
      </c>
      <c r="N102" s="87" t="str">
        <f t="shared" ca="1" si="10"/>
        <v/>
      </c>
      <c r="O102" s="92" t="str">
        <f t="shared" si="11"/>
        <v/>
      </c>
      <c r="P102" s="89" t="str">
        <f t="shared" si="12"/>
        <v/>
      </c>
    </row>
    <row r="103" spans="1:16" x14ac:dyDescent="0.3">
      <c r="A103" s="91" t="str">
        <f t="shared" si="13"/>
        <v/>
      </c>
      <c r="B103" s="93"/>
      <c r="C103" s="94"/>
      <c r="D103" s="95"/>
      <c r="E103" s="95"/>
      <c r="F103" s="96"/>
      <c r="G103" s="97"/>
      <c r="H103" s="98"/>
      <c r="I103" s="99"/>
      <c r="J103" s="100"/>
      <c r="K103" s="99"/>
      <c r="L103" s="99"/>
      <c r="M103" s="87" t="str">
        <f t="shared" si="9"/>
        <v/>
      </c>
      <c r="N103" s="87" t="str">
        <f t="shared" ca="1" si="10"/>
        <v/>
      </c>
      <c r="O103" s="92" t="str">
        <f t="shared" si="11"/>
        <v/>
      </c>
      <c r="P103" s="89" t="str">
        <f t="shared" si="12"/>
        <v/>
      </c>
    </row>
    <row r="104" spans="1:16" x14ac:dyDescent="0.3">
      <c r="A104" s="91" t="str">
        <f t="shared" si="13"/>
        <v/>
      </c>
      <c r="B104" s="93"/>
      <c r="C104" s="94"/>
      <c r="D104" s="95"/>
      <c r="E104" s="95"/>
      <c r="F104" s="96"/>
      <c r="G104" s="97"/>
      <c r="H104" s="98"/>
      <c r="I104" s="99"/>
      <c r="J104" s="100"/>
      <c r="K104" s="99"/>
      <c r="L104" s="99"/>
      <c r="M104" s="87" t="str">
        <f t="shared" si="9"/>
        <v/>
      </c>
      <c r="N104" s="87" t="str">
        <f t="shared" ca="1" si="10"/>
        <v/>
      </c>
      <c r="O104" s="92" t="str">
        <f t="shared" si="11"/>
        <v/>
      </c>
      <c r="P104" s="89" t="str">
        <f t="shared" si="12"/>
        <v/>
      </c>
    </row>
    <row r="105" spans="1:16" x14ac:dyDescent="0.3">
      <c r="A105" s="91" t="str">
        <f t="shared" si="13"/>
        <v/>
      </c>
      <c r="B105" s="93"/>
      <c r="C105" s="94"/>
      <c r="D105" s="95"/>
      <c r="E105" s="95"/>
      <c r="F105" s="96"/>
      <c r="G105" s="97"/>
      <c r="H105" s="98"/>
      <c r="I105" s="99"/>
      <c r="J105" s="100"/>
      <c r="K105" s="99"/>
      <c r="L105" s="99"/>
      <c r="M105" s="87" t="str">
        <f t="shared" si="9"/>
        <v/>
      </c>
      <c r="N105" s="87" t="str">
        <f t="shared" ca="1" si="10"/>
        <v/>
      </c>
      <c r="O105" s="92" t="str">
        <f t="shared" si="11"/>
        <v/>
      </c>
      <c r="P105" s="89" t="str">
        <f t="shared" si="12"/>
        <v/>
      </c>
    </row>
    <row r="106" spans="1:16" x14ac:dyDescent="0.3">
      <c r="A106" s="91" t="str">
        <f t="shared" si="13"/>
        <v/>
      </c>
      <c r="B106" s="93"/>
      <c r="C106" s="94"/>
      <c r="D106" s="95"/>
      <c r="E106" s="95"/>
      <c r="F106" s="96"/>
      <c r="G106" s="97"/>
      <c r="H106" s="98"/>
      <c r="I106" s="99"/>
      <c r="J106" s="100"/>
      <c r="K106" s="99"/>
      <c r="L106" s="99"/>
      <c r="M106" s="87" t="str">
        <f t="shared" si="9"/>
        <v/>
      </c>
      <c r="N106" s="87" t="str">
        <f t="shared" ca="1" si="10"/>
        <v/>
      </c>
      <c r="O106" s="92" t="str">
        <f t="shared" si="11"/>
        <v/>
      </c>
      <c r="P106" s="89" t="str">
        <f t="shared" si="12"/>
        <v/>
      </c>
    </row>
    <row r="107" spans="1:16" x14ac:dyDescent="0.3">
      <c r="A107" s="91" t="str">
        <f t="shared" si="13"/>
        <v/>
      </c>
      <c r="B107" s="93"/>
      <c r="C107" s="94"/>
      <c r="D107" s="95"/>
      <c r="E107" s="95"/>
      <c r="F107" s="96"/>
      <c r="G107" s="97"/>
      <c r="H107" s="98"/>
      <c r="I107" s="99"/>
      <c r="J107" s="100"/>
      <c r="K107" s="99"/>
      <c r="L107" s="99"/>
      <c r="M107" s="87" t="str">
        <f t="shared" si="9"/>
        <v/>
      </c>
      <c r="N107" s="87" t="str">
        <f t="shared" ca="1" si="10"/>
        <v/>
      </c>
      <c r="O107" s="92" t="str">
        <f t="shared" si="11"/>
        <v/>
      </c>
      <c r="P107" s="89" t="str">
        <f t="shared" si="12"/>
        <v/>
      </c>
    </row>
    <row r="108" spans="1:16" x14ac:dyDescent="0.3">
      <c r="A108" s="91" t="str">
        <f t="shared" si="13"/>
        <v/>
      </c>
      <c r="B108" s="93"/>
      <c r="C108" s="94"/>
      <c r="D108" s="95"/>
      <c r="E108" s="95"/>
      <c r="F108" s="96"/>
      <c r="G108" s="97"/>
      <c r="H108" s="98"/>
      <c r="I108" s="99"/>
      <c r="J108" s="100"/>
      <c r="K108" s="99"/>
      <c r="L108" s="99"/>
      <c r="M108" s="87" t="str">
        <f t="shared" si="9"/>
        <v/>
      </c>
      <c r="N108" s="87" t="str">
        <f t="shared" ca="1" si="10"/>
        <v/>
      </c>
      <c r="O108" s="92" t="str">
        <f t="shared" si="11"/>
        <v/>
      </c>
      <c r="P108" s="89" t="str">
        <f t="shared" si="12"/>
        <v/>
      </c>
    </row>
    <row r="109" spans="1:16" x14ac:dyDescent="0.3">
      <c r="A109" s="91" t="str">
        <f t="shared" si="13"/>
        <v/>
      </c>
      <c r="B109" s="93"/>
      <c r="C109" s="94"/>
      <c r="D109" s="95"/>
      <c r="E109" s="95"/>
      <c r="F109" s="96"/>
      <c r="G109" s="97"/>
      <c r="H109" s="98"/>
      <c r="I109" s="99"/>
      <c r="J109" s="100"/>
      <c r="K109" s="99"/>
      <c r="L109" s="99"/>
      <c r="M109" s="87" t="str">
        <f t="shared" si="9"/>
        <v/>
      </c>
      <c r="N109" s="87" t="str">
        <f t="shared" ca="1" si="10"/>
        <v/>
      </c>
      <c r="O109" s="92" t="str">
        <f t="shared" si="11"/>
        <v/>
      </c>
      <c r="P109" s="89" t="str">
        <f t="shared" si="12"/>
        <v/>
      </c>
    </row>
    <row r="110" spans="1:16" x14ac:dyDescent="0.3">
      <c r="A110" s="91" t="str">
        <f t="shared" si="13"/>
        <v/>
      </c>
      <c r="B110" s="93"/>
      <c r="C110" s="94"/>
      <c r="D110" s="95"/>
      <c r="E110" s="95"/>
      <c r="F110" s="96"/>
      <c r="G110" s="97"/>
      <c r="H110" s="98"/>
      <c r="I110" s="99"/>
      <c r="J110" s="100"/>
      <c r="K110" s="99"/>
      <c r="L110" s="99"/>
      <c r="M110" s="87" t="str">
        <f t="shared" si="9"/>
        <v/>
      </c>
      <c r="N110" s="87" t="str">
        <f t="shared" ca="1" si="10"/>
        <v/>
      </c>
      <c r="O110" s="92" t="str">
        <f t="shared" si="11"/>
        <v/>
      </c>
      <c r="P110" s="89" t="str">
        <f t="shared" si="12"/>
        <v/>
      </c>
    </row>
    <row r="111" spans="1:16" x14ac:dyDescent="0.3">
      <c r="A111" s="91" t="str">
        <f t="shared" si="13"/>
        <v/>
      </c>
      <c r="B111" s="93"/>
      <c r="C111" s="94"/>
      <c r="D111" s="95"/>
      <c r="E111" s="95"/>
      <c r="F111" s="96"/>
      <c r="G111" s="97"/>
      <c r="H111" s="98"/>
      <c r="I111" s="99"/>
      <c r="J111" s="100"/>
      <c r="K111" s="99"/>
      <c r="L111" s="99"/>
      <c r="M111" s="87" t="str">
        <f t="shared" si="9"/>
        <v/>
      </c>
      <c r="N111" s="87" t="str">
        <f t="shared" ca="1" si="10"/>
        <v/>
      </c>
      <c r="O111" s="92" t="str">
        <f t="shared" si="11"/>
        <v/>
      </c>
      <c r="P111" s="89" t="str">
        <f t="shared" si="12"/>
        <v/>
      </c>
    </row>
    <row r="112" spans="1:16" x14ac:dyDescent="0.3">
      <c r="A112" s="91" t="str">
        <f t="shared" si="13"/>
        <v/>
      </c>
      <c r="B112" s="93"/>
      <c r="C112" s="94"/>
      <c r="D112" s="95"/>
      <c r="E112" s="95"/>
      <c r="F112" s="96"/>
      <c r="G112" s="97"/>
      <c r="H112" s="98"/>
      <c r="I112" s="99"/>
      <c r="J112" s="100"/>
      <c r="K112" s="99"/>
      <c r="L112" s="99"/>
      <c r="M112" s="87" t="str">
        <f t="shared" si="9"/>
        <v/>
      </c>
      <c r="N112" s="87" t="str">
        <f t="shared" ca="1" si="10"/>
        <v/>
      </c>
      <c r="O112" s="92" t="str">
        <f t="shared" si="11"/>
        <v/>
      </c>
      <c r="P112" s="89" t="str">
        <f t="shared" si="12"/>
        <v/>
      </c>
    </row>
    <row r="113" spans="1:16" x14ac:dyDescent="0.3">
      <c r="A113" s="91" t="str">
        <f t="shared" si="13"/>
        <v/>
      </c>
      <c r="B113" s="93"/>
      <c r="C113" s="94"/>
      <c r="D113" s="95"/>
      <c r="E113" s="95"/>
      <c r="F113" s="96"/>
      <c r="G113" s="97"/>
      <c r="H113" s="98"/>
      <c r="I113" s="99"/>
      <c r="J113" s="100"/>
      <c r="K113" s="99"/>
      <c r="L113" s="99"/>
      <c r="M113" s="87" t="str">
        <f t="shared" si="9"/>
        <v/>
      </c>
      <c r="N113" s="87" t="str">
        <f t="shared" ca="1" si="10"/>
        <v/>
      </c>
      <c r="O113" s="92" t="str">
        <f t="shared" si="11"/>
        <v/>
      </c>
      <c r="P113" s="89" t="str">
        <f t="shared" si="12"/>
        <v/>
      </c>
    </row>
    <row r="114" spans="1:16" x14ac:dyDescent="0.3">
      <c r="A114" s="91" t="str">
        <f t="shared" si="13"/>
        <v/>
      </c>
      <c r="B114" s="93"/>
      <c r="C114" s="94"/>
      <c r="D114" s="95"/>
      <c r="E114" s="95"/>
      <c r="F114" s="96"/>
      <c r="G114" s="97"/>
      <c r="H114" s="98"/>
      <c r="I114" s="99"/>
      <c r="J114" s="100"/>
      <c r="K114" s="99"/>
      <c r="L114" s="99"/>
      <c r="M114" s="87" t="str">
        <f t="shared" si="9"/>
        <v/>
      </c>
      <c r="N114" s="87" t="str">
        <f t="shared" ca="1" si="10"/>
        <v/>
      </c>
      <c r="O114" s="92" t="str">
        <f t="shared" si="11"/>
        <v/>
      </c>
      <c r="P114" s="89" t="str">
        <f t="shared" si="12"/>
        <v/>
      </c>
    </row>
    <row r="115" spans="1:16" x14ac:dyDescent="0.3">
      <c r="A115" s="91" t="str">
        <f t="shared" si="13"/>
        <v/>
      </c>
      <c r="B115" s="93"/>
      <c r="C115" s="94"/>
      <c r="D115" s="95"/>
      <c r="E115" s="95"/>
      <c r="F115" s="96"/>
      <c r="G115" s="97"/>
      <c r="H115" s="98"/>
      <c r="I115" s="99"/>
      <c r="J115" s="100"/>
      <c r="K115" s="99"/>
      <c r="L115" s="99"/>
      <c r="M115" s="87" t="str">
        <f t="shared" si="9"/>
        <v/>
      </c>
      <c r="N115" s="87" t="str">
        <f t="shared" ca="1" si="10"/>
        <v/>
      </c>
      <c r="O115" s="92" t="str">
        <f t="shared" si="11"/>
        <v/>
      </c>
      <c r="P115" s="89" t="str">
        <f t="shared" si="12"/>
        <v/>
      </c>
    </row>
    <row r="116" spans="1:16" x14ac:dyDescent="0.3">
      <c r="A116" s="91" t="str">
        <f t="shared" si="13"/>
        <v/>
      </c>
      <c r="B116" s="93"/>
      <c r="C116" s="94"/>
      <c r="D116" s="95"/>
      <c r="E116" s="95"/>
      <c r="F116" s="96"/>
      <c r="G116" s="97"/>
      <c r="H116" s="98"/>
      <c r="I116" s="99"/>
      <c r="J116" s="100"/>
      <c r="K116" s="99"/>
      <c r="L116" s="99"/>
      <c r="M116" s="87" t="str">
        <f t="shared" si="9"/>
        <v/>
      </c>
      <c r="N116" s="87" t="str">
        <f t="shared" ca="1" si="10"/>
        <v/>
      </c>
      <c r="O116" s="92" t="str">
        <f t="shared" si="11"/>
        <v/>
      </c>
      <c r="P116" s="89" t="str">
        <f t="shared" si="12"/>
        <v/>
      </c>
    </row>
    <row r="117" spans="1:16" x14ac:dyDescent="0.3">
      <c r="A117" s="91" t="str">
        <f t="shared" si="13"/>
        <v/>
      </c>
      <c r="B117" s="93"/>
      <c r="C117" s="94"/>
      <c r="D117" s="95"/>
      <c r="E117" s="95"/>
      <c r="F117" s="96"/>
      <c r="G117" s="97"/>
      <c r="H117" s="98"/>
      <c r="I117" s="99"/>
      <c r="J117" s="100"/>
      <c r="K117" s="99"/>
      <c r="L117" s="99"/>
      <c r="M117" s="87" t="str">
        <f t="shared" si="9"/>
        <v/>
      </c>
      <c r="N117" s="87" t="str">
        <f t="shared" ca="1" si="10"/>
        <v/>
      </c>
      <c r="O117" s="92" t="str">
        <f t="shared" si="11"/>
        <v/>
      </c>
      <c r="P117" s="89" t="str">
        <f t="shared" si="12"/>
        <v/>
      </c>
    </row>
    <row r="118" spans="1:16" x14ac:dyDescent="0.3">
      <c r="A118" s="91" t="str">
        <f t="shared" si="13"/>
        <v/>
      </c>
      <c r="B118" s="93"/>
      <c r="C118" s="94"/>
      <c r="D118" s="95"/>
      <c r="E118" s="95"/>
      <c r="F118" s="96"/>
      <c r="G118" s="97"/>
      <c r="H118" s="98"/>
      <c r="I118" s="99"/>
      <c r="J118" s="100"/>
      <c r="K118" s="99"/>
      <c r="L118" s="99"/>
      <c r="M118" s="87" t="str">
        <f t="shared" ref="M118:M181" si="14">IF(B118&lt;&gt;"",(DAY(B118)+C118*30),"")</f>
        <v/>
      </c>
      <c r="N118" s="87" t="str">
        <f t="shared" ref="N118:N181" ca="1" si="15">IF(K118&lt;&gt;"",(DAY(B118)+30*C118)-DAY(TODAY()),"")</f>
        <v/>
      </c>
      <c r="O118" s="92" t="str">
        <f t="shared" ref="O118:O181" si="16">IF(I118&gt;H118,(IF(I118&lt;&gt;"",(((I118-H118)-(I118-L118))/ABS(I118-H118)),"")),IF(I118&lt;&gt;"",(1-(I118+L118-H118)/I118),""))</f>
        <v/>
      </c>
      <c r="P118" s="89" t="str">
        <f t="shared" ref="P118:P181" si="17">IF(F118&lt;&gt;"",F118,"")</f>
        <v/>
      </c>
    </row>
    <row r="119" spans="1:16" x14ac:dyDescent="0.3">
      <c r="A119" s="91" t="str">
        <f t="shared" si="13"/>
        <v/>
      </c>
      <c r="B119" s="93"/>
      <c r="C119" s="94"/>
      <c r="D119" s="95"/>
      <c r="E119" s="95"/>
      <c r="F119" s="96"/>
      <c r="G119" s="97"/>
      <c r="H119" s="98"/>
      <c r="I119" s="99"/>
      <c r="J119" s="100"/>
      <c r="K119" s="99"/>
      <c r="L119" s="99"/>
      <c r="M119" s="87" t="str">
        <f t="shared" si="14"/>
        <v/>
      </c>
      <c r="N119" s="87" t="str">
        <f t="shared" ca="1" si="15"/>
        <v/>
      </c>
      <c r="O119" s="92" t="str">
        <f t="shared" si="16"/>
        <v/>
      </c>
      <c r="P119" s="89" t="str">
        <f t="shared" si="17"/>
        <v/>
      </c>
    </row>
    <row r="120" spans="1:16" x14ac:dyDescent="0.3">
      <c r="A120" s="91" t="str">
        <f t="shared" si="13"/>
        <v/>
      </c>
      <c r="B120" s="93"/>
      <c r="C120" s="94"/>
      <c r="D120" s="95"/>
      <c r="E120" s="95"/>
      <c r="F120" s="96"/>
      <c r="G120" s="97"/>
      <c r="H120" s="98"/>
      <c r="I120" s="99"/>
      <c r="J120" s="100"/>
      <c r="K120" s="99"/>
      <c r="L120" s="99"/>
      <c r="M120" s="87" t="str">
        <f t="shared" si="14"/>
        <v/>
      </c>
      <c r="N120" s="87" t="str">
        <f t="shared" ca="1" si="15"/>
        <v/>
      </c>
      <c r="O120" s="92" t="str">
        <f t="shared" si="16"/>
        <v/>
      </c>
      <c r="P120" s="89" t="str">
        <f t="shared" si="17"/>
        <v/>
      </c>
    </row>
    <row r="121" spans="1:16" x14ac:dyDescent="0.3">
      <c r="A121" s="91" t="str">
        <f t="shared" si="13"/>
        <v/>
      </c>
      <c r="B121" s="93"/>
      <c r="C121" s="94"/>
      <c r="D121" s="95"/>
      <c r="E121" s="95"/>
      <c r="F121" s="96"/>
      <c r="G121" s="97"/>
      <c r="H121" s="98"/>
      <c r="I121" s="99"/>
      <c r="J121" s="100"/>
      <c r="K121" s="99"/>
      <c r="L121" s="99"/>
      <c r="M121" s="87" t="str">
        <f t="shared" si="14"/>
        <v/>
      </c>
      <c r="N121" s="87" t="str">
        <f t="shared" ca="1" si="15"/>
        <v/>
      </c>
      <c r="O121" s="92" t="str">
        <f t="shared" si="16"/>
        <v/>
      </c>
      <c r="P121" s="89" t="str">
        <f t="shared" si="17"/>
        <v/>
      </c>
    </row>
    <row r="122" spans="1:16" x14ac:dyDescent="0.3">
      <c r="A122" s="91" t="str">
        <f t="shared" si="13"/>
        <v/>
      </c>
      <c r="B122" s="93"/>
      <c r="C122" s="94"/>
      <c r="D122" s="95"/>
      <c r="E122" s="95"/>
      <c r="F122" s="96"/>
      <c r="G122" s="97"/>
      <c r="H122" s="98"/>
      <c r="I122" s="99"/>
      <c r="J122" s="100"/>
      <c r="K122" s="99"/>
      <c r="L122" s="99"/>
      <c r="M122" s="87" t="str">
        <f t="shared" si="14"/>
        <v/>
      </c>
      <c r="N122" s="87" t="str">
        <f t="shared" ca="1" si="15"/>
        <v/>
      </c>
      <c r="O122" s="92" t="str">
        <f t="shared" si="16"/>
        <v/>
      </c>
      <c r="P122" s="89" t="str">
        <f t="shared" si="17"/>
        <v/>
      </c>
    </row>
    <row r="123" spans="1:16" x14ac:dyDescent="0.3">
      <c r="A123" s="91" t="str">
        <f t="shared" si="13"/>
        <v/>
      </c>
      <c r="B123" s="93"/>
      <c r="C123" s="94"/>
      <c r="D123" s="95"/>
      <c r="E123" s="95"/>
      <c r="F123" s="96"/>
      <c r="G123" s="97"/>
      <c r="H123" s="98"/>
      <c r="I123" s="99"/>
      <c r="J123" s="100"/>
      <c r="K123" s="99"/>
      <c r="L123" s="99"/>
      <c r="M123" s="87" t="str">
        <f t="shared" si="14"/>
        <v/>
      </c>
      <c r="N123" s="87" t="str">
        <f t="shared" ca="1" si="15"/>
        <v/>
      </c>
      <c r="O123" s="92" t="str">
        <f t="shared" si="16"/>
        <v/>
      </c>
      <c r="P123" s="89" t="str">
        <f t="shared" si="17"/>
        <v/>
      </c>
    </row>
    <row r="124" spans="1:16" x14ac:dyDescent="0.3">
      <c r="A124" s="91" t="str">
        <f t="shared" si="13"/>
        <v/>
      </c>
      <c r="B124" s="93"/>
      <c r="C124" s="94"/>
      <c r="D124" s="95"/>
      <c r="E124" s="95"/>
      <c r="F124" s="96"/>
      <c r="G124" s="97"/>
      <c r="H124" s="98"/>
      <c r="I124" s="99"/>
      <c r="J124" s="100"/>
      <c r="K124" s="99"/>
      <c r="L124" s="99"/>
      <c r="M124" s="87" t="str">
        <f t="shared" si="14"/>
        <v/>
      </c>
      <c r="N124" s="87" t="str">
        <f t="shared" ca="1" si="15"/>
        <v/>
      </c>
      <c r="O124" s="92" t="str">
        <f t="shared" si="16"/>
        <v/>
      </c>
      <c r="P124" s="89" t="str">
        <f t="shared" si="17"/>
        <v/>
      </c>
    </row>
    <row r="125" spans="1:16" x14ac:dyDescent="0.3">
      <c r="A125" s="91" t="str">
        <f t="shared" si="13"/>
        <v/>
      </c>
      <c r="B125" s="93"/>
      <c r="C125" s="94"/>
      <c r="D125" s="95"/>
      <c r="E125" s="95"/>
      <c r="F125" s="96"/>
      <c r="G125" s="97"/>
      <c r="H125" s="98"/>
      <c r="I125" s="99"/>
      <c r="J125" s="100"/>
      <c r="K125" s="99"/>
      <c r="L125" s="99"/>
      <c r="M125" s="87" t="str">
        <f t="shared" si="14"/>
        <v/>
      </c>
      <c r="N125" s="87" t="str">
        <f t="shared" ca="1" si="15"/>
        <v/>
      </c>
      <c r="O125" s="92" t="str">
        <f t="shared" si="16"/>
        <v/>
      </c>
      <c r="P125" s="89" t="str">
        <f t="shared" si="17"/>
        <v/>
      </c>
    </row>
    <row r="126" spans="1:16" x14ac:dyDescent="0.3">
      <c r="A126" s="91" t="str">
        <f t="shared" si="13"/>
        <v/>
      </c>
      <c r="B126" s="93"/>
      <c r="C126" s="94"/>
      <c r="D126" s="95"/>
      <c r="E126" s="95"/>
      <c r="F126" s="96"/>
      <c r="G126" s="97"/>
      <c r="H126" s="98"/>
      <c r="I126" s="99"/>
      <c r="J126" s="100"/>
      <c r="K126" s="99"/>
      <c r="L126" s="99"/>
      <c r="M126" s="87" t="str">
        <f t="shared" si="14"/>
        <v/>
      </c>
      <c r="N126" s="87" t="str">
        <f t="shared" ca="1" si="15"/>
        <v/>
      </c>
      <c r="O126" s="92" t="str">
        <f t="shared" si="16"/>
        <v/>
      </c>
      <c r="P126" s="89" t="str">
        <f t="shared" si="17"/>
        <v/>
      </c>
    </row>
    <row r="127" spans="1:16" x14ac:dyDescent="0.3">
      <c r="A127" s="91" t="str">
        <f t="shared" si="13"/>
        <v/>
      </c>
      <c r="B127" s="93"/>
      <c r="C127" s="94"/>
      <c r="D127" s="95"/>
      <c r="E127" s="95"/>
      <c r="F127" s="96"/>
      <c r="G127" s="97"/>
      <c r="H127" s="98"/>
      <c r="I127" s="99"/>
      <c r="J127" s="100"/>
      <c r="K127" s="99"/>
      <c r="L127" s="99"/>
      <c r="M127" s="87" t="str">
        <f t="shared" si="14"/>
        <v/>
      </c>
      <c r="N127" s="87" t="str">
        <f t="shared" ca="1" si="15"/>
        <v/>
      </c>
      <c r="O127" s="92" t="str">
        <f t="shared" si="16"/>
        <v/>
      </c>
      <c r="P127" s="89" t="str">
        <f t="shared" si="17"/>
        <v/>
      </c>
    </row>
    <row r="128" spans="1:16" x14ac:dyDescent="0.3">
      <c r="A128" s="91" t="str">
        <f t="shared" si="13"/>
        <v/>
      </c>
      <c r="B128" s="93"/>
      <c r="C128" s="94"/>
      <c r="D128" s="95"/>
      <c r="E128" s="95"/>
      <c r="F128" s="96"/>
      <c r="G128" s="97"/>
      <c r="H128" s="98"/>
      <c r="I128" s="99"/>
      <c r="J128" s="100"/>
      <c r="K128" s="99"/>
      <c r="L128" s="99"/>
      <c r="M128" s="87" t="str">
        <f t="shared" si="14"/>
        <v/>
      </c>
      <c r="N128" s="87" t="str">
        <f t="shared" ca="1" si="15"/>
        <v/>
      </c>
      <c r="O128" s="92" t="str">
        <f t="shared" si="16"/>
        <v/>
      </c>
      <c r="P128" s="89" t="str">
        <f t="shared" si="17"/>
        <v/>
      </c>
    </row>
    <row r="129" spans="1:16" x14ac:dyDescent="0.3">
      <c r="A129" s="91" t="str">
        <f t="shared" si="13"/>
        <v/>
      </c>
      <c r="B129" s="93"/>
      <c r="C129" s="94"/>
      <c r="D129" s="95"/>
      <c r="E129" s="95"/>
      <c r="F129" s="96"/>
      <c r="G129" s="97"/>
      <c r="H129" s="98"/>
      <c r="I129" s="99"/>
      <c r="J129" s="100"/>
      <c r="K129" s="99"/>
      <c r="L129" s="99"/>
      <c r="M129" s="87" t="str">
        <f t="shared" si="14"/>
        <v/>
      </c>
      <c r="N129" s="87" t="str">
        <f t="shared" ca="1" si="15"/>
        <v/>
      </c>
      <c r="O129" s="92" t="str">
        <f t="shared" si="16"/>
        <v/>
      </c>
      <c r="P129" s="89" t="str">
        <f t="shared" si="17"/>
        <v/>
      </c>
    </row>
    <row r="130" spans="1:16" x14ac:dyDescent="0.3">
      <c r="A130" s="91" t="str">
        <f t="shared" si="13"/>
        <v/>
      </c>
      <c r="B130" s="93"/>
      <c r="C130" s="94"/>
      <c r="D130" s="95"/>
      <c r="E130" s="95"/>
      <c r="F130" s="96"/>
      <c r="G130" s="97"/>
      <c r="H130" s="98"/>
      <c r="I130" s="99"/>
      <c r="J130" s="100"/>
      <c r="K130" s="99"/>
      <c r="L130" s="99"/>
      <c r="M130" s="87" t="str">
        <f t="shared" si="14"/>
        <v/>
      </c>
      <c r="N130" s="87" t="str">
        <f t="shared" ca="1" si="15"/>
        <v/>
      </c>
      <c r="O130" s="92" t="str">
        <f t="shared" si="16"/>
        <v/>
      </c>
      <c r="P130" s="89" t="str">
        <f t="shared" si="17"/>
        <v/>
      </c>
    </row>
    <row r="131" spans="1:16" x14ac:dyDescent="0.3">
      <c r="A131" s="91" t="str">
        <f t="shared" si="13"/>
        <v/>
      </c>
      <c r="B131" s="93"/>
      <c r="C131" s="94"/>
      <c r="D131" s="95"/>
      <c r="E131" s="95"/>
      <c r="F131" s="96"/>
      <c r="G131" s="97"/>
      <c r="H131" s="98"/>
      <c r="I131" s="99"/>
      <c r="J131" s="100"/>
      <c r="K131" s="99"/>
      <c r="L131" s="99"/>
      <c r="M131" s="87" t="str">
        <f t="shared" si="14"/>
        <v/>
      </c>
      <c r="N131" s="87" t="str">
        <f t="shared" ca="1" si="15"/>
        <v/>
      </c>
      <c r="O131" s="92" t="str">
        <f t="shared" si="16"/>
        <v/>
      </c>
      <c r="P131" s="89" t="str">
        <f t="shared" si="17"/>
        <v/>
      </c>
    </row>
    <row r="132" spans="1:16" x14ac:dyDescent="0.3">
      <c r="A132" s="91" t="str">
        <f t="shared" si="13"/>
        <v/>
      </c>
      <c r="B132" s="93"/>
      <c r="C132" s="94"/>
      <c r="D132" s="95"/>
      <c r="E132" s="95"/>
      <c r="F132" s="96"/>
      <c r="G132" s="97"/>
      <c r="H132" s="98"/>
      <c r="I132" s="99"/>
      <c r="J132" s="100"/>
      <c r="K132" s="99"/>
      <c r="L132" s="99"/>
      <c r="M132" s="87" t="str">
        <f t="shared" si="14"/>
        <v/>
      </c>
      <c r="N132" s="87" t="str">
        <f t="shared" ca="1" si="15"/>
        <v/>
      </c>
      <c r="O132" s="92" t="str">
        <f t="shared" si="16"/>
        <v/>
      </c>
      <c r="P132" s="89" t="str">
        <f t="shared" si="17"/>
        <v/>
      </c>
    </row>
    <row r="133" spans="1:16" x14ac:dyDescent="0.3">
      <c r="A133" s="91" t="str">
        <f t="shared" si="13"/>
        <v/>
      </c>
      <c r="B133" s="93"/>
      <c r="C133" s="94"/>
      <c r="D133" s="95"/>
      <c r="E133" s="95"/>
      <c r="F133" s="96"/>
      <c r="G133" s="97"/>
      <c r="H133" s="98"/>
      <c r="I133" s="99"/>
      <c r="J133" s="100"/>
      <c r="K133" s="99"/>
      <c r="L133" s="99"/>
      <c r="M133" s="87" t="str">
        <f t="shared" si="14"/>
        <v/>
      </c>
      <c r="N133" s="87" t="str">
        <f t="shared" ca="1" si="15"/>
        <v/>
      </c>
      <c r="O133" s="92" t="str">
        <f t="shared" si="16"/>
        <v/>
      </c>
      <c r="P133" s="89" t="str">
        <f t="shared" si="17"/>
        <v/>
      </c>
    </row>
    <row r="134" spans="1:16" x14ac:dyDescent="0.3">
      <c r="A134" s="91" t="str">
        <f t="shared" si="13"/>
        <v/>
      </c>
      <c r="B134" s="93"/>
      <c r="C134" s="94"/>
      <c r="D134" s="95"/>
      <c r="E134" s="95"/>
      <c r="F134" s="96"/>
      <c r="G134" s="97"/>
      <c r="H134" s="98"/>
      <c r="I134" s="99"/>
      <c r="J134" s="100"/>
      <c r="K134" s="99"/>
      <c r="L134" s="99"/>
      <c r="M134" s="87" t="str">
        <f t="shared" si="14"/>
        <v/>
      </c>
      <c r="N134" s="87" t="str">
        <f t="shared" ca="1" si="15"/>
        <v/>
      </c>
      <c r="O134" s="92" t="str">
        <f t="shared" si="16"/>
        <v/>
      </c>
      <c r="P134" s="89" t="str">
        <f t="shared" si="17"/>
        <v/>
      </c>
    </row>
    <row r="135" spans="1:16" x14ac:dyDescent="0.3">
      <c r="A135" s="91" t="str">
        <f t="shared" si="13"/>
        <v/>
      </c>
      <c r="B135" s="93"/>
      <c r="C135" s="94"/>
      <c r="D135" s="95"/>
      <c r="E135" s="95"/>
      <c r="F135" s="96"/>
      <c r="G135" s="97"/>
      <c r="H135" s="98"/>
      <c r="I135" s="99"/>
      <c r="J135" s="100"/>
      <c r="K135" s="99"/>
      <c r="L135" s="99"/>
      <c r="M135" s="87" t="str">
        <f t="shared" si="14"/>
        <v/>
      </c>
      <c r="N135" s="87" t="str">
        <f t="shared" ca="1" si="15"/>
        <v/>
      </c>
      <c r="O135" s="92" t="str">
        <f t="shared" si="16"/>
        <v/>
      </c>
      <c r="P135" s="89" t="str">
        <f t="shared" si="17"/>
        <v/>
      </c>
    </row>
    <row r="136" spans="1:16" x14ac:dyDescent="0.3">
      <c r="A136" s="91" t="str">
        <f t="shared" ref="A136:A199" si="18">IF(B135&lt;&gt;"",A135+1,"")</f>
        <v/>
      </c>
      <c r="B136" s="93"/>
      <c r="C136" s="94"/>
      <c r="D136" s="95"/>
      <c r="E136" s="95"/>
      <c r="F136" s="96"/>
      <c r="G136" s="97"/>
      <c r="H136" s="98"/>
      <c r="I136" s="99"/>
      <c r="J136" s="100"/>
      <c r="K136" s="99"/>
      <c r="L136" s="99"/>
      <c r="M136" s="87" t="str">
        <f t="shared" si="14"/>
        <v/>
      </c>
      <c r="N136" s="87" t="str">
        <f t="shared" ca="1" si="15"/>
        <v/>
      </c>
      <c r="O136" s="92" t="str">
        <f t="shared" si="16"/>
        <v/>
      </c>
      <c r="P136" s="89" t="str">
        <f t="shared" si="17"/>
        <v/>
      </c>
    </row>
    <row r="137" spans="1:16" x14ac:dyDescent="0.3">
      <c r="A137" s="91" t="str">
        <f t="shared" si="18"/>
        <v/>
      </c>
      <c r="B137" s="93"/>
      <c r="C137" s="94"/>
      <c r="D137" s="95"/>
      <c r="E137" s="95"/>
      <c r="F137" s="96"/>
      <c r="G137" s="97"/>
      <c r="H137" s="98"/>
      <c r="I137" s="99"/>
      <c r="J137" s="100"/>
      <c r="K137" s="99"/>
      <c r="L137" s="99"/>
      <c r="M137" s="87" t="str">
        <f t="shared" si="14"/>
        <v/>
      </c>
      <c r="N137" s="87" t="str">
        <f t="shared" ca="1" si="15"/>
        <v/>
      </c>
      <c r="O137" s="92" t="str">
        <f t="shared" si="16"/>
        <v/>
      </c>
      <c r="P137" s="89" t="str">
        <f t="shared" si="17"/>
        <v/>
      </c>
    </row>
    <row r="138" spans="1:16" x14ac:dyDescent="0.3">
      <c r="A138" s="91" t="str">
        <f t="shared" si="18"/>
        <v/>
      </c>
      <c r="B138" s="93"/>
      <c r="C138" s="94"/>
      <c r="D138" s="95"/>
      <c r="E138" s="95"/>
      <c r="F138" s="96"/>
      <c r="G138" s="97"/>
      <c r="H138" s="98"/>
      <c r="I138" s="99"/>
      <c r="J138" s="100"/>
      <c r="K138" s="99"/>
      <c r="L138" s="99"/>
      <c r="M138" s="87" t="str">
        <f t="shared" si="14"/>
        <v/>
      </c>
      <c r="N138" s="87" t="str">
        <f t="shared" ca="1" si="15"/>
        <v/>
      </c>
      <c r="O138" s="92" t="str">
        <f t="shared" si="16"/>
        <v/>
      </c>
      <c r="P138" s="89" t="str">
        <f t="shared" si="17"/>
        <v/>
      </c>
    </row>
    <row r="139" spans="1:16" x14ac:dyDescent="0.3">
      <c r="A139" s="91" t="str">
        <f t="shared" si="18"/>
        <v/>
      </c>
      <c r="B139" s="93"/>
      <c r="C139" s="94"/>
      <c r="D139" s="95"/>
      <c r="E139" s="95"/>
      <c r="F139" s="96"/>
      <c r="G139" s="97"/>
      <c r="H139" s="98"/>
      <c r="I139" s="99"/>
      <c r="J139" s="100"/>
      <c r="K139" s="99"/>
      <c r="L139" s="99"/>
      <c r="M139" s="87" t="str">
        <f t="shared" si="14"/>
        <v/>
      </c>
      <c r="N139" s="87" t="str">
        <f t="shared" ca="1" si="15"/>
        <v/>
      </c>
      <c r="O139" s="92" t="str">
        <f t="shared" si="16"/>
        <v/>
      </c>
      <c r="P139" s="89" t="str">
        <f t="shared" si="17"/>
        <v/>
      </c>
    </row>
    <row r="140" spans="1:16" x14ac:dyDescent="0.3">
      <c r="A140" s="91" t="str">
        <f t="shared" si="18"/>
        <v/>
      </c>
      <c r="B140" s="93"/>
      <c r="C140" s="94"/>
      <c r="D140" s="95"/>
      <c r="E140" s="95"/>
      <c r="F140" s="96"/>
      <c r="G140" s="97"/>
      <c r="H140" s="98"/>
      <c r="I140" s="99"/>
      <c r="J140" s="100"/>
      <c r="K140" s="99"/>
      <c r="L140" s="99"/>
      <c r="M140" s="87" t="str">
        <f t="shared" si="14"/>
        <v/>
      </c>
      <c r="N140" s="87" t="str">
        <f t="shared" ca="1" si="15"/>
        <v/>
      </c>
      <c r="O140" s="92" t="str">
        <f t="shared" si="16"/>
        <v/>
      </c>
      <c r="P140" s="89" t="str">
        <f t="shared" si="17"/>
        <v/>
      </c>
    </row>
    <row r="141" spans="1:16" x14ac:dyDescent="0.3">
      <c r="A141" s="91" t="str">
        <f t="shared" si="18"/>
        <v/>
      </c>
      <c r="B141" s="93"/>
      <c r="C141" s="94"/>
      <c r="D141" s="95"/>
      <c r="E141" s="95"/>
      <c r="F141" s="96"/>
      <c r="G141" s="97"/>
      <c r="H141" s="98"/>
      <c r="I141" s="99"/>
      <c r="J141" s="100"/>
      <c r="K141" s="99"/>
      <c r="L141" s="99"/>
      <c r="M141" s="87" t="str">
        <f t="shared" si="14"/>
        <v/>
      </c>
      <c r="N141" s="87" t="str">
        <f t="shared" ca="1" si="15"/>
        <v/>
      </c>
      <c r="O141" s="92" t="str">
        <f t="shared" si="16"/>
        <v/>
      </c>
      <c r="P141" s="89" t="str">
        <f t="shared" si="17"/>
        <v/>
      </c>
    </row>
    <row r="142" spans="1:16" x14ac:dyDescent="0.3">
      <c r="A142" s="91" t="str">
        <f t="shared" si="18"/>
        <v/>
      </c>
      <c r="B142" s="93"/>
      <c r="C142" s="94"/>
      <c r="D142" s="95"/>
      <c r="E142" s="95"/>
      <c r="F142" s="96"/>
      <c r="G142" s="97"/>
      <c r="H142" s="98"/>
      <c r="I142" s="99"/>
      <c r="J142" s="100"/>
      <c r="K142" s="99"/>
      <c r="L142" s="99"/>
      <c r="M142" s="87" t="str">
        <f t="shared" si="14"/>
        <v/>
      </c>
      <c r="N142" s="87" t="str">
        <f t="shared" ca="1" si="15"/>
        <v/>
      </c>
      <c r="O142" s="92" t="str">
        <f t="shared" si="16"/>
        <v/>
      </c>
      <c r="P142" s="89" t="str">
        <f t="shared" si="17"/>
        <v/>
      </c>
    </row>
    <row r="143" spans="1:16" x14ac:dyDescent="0.3">
      <c r="A143" s="91" t="str">
        <f t="shared" si="18"/>
        <v/>
      </c>
      <c r="B143" s="93"/>
      <c r="C143" s="94"/>
      <c r="D143" s="95"/>
      <c r="E143" s="95"/>
      <c r="F143" s="96"/>
      <c r="G143" s="97"/>
      <c r="H143" s="98"/>
      <c r="I143" s="99"/>
      <c r="J143" s="100"/>
      <c r="K143" s="99"/>
      <c r="L143" s="99"/>
      <c r="M143" s="87" t="str">
        <f t="shared" si="14"/>
        <v/>
      </c>
      <c r="N143" s="87" t="str">
        <f t="shared" ca="1" si="15"/>
        <v/>
      </c>
      <c r="O143" s="92" t="str">
        <f t="shared" si="16"/>
        <v/>
      </c>
      <c r="P143" s="89" t="str">
        <f t="shared" si="17"/>
        <v/>
      </c>
    </row>
    <row r="144" spans="1:16" x14ac:dyDescent="0.3">
      <c r="A144" s="91" t="str">
        <f t="shared" si="18"/>
        <v/>
      </c>
      <c r="B144" s="93"/>
      <c r="C144" s="94"/>
      <c r="D144" s="95"/>
      <c r="E144" s="95"/>
      <c r="F144" s="96"/>
      <c r="G144" s="97"/>
      <c r="H144" s="98"/>
      <c r="I144" s="99"/>
      <c r="J144" s="100"/>
      <c r="K144" s="99"/>
      <c r="L144" s="99"/>
      <c r="M144" s="87" t="str">
        <f t="shared" si="14"/>
        <v/>
      </c>
      <c r="N144" s="87" t="str">
        <f t="shared" ca="1" si="15"/>
        <v/>
      </c>
      <c r="O144" s="92" t="str">
        <f t="shared" si="16"/>
        <v/>
      </c>
      <c r="P144" s="89" t="str">
        <f t="shared" si="17"/>
        <v/>
      </c>
    </row>
    <row r="145" spans="1:16" x14ac:dyDescent="0.3">
      <c r="A145" s="91" t="str">
        <f t="shared" si="18"/>
        <v/>
      </c>
      <c r="B145" s="93"/>
      <c r="C145" s="94"/>
      <c r="D145" s="95"/>
      <c r="E145" s="95"/>
      <c r="F145" s="96"/>
      <c r="G145" s="97"/>
      <c r="H145" s="98"/>
      <c r="I145" s="99"/>
      <c r="J145" s="100"/>
      <c r="K145" s="99"/>
      <c r="L145" s="99"/>
      <c r="M145" s="87" t="str">
        <f t="shared" si="14"/>
        <v/>
      </c>
      <c r="N145" s="87" t="str">
        <f t="shared" ca="1" si="15"/>
        <v/>
      </c>
      <c r="O145" s="92" t="str">
        <f t="shared" si="16"/>
        <v/>
      </c>
      <c r="P145" s="89" t="str">
        <f t="shared" si="17"/>
        <v/>
      </c>
    </row>
    <row r="146" spans="1:16" x14ac:dyDescent="0.3">
      <c r="A146" s="91" t="str">
        <f t="shared" si="18"/>
        <v/>
      </c>
      <c r="B146" s="93"/>
      <c r="C146" s="94"/>
      <c r="D146" s="95"/>
      <c r="E146" s="95"/>
      <c r="F146" s="96"/>
      <c r="G146" s="97"/>
      <c r="H146" s="98"/>
      <c r="I146" s="99"/>
      <c r="J146" s="100"/>
      <c r="K146" s="99"/>
      <c r="L146" s="99"/>
      <c r="M146" s="87" t="str">
        <f t="shared" si="14"/>
        <v/>
      </c>
      <c r="N146" s="87" t="str">
        <f t="shared" ca="1" si="15"/>
        <v/>
      </c>
      <c r="O146" s="92" t="str">
        <f t="shared" si="16"/>
        <v/>
      </c>
      <c r="P146" s="89" t="str">
        <f t="shared" si="17"/>
        <v/>
      </c>
    </row>
    <row r="147" spans="1:16" x14ac:dyDescent="0.3">
      <c r="A147" s="91" t="str">
        <f t="shared" si="18"/>
        <v/>
      </c>
      <c r="B147" s="93"/>
      <c r="C147" s="94"/>
      <c r="D147" s="95"/>
      <c r="E147" s="95"/>
      <c r="F147" s="96"/>
      <c r="G147" s="97"/>
      <c r="H147" s="98"/>
      <c r="I147" s="99"/>
      <c r="J147" s="100"/>
      <c r="K147" s="99"/>
      <c r="L147" s="99"/>
      <c r="M147" s="87" t="str">
        <f t="shared" si="14"/>
        <v/>
      </c>
      <c r="N147" s="87" t="str">
        <f t="shared" ca="1" si="15"/>
        <v/>
      </c>
      <c r="O147" s="92" t="str">
        <f t="shared" si="16"/>
        <v/>
      </c>
      <c r="P147" s="89" t="str">
        <f t="shared" si="17"/>
        <v/>
      </c>
    </row>
    <row r="148" spans="1:16" x14ac:dyDescent="0.3">
      <c r="A148" s="91" t="str">
        <f t="shared" si="18"/>
        <v/>
      </c>
      <c r="B148" s="93"/>
      <c r="C148" s="94"/>
      <c r="D148" s="95"/>
      <c r="E148" s="95"/>
      <c r="F148" s="96"/>
      <c r="G148" s="97"/>
      <c r="H148" s="98"/>
      <c r="I148" s="99"/>
      <c r="J148" s="100"/>
      <c r="K148" s="99"/>
      <c r="L148" s="99"/>
      <c r="M148" s="87" t="str">
        <f t="shared" si="14"/>
        <v/>
      </c>
      <c r="N148" s="87" t="str">
        <f t="shared" ca="1" si="15"/>
        <v/>
      </c>
      <c r="O148" s="92" t="str">
        <f t="shared" si="16"/>
        <v/>
      </c>
      <c r="P148" s="89" t="str">
        <f t="shared" si="17"/>
        <v/>
      </c>
    </row>
    <row r="149" spans="1:16" x14ac:dyDescent="0.3">
      <c r="A149" s="91" t="str">
        <f t="shared" si="18"/>
        <v/>
      </c>
      <c r="B149" s="93"/>
      <c r="C149" s="94"/>
      <c r="D149" s="95"/>
      <c r="E149" s="95"/>
      <c r="F149" s="96"/>
      <c r="G149" s="97"/>
      <c r="H149" s="98"/>
      <c r="I149" s="99"/>
      <c r="J149" s="100"/>
      <c r="K149" s="99"/>
      <c r="L149" s="99"/>
      <c r="M149" s="87" t="str">
        <f t="shared" si="14"/>
        <v/>
      </c>
      <c r="N149" s="87" t="str">
        <f t="shared" ca="1" si="15"/>
        <v/>
      </c>
      <c r="O149" s="92" t="str">
        <f t="shared" si="16"/>
        <v/>
      </c>
      <c r="P149" s="89" t="str">
        <f t="shared" si="17"/>
        <v/>
      </c>
    </row>
    <row r="150" spans="1:16" x14ac:dyDescent="0.3">
      <c r="A150" s="91" t="str">
        <f t="shared" si="18"/>
        <v/>
      </c>
      <c r="B150" s="93"/>
      <c r="C150" s="94"/>
      <c r="D150" s="95"/>
      <c r="E150" s="95"/>
      <c r="F150" s="96"/>
      <c r="G150" s="97"/>
      <c r="H150" s="98"/>
      <c r="I150" s="99"/>
      <c r="J150" s="100"/>
      <c r="K150" s="99"/>
      <c r="L150" s="99"/>
      <c r="M150" s="87" t="str">
        <f t="shared" si="14"/>
        <v/>
      </c>
      <c r="N150" s="87" t="str">
        <f t="shared" ca="1" si="15"/>
        <v/>
      </c>
      <c r="O150" s="92" t="str">
        <f t="shared" si="16"/>
        <v/>
      </c>
      <c r="P150" s="89" t="str">
        <f t="shared" si="17"/>
        <v/>
      </c>
    </row>
    <row r="151" spans="1:16" x14ac:dyDescent="0.3">
      <c r="A151" s="91" t="str">
        <f t="shared" si="18"/>
        <v/>
      </c>
      <c r="B151" s="93"/>
      <c r="C151" s="94"/>
      <c r="D151" s="95"/>
      <c r="E151" s="95"/>
      <c r="F151" s="96"/>
      <c r="G151" s="97"/>
      <c r="H151" s="98"/>
      <c r="I151" s="99"/>
      <c r="J151" s="100"/>
      <c r="K151" s="99"/>
      <c r="L151" s="99"/>
      <c r="M151" s="87" t="str">
        <f t="shared" si="14"/>
        <v/>
      </c>
      <c r="N151" s="87" t="str">
        <f t="shared" ca="1" si="15"/>
        <v/>
      </c>
      <c r="O151" s="92" t="str">
        <f t="shared" si="16"/>
        <v/>
      </c>
      <c r="P151" s="89" t="str">
        <f t="shared" si="17"/>
        <v/>
      </c>
    </row>
    <row r="152" spans="1:16" x14ac:dyDescent="0.3">
      <c r="A152" s="91" t="str">
        <f t="shared" si="18"/>
        <v/>
      </c>
      <c r="B152" s="93"/>
      <c r="C152" s="94"/>
      <c r="D152" s="95"/>
      <c r="E152" s="95"/>
      <c r="F152" s="96"/>
      <c r="G152" s="97"/>
      <c r="H152" s="98"/>
      <c r="I152" s="99"/>
      <c r="J152" s="100"/>
      <c r="K152" s="99"/>
      <c r="L152" s="99"/>
      <c r="M152" s="87" t="str">
        <f t="shared" si="14"/>
        <v/>
      </c>
      <c r="N152" s="87" t="str">
        <f t="shared" ca="1" si="15"/>
        <v/>
      </c>
      <c r="O152" s="92" t="str">
        <f t="shared" si="16"/>
        <v/>
      </c>
      <c r="P152" s="89" t="str">
        <f t="shared" si="17"/>
        <v/>
      </c>
    </row>
    <row r="153" spans="1:16" x14ac:dyDescent="0.3">
      <c r="A153" s="91" t="str">
        <f t="shared" si="18"/>
        <v/>
      </c>
      <c r="B153" s="93"/>
      <c r="C153" s="94"/>
      <c r="D153" s="95"/>
      <c r="E153" s="95"/>
      <c r="F153" s="96"/>
      <c r="G153" s="97"/>
      <c r="H153" s="98"/>
      <c r="I153" s="99"/>
      <c r="J153" s="100"/>
      <c r="K153" s="99"/>
      <c r="L153" s="99"/>
      <c r="M153" s="87" t="str">
        <f t="shared" si="14"/>
        <v/>
      </c>
      <c r="N153" s="87" t="str">
        <f t="shared" ca="1" si="15"/>
        <v/>
      </c>
      <c r="O153" s="92" t="str">
        <f t="shared" si="16"/>
        <v/>
      </c>
      <c r="P153" s="89" t="str">
        <f t="shared" si="17"/>
        <v/>
      </c>
    </row>
    <row r="154" spans="1:16" x14ac:dyDescent="0.3">
      <c r="A154" s="91" t="str">
        <f t="shared" si="18"/>
        <v/>
      </c>
      <c r="B154" s="93"/>
      <c r="C154" s="94"/>
      <c r="D154" s="95"/>
      <c r="E154" s="95"/>
      <c r="F154" s="96"/>
      <c r="G154" s="97"/>
      <c r="H154" s="98"/>
      <c r="I154" s="99"/>
      <c r="J154" s="100"/>
      <c r="K154" s="99"/>
      <c r="L154" s="99"/>
      <c r="M154" s="87" t="str">
        <f t="shared" si="14"/>
        <v/>
      </c>
      <c r="N154" s="87" t="str">
        <f t="shared" ca="1" si="15"/>
        <v/>
      </c>
      <c r="O154" s="92" t="str">
        <f t="shared" si="16"/>
        <v/>
      </c>
      <c r="P154" s="89" t="str">
        <f t="shared" si="17"/>
        <v/>
      </c>
    </row>
    <row r="155" spans="1:16" x14ac:dyDescent="0.3">
      <c r="A155" s="91" t="str">
        <f t="shared" si="18"/>
        <v/>
      </c>
      <c r="B155" s="93"/>
      <c r="C155" s="94"/>
      <c r="D155" s="95"/>
      <c r="E155" s="95"/>
      <c r="F155" s="96"/>
      <c r="G155" s="97"/>
      <c r="H155" s="98"/>
      <c r="I155" s="99"/>
      <c r="J155" s="100"/>
      <c r="K155" s="99"/>
      <c r="L155" s="99"/>
      <c r="M155" s="87" t="str">
        <f t="shared" si="14"/>
        <v/>
      </c>
      <c r="N155" s="87" t="str">
        <f t="shared" ca="1" si="15"/>
        <v/>
      </c>
      <c r="O155" s="92" t="str">
        <f t="shared" si="16"/>
        <v/>
      </c>
      <c r="P155" s="89" t="str">
        <f t="shared" si="17"/>
        <v/>
      </c>
    </row>
    <row r="156" spans="1:16" x14ac:dyDescent="0.3">
      <c r="A156" s="91" t="str">
        <f t="shared" si="18"/>
        <v/>
      </c>
      <c r="B156" s="93"/>
      <c r="C156" s="94"/>
      <c r="D156" s="95"/>
      <c r="E156" s="95"/>
      <c r="F156" s="96"/>
      <c r="G156" s="97"/>
      <c r="H156" s="98"/>
      <c r="I156" s="99"/>
      <c r="J156" s="100"/>
      <c r="K156" s="99"/>
      <c r="L156" s="99"/>
      <c r="M156" s="87" t="str">
        <f t="shared" si="14"/>
        <v/>
      </c>
      <c r="N156" s="87" t="str">
        <f t="shared" ca="1" si="15"/>
        <v/>
      </c>
      <c r="O156" s="92" t="str">
        <f t="shared" si="16"/>
        <v/>
      </c>
      <c r="P156" s="89" t="str">
        <f t="shared" si="17"/>
        <v/>
      </c>
    </row>
    <row r="157" spans="1:16" x14ac:dyDescent="0.3">
      <c r="A157" s="91" t="str">
        <f t="shared" si="18"/>
        <v/>
      </c>
      <c r="B157" s="93"/>
      <c r="C157" s="94"/>
      <c r="D157" s="95"/>
      <c r="E157" s="95"/>
      <c r="F157" s="96"/>
      <c r="G157" s="97"/>
      <c r="H157" s="98"/>
      <c r="I157" s="99"/>
      <c r="J157" s="100"/>
      <c r="K157" s="99"/>
      <c r="L157" s="99"/>
      <c r="M157" s="87" t="str">
        <f t="shared" si="14"/>
        <v/>
      </c>
      <c r="N157" s="87" t="str">
        <f t="shared" ca="1" si="15"/>
        <v/>
      </c>
      <c r="O157" s="92" t="str">
        <f t="shared" si="16"/>
        <v/>
      </c>
      <c r="P157" s="89" t="str">
        <f t="shared" si="17"/>
        <v/>
      </c>
    </row>
    <row r="158" spans="1:16" x14ac:dyDescent="0.3">
      <c r="A158" s="91" t="str">
        <f t="shared" si="18"/>
        <v/>
      </c>
      <c r="B158" s="93"/>
      <c r="C158" s="94"/>
      <c r="D158" s="95"/>
      <c r="E158" s="95"/>
      <c r="F158" s="96"/>
      <c r="G158" s="97"/>
      <c r="H158" s="98"/>
      <c r="I158" s="99"/>
      <c r="J158" s="100"/>
      <c r="K158" s="99"/>
      <c r="L158" s="99"/>
      <c r="M158" s="87" t="str">
        <f t="shared" si="14"/>
        <v/>
      </c>
      <c r="N158" s="87" t="str">
        <f t="shared" ca="1" si="15"/>
        <v/>
      </c>
      <c r="O158" s="92" t="str">
        <f t="shared" si="16"/>
        <v/>
      </c>
      <c r="P158" s="89" t="str">
        <f t="shared" si="17"/>
        <v/>
      </c>
    </row>
    <row r="159" spans="1:16" x14ac:dyDescent="0.3">
      <c r="A159" s="91" t="str">
        <f t="shared" si="18"/>
        <v/>
      </c>
      <c r="B159" s="93"/>
      <c r="C159" s="94"/>
      <c r="D159" s="95"/>
      <c r="E159" s="95"/>
      <c r="F159" s="96"/>
      <c r="G159" s="97"/>
      <c r="H159" s="98"/>
      <c r="I159" s="99"/>
      <c r="J159" s="100"/>
      <c r="K159" s="99"/>
      <c r="L159" s="99"/>
      <c r="M159" s="87" t="str">
        <f t="shared" si="14"/>
        <v/>
      </c>
      <c r="N159" s="87" t="str">
        <f t="shared" ca="1" si="15"/>
        <v/>
      </c>
      <c r="O159" s="92" t="str">
        <f t="shared" si="16"/>
        <v/>
      </c>
      <c r="P159" s="89" t="str">
        <f t="shared" si="17"/>
        <v/>
      </c>
    </row>
    <row r="160" spans="1:16" x14ac:dyDescent="0.3">
      <c r="A160" s="91" t="str">
        <f t="shared" si="18"/>
        <v/>
      </c>
      <c r="B160" s="93"/>
      <c r="C160" s="94"/>
      <c r="D160" s="95"/>
      <c r="E160" s="95"/>
      <c r="F160" s="96"/>
      <c r="G160" s="97"/>
      <c r="H160" s="98"/>
      <c r="I160" s="99"/>
      <c r="J160" s="100"/>
      <c r="K160" s="99"/>
      <c r="L160" s="99"/>
      <c r="M160" s="87" t="str">
        <f t="shared" si="14"/>
        <v/>
      </c>
      <c r="N160" s="87" t="str">
        <f t="shared" ca="1" si="15"/>
        <v/>
      </c>
      <c r="O160" s="92" t="str">
        <f t="shared" si="16"/>
        <v/>
      </c>
      <c r="P160" s="89" t="str">
        <f t="shared" si="17"/>
        <v/>
      </c>
    </row>
    <row r="161" spans="1:16" x14ac:dyDescent="0.3">
      <c r="A161" s="91" t="str">
        <f t="shared" si="18"/>
        <v/>
      </c>
      <c r="B161" s="93"/>
      <c r="C161" s="94"/>
      <c r="D161" s="95"/>
      <c r="E161" s="95"/>
      <c r="F161" s="96"/>
      <c r="G161" s="97"/>
      <c r="H161" s="98"/>
      <c r="I161" s="99"/>
      <c r="J161" s="100"/>
      <c r="K161" s="99"/>
      <c r="L161" s="99"/>
      <c r="M161" s="87" t="str">
        <f t="shared" si="14"/>
        <v/>
      </c>
      <c r="N161" s="87" t="str">
        <f t="shared" ca="1" si="15"/>
        <v/>
      </c>
      <c r="O161" s="92" t="str">
        <f t="shared" si="16"/>
        <v/>
      </c>
      <c r="P161" s="89" t="str">
        <f t="shared" si="17"/>
        <v/>
      </c>
    </row>
    <row r="162" spans="1:16" x14ac:dyDescent="0.3">
      <c r="A162" s="91" t="str">
        <f t="shared" si="18"/>
        <v/>
      </c>
      <c r="B162" s="93"/>
      <c r="C162" s="94"/>
      <c r="D162" s="95"/>
      <c r="E162" s="95"/>
      <c r="F162" s="96"/>
      <c r="G162" s="97"/>
      <c r="H162" s="98"/>
      <c r="I162" s="99"/>
      <c r="J162" s="100"/>
      <c r="K162" s="99"/>
      <c r="L162" s="99"/>
      <c r="M162" s="87" t="str">
        <f t="shared" si="14"/>
        <v/>
      </c>
      <c r="N162" s="87" t="str">
        <f t="shared" ca="1" si="15"/>
        <v/>
      </c>
      <c r="O162" s="92" t="str">
        <f t="shared" si="16"/>
        <v/>
      </c>
      <c r="P162" s="89" t="str">
        <f t="shared" si="17"/>
        <v/>
      </c>
    </row>
    <row r="163" spans="1:16" x14ac:dyDescent="0.3">
      <c r="A163" s="91" t="str">
        <f t="shared" si="18"/>
        <v/>
      </c>
      <c r="B163" s="93"/>
      <c r="C163" s="94"/>
      <c r="D163" s="95"/>
      <c r="E163" s="95"/>
      <c r="F163" s="96"/>
      <c r="G163" s="97"/>
      <c r="H163" s="98"/>
      <c r="I163" s="99"/>
      <c r="J163" s="100"/>
      <c r="K163" s="99"/>
      <c r="L163" s="99"/>
      <c r="M163" s="87" t="str">
        <f t="shared" si="14"/>
        <v/>
      </c>
      <c r="N163" s="87" t="str">
        <f t="shared" ca="1" si="15"/>
        <v/>
      </c>
      <c r="O163" s="92" t="str">
        <f t="shared" si="16"/>
        <v/>
      </c>
      <c r="P163" s="89" t="str">
        <f t="shared" si="17"/>
        <v/>
      </c>
    </row>
    <row r="164" spans="1:16" x14ac:dyDescent="0.3">
      <c r="A164" s="91" t="str">
        <f t="shared" si="18"/>
        <v/>
      </c>
      <c r="B164" s="93"/>
      <c r="C164" s="94"/>
      <c r="D164" s="95"/>
      <c r="E164" s="95"/>
      <c r="F164" s="96"/>
      <c r="G164" s="97"/>
      <c r="H164" s="98"/>
      <c r="I164" s="99"/>
      <c r="J164" s="100"/>
      <c r="K164" s="99"/>
      <c r="L164" s="99"/>
      <c r="M164" s="87" t="str">
        <f t="shared" si="14"/>
        <v/>
      </c>
      <c r="N164" s="87" t="str">
        <f t="shared" ca="1" si="15"/>
        <v/>
      </c>
      <c r="O164" s="92" t="str">
        <f t="shared" si="16"/>
        <v/>
      </c>
      <c r="P164" s="89" t="str">
        <f t="shared" si="17"/>
        <v/>
      </c>
    </row>
    <row r="165" spans="1:16" x14ac:dyDescent="0.3">
      <c r="A165" s="91" t="str">
        <f t="shared" si="18"/>
        <v/>
      </c>
      <c r="B165" s="93"/>
      <c r="C165" s="94"/>
      <c r="D165" s="95"/>
      <c r="E165" s="95"/>
      <c r="F165" s="96"/>
      <c r="G165" s="97"/>
      <c r="H165" s="98"/>
      <c r="I165" s="99"/>
      <c r="J165" s="100"/>
      <c r="K165" s="99"/>
      <c r="L165" s="99"/>
      <c r="M165" s="87" t="str">
        <f t="shared" si="14"/>
        <v/>
      </c>
      <c r="N165" s="87" t="str">
        <f t="shared" ca="1" si="15"/>
        <v/>
      </c>
      <c r="O165" s="92" t="str">
        <f t="shared" si="16"/>
        <v/>
      </c>
      <c r="P165" s="89" t="str">
        <f t="shared" si="17"/>
        <v/>
      </c>
    </row>
    <row r="166" spans="1:16" x14ac:dyDescent="0.3">
      <c r="A166" s="91" t="str">
        <f t="shared" si="18"/>
        <v/>
      </c>
      <c r="B166" s="93"/>
      <c r="C166" s="94"/>
      <c r="D166" s="95"/>
      <c r="E166" s="95"/>
      <c r="F166" s="96"/>
      <c r="G166" s="97"/>
      <c r="H166" s="98"/>
      <c r="I166" s="99"/>
      <c r="J166" s="100"/>
      <c r="K166" s="99"/>
      <c r="L166" s="99"/>
      <c r="M166" s="87" t="str">
        <f t="shared" si="14"/>
        <v/>
      </c>
      <c r="N166" s="87" t="str">
        <f t="shared" ca="1" si="15"/>
        <v/>
      </c>
      <c r="O166" s="92" t="str">
        <f t="shared" si="16"/>
        <v/>
      </c>
      <c r="P166" s="89" t="str">
        <f t="shared" si="17"/>
        <v/>
      </c>
    </row>
    <row r="167" spans="1:16" x14ac:dyDescent="0.3">
      <c r="A167" s="91" t="str">
        <f t="shared" si="18"/>
        <v/>
      </c>
      <c r="B167" s="93"/>
      <c r="C167" s="94"/>
      <c r="D167" s="95"/>
      <c r="E167" s="95"/>
      <c r="F167" s="96"/>
      <c r="G167" s="97"/>
      <c r="H167" s="98"/>
      <c r="I167" s="99"/>
      <c r="J167" s="100"/>
      <c r="K167" s="99"/>
      <c r="L167" s="99"/>
      <c r="M167" s="87" t="str">
        <f t="shared" si="14"/>
        <v/>
      </c>
      <c r="N167" s="87" t="str">
        <f t="shared" ca="1" si="15"/>
        <v/>
      </c>
      <c r="O167" s="92" t="str">
        <f t="shared" si="16"/>
        <v/>
      </c>
      <c r="P167" s="89" t="str">
        <f t="shared" si="17"/>
        <v/>
      </c>
    </row>
    <row r="168" spans="1:16" x14ac:dyDescent="0.3">
      <c r="A168" s="91" t="str">
        <f t="shared" si="18"/>
        <v/>
      </c>
      <c r="B168" s="93"/>
      <c r="C168" s="94"/>
      <c r="D168" s="95"/>
      <c r="E168" s="95"/>
      <c r="F168" s="96"/>
      <c r="G168" s="97"/>
      <c r="H168" s="98"/>
      <c r="I168" s="99"/>
      <c r="J168" s="100"/>
      <c r="K168" s="99"/>
      <c r="L168" s="99"/>
      <c r="M168" s="87" t="str">
        <f t="shared" si="14"/>
        <v/>
      </c>
      <c r="N168" s="87" t="str">
        <f t="shared" ca="1" si="15"/>
        <v/>
      </c>
      <c r="O168" s="92" t="str">
        <f t="shared" si="16"/>
        <v/>
      </c>
      <c r="P168" s="89" t="str">
        <f t="shared" si="17"/>
        <v/>
      </c>
    </row>
    <row r="169" spans="1:16" x14ac:dyDescent="0.3">
      <c r="A169" s="91" t="str">
        <f t="shared" si="18"/>
        <v/>
      </c>
      <c r="B169" s="93"/>
      <c r="C169" s="94"/>
      <c r="D169" s="95"/>
      <c r="E169" s="95"/>
      <c r="F169" s="96"/>
      <c r="G169" s="97"/>
      <c r="H169" s="98"/>
      <c r="I169" s="99"/>
      <c r="J169" s="100"/>
      <c r="K169" s="99"/>
      <c r="L169" s="99"/>
      <c r="M169" s="87" t="str">
        <f t="shared" si="14"/>
        <v/>
      </c>
      <c r="N169" s="87" t="str">
        <f t="shared" ca="1" si="15"/>
        <v/>
      </c>
      <c r="O169" s="92" t="str">
        <f t="shared" si="16"/>
        <v/>
      </c>
      <c r="P169" s="89" t="str">
        <f t="shared" si="17"/>
        <v/>
      </c>
    </row>
    <row r="170" spans="1:16" x14ac:dyDescent="0.3">
      <c r="A170" s="91" t="str">
        <f t="shared" si="18"/>
        <v/>
      </c>
      <c r="B170" s="93"/>
      <c r="C170" s="94"/>
      <c r="D170" s="95"/>
      <c r="E170" s="95"/>
      <c r="F170" s="96"/>
      <c r="G170" s="97"/>
      <c r="H170" s="98"/>
      <c r="I170" s="99"/>
      <c r="J170" s="100"/>
      <c r="K170" s="99"/>
      <c r="L170" s="99"/>
      <c r="M170" s="87" t="str">
        <f t="shared" si="14"/>
        <v/>
      </c>
      <c r="N170" s="87" t="str">
        <f t="shared" ca="1" si="15"/>
        <v/>
      </c>
      <c r="O170" s="92" t="str">
        <f t="shared" si="16"/>
        <v/>
      </c>
      <c r="P170" s="89" t="str">
        <f t="shared" si="17"/>
        <v/>
      </c>
    </row>
    <row r="171" spans="1:16" x14ac:dyDescent="0.3">
      <c r="A171" s="91" t="str">
        <f t="shared" si="18"/>
        <v/>
      </c>
      <c r="B171" s="93"/>
      <c r="C171" s="94"/>
      <c r="D171" s="95"/>
      <c r="E171" s="95"/>
      <c r="F171" s="96"/>
      <c r="G171" s="97"/>
      <c r="H171" s="98"/>
      <c r="I171" s="99"/>
      <c r="J171" s="100"/>
      <c r="K171" s="99"/>
      <c r="L171" s="99"/>
      <c r="M171" s="87" t="str">
        <f t="shared" si="14"/>
        <v/>
      </c>
      <c r="N171" s="87" t="str">
        <f t="shared" ca="1" si="15"/>
        <v/>
      </c>
      <c r="O171" s="92" t="str">
        <f t="shared" si="16"/>
        <v/>
      </c>
      <c r="P171" s="89" t="str">
        <f t="shared" si="17"/>
        <v/>
      </c>
    </row>
    <row r="172" spans="1:16" x14ac:dyDescent="0.3">
      <c r="A172" s="91" t="str">
        <f t="shared" si="18"/>
        <v/>
      </c>
      <c r="B172" s="93"/>
      <c r="C172" s="94"/>
      <c r="D172" s="95"/>
      <c r="E172" s="95"/>
      <c r="F172" s="96"/>
      <c r="G172" s="97"/>
      <c r="H172" s="98"/>
      <c r="I172" s="99"/>
      <c r="J172" s="100"/>
      <c r="K172" s="99"/>
      <c r="L172" s="99"/>
      <c r="M172" s="87" t="str">
        <f t="shared" si="14"/>
        <v/>
      </c>
      <c r="N172" s="87" t="str">
        <f t="shared" ca="1" si="15"/>
        <v/>
      </c>
      <c r="O172" s="92" t="str">
        <f t="shared" si="16"/>
        <v/>
      </c>
      <c r="P172" s="89" t="str">
        <f t="shared" si="17"/>
        <v/>
      </c>
    </row>
    <row r="173" spans="1:16" x14ac:dyDescent="0.3">
      <c r="A173" s="91" t="str">
        <f t="shared" si="18"/>
        <v/>
      </c>
      <c r="B173" s="93"/>
      <c r="C173" s="94"/>
      <c r="D173" s="95"/>
      <c r="E173" s="95"/>
      <c r="F173" s="96"/>
      <c r="G173" s="97"/>
      <c r="H173" s="98"/>
      <c r="I173" s="99"/>
      <c r="J173" s="100"/>
      <c r="K173" s="99"/>
      <c r="L173" s="99"/>
      <c r="M173" s="87" t="str">
        <f t="shared" si="14"/>
        <v/>
      </c>
      <c r="N173" s="87" t="str">
        <f t="shared" ca="1" si="15"/>
        <v/>
      </c>
      <c r="O173" s="92" t="str">
        <f t="shared" si="16"/>
        <v/>
      </c>
      <c r="P173" s="89" t="str">
        <f t="shared" si="17"/>
        <v/>
      </c>
    </row>
    <row r="174" spans="1:16" x14ac:dyDescent="0.3">
      <c r="A174" s="91" t="str">
        <f t="shared" si="18"/>
        <v/>
      </c>
      <c r="B174" s="93"/>
      <c r="C174" s="94"/>
      <c r="D174" s="95"/>
      <c r="E174" s="95"/>
      <c r="F174" s="96"/>
      <c r="G174" s="97"/>
      <c r="H174" s="98"/>
      <c r="I174" s="99"/>
      <c r="J174" s="100"/>
      <c r="K174" s="99"/>
      <c r="L174" s="99"/>
      <c r="M174" s="87" t="str">
        <f t="shared" si="14"/>
        <v/>
      </c>
      <c r="N174" s="87" t="str">
        <f t="shared" ca="1" si="15"/>
        <v/>
      </c>
      <c r="O174" s="92" t="str">
        <f t="shared" si="16"/>
        <v/>
      </c>
      <c r="P174" s="89" t="str">
        <f t="shared" si="17"/>
        <v/>
      </c>
    </row>
    <row r="175" spans="1:16" x14ac:dyDescent="0.3">
      <c r="A175" s="91" t="str">
        <f t="shared" si="18"/>
        <v/>
      </c>
      <c r="B175" s="93"/>
      <c r="C175" s="94"/>
      <c r="D175" s="95"/>
      <c r="E175" s="95"/>
      <c r="F175" s="96"/>
      <c r="G175" s="97"/>
      <c r="H175" s="98"/>
      <c r="I175" s="99"/>
      <c r="J175" s="100"/>
      <c r="K175" s="99"/>
      <c r="L175" s="99"/>
      <c r="M175" s="87" t="str">
        <f t="shared" si="14"/>
        <v/>
      </c>
      <c r="N175" s="87" t="str">
        <f t="shared" ca="1" si="15"/>
        <v/>
      </c>
      <c r="O175" s="92" t="str">
        <f t="shared" si="16"/>
        <v/>
      </c>
      <c r="P175" s="89" t="str">
        <f t="shared" si="17"/>
        <v/>
      </c>
    </row>
    <row r="176" spans="1:16" x14ac:dyDescent="0.3">
      <c r="A176" s="91" t="str">
        <f t="shared" si="18"/>
        <v/>
      </c>
      <c r="B176" s="93"/>
      <c r="C176" s="94"/>
      <c r="D176" s="95"/>
      <c r="E176" s="95"/>
      <c r="F176" s="96"/>
      <c r="G176" s="97"/>
      <c r="H176" s="98"/>
      <c r="I176" s="99"/>
      <c r="J176" s="100"/>
      <c r="K176" s="99"/>
      <c r="L176" s="99"/>
      <c r="M176" s="87" t="str">
        <f t="shared" si="14"/>
        <v/>
      </c>
      <c r="N176" s="87" t="str">
        <f t="shared" ca="1" si="15"/>
        <v/>
      </c>
      <c r="O176" s="92" t="str">
        <f t="shared" si="16"/>
        <v/>
      </c>
      <c r="P176" s="89" t="str">
        <f t="shared" si="17"/>
        <v/>
      </c>
    </row>
    <row r="177" spans="1:16" x14ac:dyDescent="0.3">
      <c r="A177" s="91" t="str">
        <f t="shared" si="18"/>
        <v/>
      </c>
      <c r="B177" s="93"/>
      <c r="C177" s="94"/>
      <c r="D177" s="95"/>
      <c r="E177" s="95"/>
      <c r="F177" s="96"/>
      <c r="G177" s="97"/>
      <c r="H177" s="98"/>
      <c r="I177" s="99"/>
      <c r="J177" s="100"/>
      <c r="K177" s="99"/>
      <c r="L177" s="99"/>
      <c r="M177" s="87" t="str">
        <f t="shared" si="14"/>
        <v/>
      </c>
      <c r="N177" s="87" t="str">
        <f t="shared" ca="1" si="15"/>
        <v/>
      </c>
      <c r="O177" s="92" t="str">
        <f t="shared" si="16"/>
        <v/>
      </c>
      <c r="P177" s="89" t="str">
        <f t="shared" si="17"/>
        <v/>
      </c>
    </row>
    <row r="178" spans="1:16" x14ac:dyDescent="0.3">
      <c r="A178" s="91" t="str">
        <f t="shared" si="18"/>
        <v/>
      </c>
      <c r="B178" s="93"/>
      <c r="C178" s="94"/>
      <c r="D178" s="95"/>
      <c r="E178" s="95"/>
      <c r="F178" s="96"/>
      <c r="G178" s="97"/>
      <c r="H178" s="98"/>
      <c r="I178" s="99"/>
      <c r="J178" s="100"/>
      <c r="K178" s="99"/>
      <c r="L178" s="99"/>
      <c r="M178" s="87" t="str">
        <f t="shared" si="14"/>
        <v/>
      </c>
      <c r="N178" s="87" t="str">
        <f t="shared" ca="1" si="15"/>
        <v/>
      </c>
      <c r="O178" s="92" t="str">
        <f t="shared" si="16"/>
        <v/>
      </c>
      <c r="P178" s="89" t="str">
        <f t="shared" si="17"/>
        <v/>
      </c>
    </row>
    <row r="179" spans="1:16" x14ac:dyDescent="0.3">
      <c r="A179" s="91" t="str">
        <f t="shared" si="18"/>
        <v/>
      </c>
      <c r="B179" s="93"/>
      <c r="C179" s="94"/>
      <c r="D179" s="95"/>
      <c r="E179" s="95"/>
      <c r="F179" s="96"/>
      <c r="G179" s="97"/>
      <c r="H179" s="98"/>
      <c r="I179" s="99"/>
      <c r="J179" s="100"/>
      <c r="K179" s="99"/>
      <c r="L179" s="99"/>
      <c r="M179" s="87" t="str">
        <f t="shared" si="14"/>
        <v/>
      </c>
      <c r="N179" s="87" t="str">
        <f t="shared" ca="1" si="15"/>
        <v/>
      </c>
      <c r="O179" s="92" t="str">
        <f t="shared" si="16"/>
        <v/>
      </c>
      <c r="P179" s="89" t="str">
        <f t="shared" si="17"/>
        <v/>
      </c>
    </row>
    <row r="180" spans="1:16" x14ac:dyDescent="0.3">
      <c r="A180" s="91" t="str">
        <f t="shared" si="18"/>
        <v/>
      </c>
      <c r="B180" s="93"/>
      <c r="C180" s="94"/>
      <c r="D180" s="95"/>
      <c r="E180" s="95"/>
      <c r="F180" s="96"/>
      <c r="G180" s="97"/>
      <c r="H180" s="98"/>
      <c r="I180" s="99"/>
      <c r="J180" s="100"/>
      <c r="K180" s="99"/>
      <c r="L180" s="99"/>
      <c r="M180" s="87" t="str">
        <f t="shared" si="14"/>
        <v/>
      </c>
      <c r="N180" s="87" t="str">
        <f t="shared" ca="1" si="15"/>
        <v/>
      </c>
      <c r="O180" s="92" t="str">
        <f t="shared" si="16"/>
        <v/>
      </c>
      <c r="P180" s="89" t="str">
        <f t="shared" si="17"/>
        <v/>
      </c>
    </row>
    <row r="181" spans="1:16" x14ac:dyDescent="0.3">
      <c r="A181" s="91" t="str">
        <f t="shared" si="18"/>
        <v/>
      </c>
      <c r="B181" s="93"/>
      <c r="C181" s="94"/>
      <c r="D181" s="95"/>
      <c r="E181" s="95"/>
      <c r="F181" s="96"/>
      <c r="G181" s="97"/>
      <c r="H181" s="98"/>
      <c r="I181" s="99"/>
      <c r="J181" s="100"/>
      <c r="K181" s="99"/>
      <c r="L181" s="99"/>
      <c r="M181" s="87" t="str">
        <f t="shared" si="14"/>
        <v/>
      </c>
      <c r="N181" s="87" t="str">
        <f t="shared" ca="1" si="15"/>
        <v/>
      </c>
      <c r="O181" s="92" t="str">
        <f t="shared" si="16"/>
        <v/>
      </c>
      <c r="P181" s="89" t="str">
        <f t="shared" si="17"/>
        <v/>
      </c>
    </row>
    <row r="182" spans="1:16" x14ac:dyDescent="0.3">
      <c r="A182" s="91" t="str">
        <f t="shared" si="18"/>
        <v/>
      </c>
      <c r="B182" s="93"/>
      <c r="C182" s="94"/>
      <c r="D182" s="95"/>
      <c r="E182" s="95"/>
      <c r="F182" s="96"/>
      <c r="G182" s="97"/>
      <c r="H182" s="98"/>
      <c r="I182" s="99"/>
      <c r="J182" s="100"/>
      <c r="K182" s="99"/>
      <c r="L182" s="99"/>
      <c r="M182" s="87" t="str">
        <f t="shared" ref="M182:M245" si="19">IF(B182&lt;&gt;"",(DAY(B182)+C182*30),"")</f>
        <v/>
      </c>
      <c r="N182" s="87" t="str">
        <f t="shared" ref="N182:N245" ca="1" si="20">IF(K182&lt;&gt;"",(DAY(B182)+30*C182)-DAY(TODAY()),"")</f>
        <v/>
      </c>
      <c r="O182" s="92" t="str">
        <f t="shared" ref="O182:O245" si="21">IF(I182&gt;H182,(IF(I182&lt;&gt;"",(((I182-H182)-(I182-L182))/ABS(I182-H182)),"")),IF(I182&lt;&gt;"",(1-(I182+L182-H182)/I182),""))</f>
        <v/>
      </c>
      <c r="P182" s="89" t="str">
        <f t="shared" ref="P182:P245" si="22">IF(F182&lt;&gt;"",F182,"")</f>
        <v/>
      </c>
    </row>
    <row r="183" spans="1:16" x14ac:dyDescent="0.3">
      <c r="A183" s="91" t="str">
        <f t="shared" si="18"/>
        <v/>
      </c>
      <c r="B183" s="93"/>
      <c r="C183" s="94"/>
      <c r="D183" s="95"/>
      <c r="E183" s="95"/>
      <c r="F183" s="96"/>
      <c r="G183" s="97"/>
      <c r="H183" s="98"/>
      <c r="I183" s="99"/>
      <c r="J183" s="100"/>
      <c r="K183" s="99"/>
      <c r="L183" s="99"/>
      <c r="M183" s="87" t="str">
        <f t="shared" si="19"/>
        <v/>
      </c>
      <c r="N183" s="87" t="str">
        <f t="shared" ca="1" si="20"/>
        <v/>
      </c>
      <c r="O183" s="92" t="str">
        <f t="shared" si="21"/>
        <v/>
      </c>
      <c r="P183" s="89" t="str">
        <f t="shared" si="22"/>
        <v/>
      </c>
    </row>
    <row r="184" spans="1:16" x14ac:dyDescent="0.3">
      <c r="A184" s="91" t="str">
        <f t="shared" si="18"/>
        <v/>
      </c>
      <c r="B184" s="93"/>
      <c r="C184" s="94"/>
      <c r="D184" s="95"/>
      <c r="E184" s="95"/>
      <c r="F184" s="96"/>
      <c r="G184" s="97"/>
      <c r="H184" s="98"/>
      <c r="I184" s="99"/>
      <c r="J184" s="100"/>
      <c r="K184" s="99"/>
      <c r="L184" s="99"/>
      <c r="M184" s="87" t="str">
        <f t="shared" si="19"/>
        <v/>
      </c>
      <c r="N184" s="87" t="str">
        <f t="shared" ca="1" si="20"/>
        <v/>
      </c>
      <c r="O184" s="92" t="str">
        <f t="shared" si="21"/>
        <v/>
      </c>
      <c r="P184" s="89" t="str">
        <f t="shared" si="22"/>
        <v/>
      </c>
    </row>
    <row r="185" spans="1:16" x14ac:dyDescent="0.3">
      <c r="A185" s="91" t="str">
        <f t="shared" si="18"/>
        <v/>
      </c>
      <c r="B185" s="93"/>
      <c r="C185" s="94"/>
      <c r="D185" s="95"/>
      <c r="E185" s="95"/>
      <c r="F185" s="96"/>
      <c r="G185" s="97"/>
      <c r="H185" s="98"/>
      <c r="I185" s="99"/>
      <c r="J185" s="100"/>
      <c r="K185" s="99"/>
      <c r="L185" s="99"/>
      <c r="M185" s="87" t="str">
        <f t="shared" si="19"/>
        <v/>
      </c>
      <c r="N185" s="87" t="str">
        <f t="shared" ca="1" si="20"/>
        <v/>
      </c>
      <c r="O185" s="92" t="str">
        <f t="shared" si="21"/>
        <v/>
      </c>
      <c r="P185" s="89" t="str">
        <f t="shared" si="22"/>
        <v/>
      </c>
    </row>
    <row r="186" spans="1:16" x14ac:dyDescent="0.3">
      <c r="A186" s="91" t="str">
        <f t="shared" si="18"/>
        <v/>
      </c>
      <c r="B186" s="93"/>
      <c r="C186" s="94"/>
      <c r="D186" s="95"/>
      <c r="E186" s="95"/>
      <c r="F186" s="96"/>
      <c r="G186" s="97"/>
      <c r="H186" s="98"/>
      <c r="I186" s="99"/>
      <c r="J186" s="100"/>
      <c r="K186" s="99"/>
      <c r="L186" s="99"/>
      <c r="M186" s="87" t="str">
        <f t="shared" si="19"/>
        <v/>
      </c>
      <c r="N186" s="87" t="str">
        <f t="shared" ca="1" si="20"/>
        <v/>
      </c>
      <c r="O186" s="92" t="str">
        <f t="shared" si="21"/>
        <v/>
      </c>
      <c r="P186" s="89" t="str">
        <f t="shared" si="22"/>
        <v/>
      </c>
    </row>
    <row r="187" spans="1:16" x14ac:dyDescent="0.3">
      <c r="A187" s="91" t="str">
        <f t="shared" si="18"/>
        <v/>
      </c>
      <c r="B187" s="93"/>
      <c r="C187" s="94"/>
      <c r="D187" s="95"/>
      <c r="E187" s="95"/>
      <c r="F187" s="96"/>
      <c r="G187" s="97"/>
      <c r="H187" s="98"/>
      <c r="I187" s="99"/>
      <c r="J187" s="100"/>
      <c r="K187" s="99"/>
      <c r="L187" s="99"/>
      <c r="M187" s="87" t="str">
        <f t="shared" si="19"/>
        <v/>
      </c>
      <c r="N187" s="87" t="str">
        <f t="shared" ca="1" si="20"/>
        <v/>
      </c>
      <c r="O187" s="92" t="str">
        <f t="shared" si="21"/>
        <v/>
      </c>
      <c r="P187" s="89" t="str">
        <f t="shared" si="22"/>
        <v/>
      </c>
    </row>
    <row r="188" spans="1:16" x14ac:dyDescent="0.3">
      <c r="A188" s="91" t="str">
        <f t="shared" si="18"/>
        <v/>
      </c>
      <c r="B188" s="93"/>
      <c r="C188" s="94"/>
      <c r="D188" s="95"/>
      <c r="E188" s="95"/>
      <c r="F188" s="96"/>
      <c r="G188" s="97"/>
      <c r="H188" s="98"/>
      <c r="I188" s="99"/>
      <c r="J188" s="100"/>
      <c r="K188" s="99"/>
      <c r="L188" s="99"/>
      <c r="M188" s="87" t="str">
        <f t="shared" si="19"/>
        <v/>
      </c>
      <c r="N188" s="87" t="str">
        <f t="shared" ca="1" si="20"/>
        <v/>
      </c>
      <c r="O188" s="92" t="str">
        <f t="shared" si="21"/>
        <v/>
      </c>
      <c r="P188" s="89" t="str">
        <f t="shared" si="22"/>
        <v/>
      </c>
    </row>
    <row r="189" spans="1:16" x14ac:dyDescent="0.3">
      <c r="A189" s="91" t="str">
        <f t="shared" si="18"/>
        <v/>
      </c>
      <c r="B189" s="93"/>
      <c r="C189" s="94"/>
      <c r="D189" s="95"/>
      <c r="E189" s="95"/>
      <c r="F189" s="96"/>
      <c r="G189" s="97"/>
      <c r="H189" s="98"/>
      <c r="I189" s="99"/>
      <c r="J189" s="100"/>
      <c r="K189" s="99"/>
      <c r="L189" s="99"/>
      <c r="M189" s="87" t="str">
        <f t="shared" si="19"/>
        <v/>
      </c>
      <c r="N189" s="87" t="str">
        <f t="shared" ca="1" si="20"/>
        <v/>
      </c>
      <c r="O189" s="92" t="str">
        <f t="shared" si="21"/>
        <v/>
      </c>
      <c r="P189" s="89" t="str">
        <f t="shared" si="22"/>
        <v/>
      </c>
    </row>
    <row r="190" spans="1:16" x14ac:dyDescent="0.3">
      <c r="A190" s="91" t="str">
        <f t="shared" si="18"/>
        <v/>
      </c>
      <c r="B190" s="93"/>
      <c r="C190" s="94"/>
      <c r="D190" s="95"/>
      <c r="E190" s="95"/>
      <c r="F190" s="96"/>
      <c r="G190" s="97"/>
      <c r="H190" s="98"/>
      <c r="I190" s="99"/>
      <c r="J190" s="100"/>
      <c r="K190" s="99"/>
      <c r="L190" s="99"/>
      <c r="M190" s="87" t="str">
        <f t="shared" si="19"/>
        <v/>
      </c>
      <c r="N190" s="87" t="str">
        <f t="shared" ca="1" si="20"/>
        <v/>
      </c>
      <c r="O190" s="92" t="str">
        <f t="shared" si="21"/>
        <v/>
      </c>
      <c r="P190" s="89" t="str">
        <f t="shared" si="22"/>
        <v/>
      </c>
    </row>
    <row r="191" spans="1:16" x14ac:dyDescent="0.3">
      <c r="A191" s="91" t="str">
        <f t="shared" si="18"/>
        <v/>
      </c>
      <c r="B191" s="93"/>
      <c r="C191" s="94"/>
      <c r="D191" s="95"/>
      <c r="E191" s="95"/>
      <c r="F191" s="96"/>
      <c r="G191" s="97"/>
      <c r="H191" s="98"/>
      <c r="I191" s="99"/>
      <c r="J191" s="100"/>
      <c r="K191" s="99"/>
      <c r="L191" s="99"/>
      <c r="M191" s="87" t="str">
        <f t="shared" si="19"/>
        <v/>
      </c>
      <c r="N191" s="87" t="str">
        <f t="shared" ca="1" si="20"/>
        <v/>
      </c>
      <c r="O191" s="92" t="str">
        <f t="shared" si="21"/>
        <v/>
      </c>
      <c r="P191" s="89" t="str">
        <f t="shared" si="22"/>
        <v/>
      </c>
    </row>
    <row r="192" spans="1:16" x14ac:dyDescent="0.3">
      <c r="A192" s="91" t="str">
        <f t="shared" si="18"/>
        <v/>
      </c>
      <c r="B192" s="93"/>
      <c r="C192" s="94"/>
      <c r="D192" s="95"/>
      <c r="E192" s="95"/>
      <c r="F192" s="96"/>
      <c r="G192" s="97"/>
      <c r="H192" s="98"/>
      <c r="I192" s="99"/>
      <c r="J192" s="100"/>
      <c r="K192" s="99"/>
      <c r="L192" s="99"/>
      <c r="M192" s="87" t="str">
        <f t="shared" si="19"/>
        <v/>
      </c>
      <c r="N192" s="87" t="str">
        <f t="shared" ca="1" si="20"/>
        <v/>
      </c>
      <c r="O192" s="92" t="str">
        <f t="shared" si="21"/>
        <v/>
      </c>
      <c r="P192" s="89" t="str">
        <f t="shared" si="22"/>
        <v/>
      </c>
    </row>
    <row r="193" spans="1:16" x14ac:dyDescent="0.3">
      <c r="A193" s="91" t="str">
        <f t="shared" si="18"/>
        <v/>
      </c>
      <c r="B193" s="93"/>
      <c r="C193" s="94"/>
      <c r="D193" s="95"/>
      <c r="E193" s="95"/>
      <c r="F193" s="96"/>
      <c r="G193" s="97"/>
      <c r="H193" s="98"/>
      <c r="I193" s="99"/>
      <c r="J193" s="100"/>
      <c r="K193" s="99"/>
      <c r="L193" s="99"/>
      <c r="M193" s="87" t="str">
        <f t="shared" si="19"/>
        <v/>
      </c>
      <c r="N193" s="87" t="str">
        <f t="shared" ca="1" si="20"/>
        <v/>
      </c>
      <c r="O193" s="92" t="str">
        <f t="shared" si="21"/>
        <v/>
      </c>
      <c r="P193" s="89" t="str">
        <f t="shared" si="22"/>
        <v/>
      </c>
    </row>
    <row r="194" spans="1:16" x14ac:dyDescent="0.3">
      <c r="A194" s="91" t="str">
        <f t="shared" si="18"/>
        <v/>
      </c>
      <c r="B194" s="93"/>
      <c r="C194" s="94"/>
      <c r="D194" s="95"/>
      <c r="E194" s="95"/>
      <c r="F194" s="96"/>
      <c r="G194" s="97"/>
      <c r="H194" s="98"/>
      <c r="I194" s="99"/>
      <c r="J194" s="100"/>
      <c r="K194" s="99"/>
      <c r="L194" s="99"/>
      <c r="M194" s="87" t="str">
        <f t="shared" si="19"/>
        <v/>
      </c>
      <c r="N194" s="87" t="str">
        <f t="shared" ca="1" si="20"/>
        <v/>
      </c>
      <c r="O194" s="92" t="str">
        <f t="shared" si="21"/>
        <v/>
      </c>
      <c r="P194" s="89" t="str">
        <f t="shared" si="22"/>
        <v/>
      </c>
    </row>
    <row r="195" spans="1:16" x14ac:dyDescent="0.3">
      <c r="A195" s="91" t="str">
        <f t="shared" si="18"/>
        <v/>
      </c>
      <c r="B195" s="93"/>
      <c r="C195" s="94"/>
      <c r="D195" s="95"/>
      <c r="E195" s="95"/>
      <c r="F195" s="96"/>
      <c r="G195" s="97"/>
      <c r="H195" s="98"/>
      <c r="I195" s="99"/>
      <c r="J195" s="100"/>
      <c r="K195" s="99"/>
      <c r="L195" s="99"/>
      <c r="M195" s="87" t="str">
        <f t="shared" si="19"/>
        <v/>
      </c>
      <c r="N195" s="87" t="str">
        <f t="shared" ca="1" si="20"/>
        <v/>
      </c>
      <c r="O195" s="92" t="str">
        <f t="shared" si="21"/>
        <v/>
      </c>
      <c r="P195" s="89" t="str">
        <f t="shared" si="22"/>
        <v/>
      </c>
    </row>
    <row r="196" spans="1:16" x14ac:dyDescent="0.3">
      <c r="A196" s="91" t="str">
        <f t="shared" si="18"/>
        <v/>
      </c>
      <c r="B196" s="93"/>
      <c r="C196" s="94"/>
      <c r="D196" s="95"/>
      <c r="E196" s="95"/>
      <c r="F196" s="96"/>
      <c r="G196" s="97"/>
      <c r="H196" s="98"/>
      <c r="I196" s="99"/>
      <c r="J196" s="100"/>
      <c r="K196" s="99"/>
      <c r="L196" s="99"/>
      <c r="M196" s="87" t="str">
        <f t="shared" si="19"/>
        <v/>
      </c>
      <c r="N196" s="87" t="str">
        <f t="shared" ca="1" si="20"/>
        <v/>
      </c>
      <c r="O196" s="92" t="str">
        <f t="shared" si="21"/>
        <v/>
      </c>
      <c r="P196" s="89" t="str">
        <f t="shared" si="22"/>
        <v/>
      </c>
    </row>
    <row r="197" spans="1:16" x14ac:dyDescent="0.3">
      <c r="A197" s="91" t="str">
        <f t="shared" si="18"/>
        <v/>
      </c>
      <c r="B197" s="93"/>
      <c r="C197" s="94"/>
      <c r="D197" s="95"/>
      <c r="E197" s="95"/>
      <c r="F197" s="96"/>
      <c r="G197" s="97"/>
      <c r="H197" s="98"/>
      <c r="I197" s="99"/>
      <c r="J197" s="100"/>
      <c r="K197" s="99"/>
      <c r="L197" s="99"/>
      <c r="M197" s="87" t="str">
        <f t="shared" si="19"/>
        <v/>
      </c>
      <c r="N197" s="87" t="str">
        <f t="shared" ca="1" si="20"/>
        <v/>
      </c>
      <c r="O197" s="92" t="str">
        <f t="shared" si="21"/>
        <v/>
      </c>
      <c r="P197" s="89" t="str">
        <f t="shared" si="22"/>
        <v/>
      </c>
    </row>
    <row r="198" spans="1:16" x14ac:dyDescent="0.3">
      <c r="A198" s="91" t="str">
        <f t="shared" si="18"/>
        <v/>
      </c>
      <c r="B198" s="93"/>
      <c r="C198" s="94"/>
      <c r="D198" s="95"/>
      <c r="E198" s="95"/>
      <c r="F198" s="96"/>
      <c r="G198" s="97"/>
      <c r="H198" s="98"/>
      <c r="I198" s="99"/>
      <c r="J198" s="100"/>
      <c r="K198" s="99"/>
      <c r="L198" s="99"/>
      <c r="M198" s="87" t="str">
        <f t="shared" si="19"/>
        <v/>
      </c>
      <c r="N198" s="87" t="str">
        <f t="shared" ca="1" si="20"/>
        <v/>
      </c>
      <c r="O198" s="92" t="str">
        <f t="shared" si="21"/>
        <v/>
      </c>
      <c r="P198" s="89" t="str">
        <f t="shared" si="22"/>
        <v/>
      </c>
    </row>
    <row r="199" spans="1:16" x14ac:dyDescent="0.3">
      <c r="A199" s="91" t="str">
        <f t="shared" si="18"/>
        <v/>
      </c>
      <c r="B199" s="93"/>
      <c r="C199" s="94"/>
      <c r="D199" s="95"/>
      <c r="E199" s="95"/>
      <c r="F199" s="96"/>
      <c r="G199" s="97"/>
      <c r="H199" s="98"/>
      <c r="I199" s="99"/>
      <c r="J199" s="100"/>
      <c r="K199" s="99"/>
      <c r="L199" s="99"/>
      <c r="M199" s="87" t="str">
        <f t="shared" si="19"/>
        <v/>
      </c>
      <c r="N199" s="87" t="str">
        <f t="shared" ca="1" si="20"/>
        <v/>
      </c>
      <c r="O199" s="92" t="str">
        <f t="shared" si="21"/>
        <v/>
      </c>
      <c r="P199" s="89" t="str">
        <f t="shared" si="22"/>
        <v/>
      </c>
    </row>
    <row r="200" spans="1:16" x14ac:dyDescent="0.3">
      <c r="A200" s="91" t="str">
        <f t="shared" ref="A200:A250" si="23">IF(B199&lt;&gt;"",A199+1,"")</f>
        <v/>
      </c>
      <c r="B200" s="93"/>
      <c r="C200" s="94"/>
      <c r="D200" s="95"/>
      <c r="E200" s="95"/>
      <c r="F200" s="96"/>
      <c r="G200" s="97"/>
      <c r="H200" s="98"/>
      <c r="I200" s="99"/>
      <c r="J200" s="100"/>
      <c r="K200" s="99"/>
      <c r="L200" s="99"/>
      <c r="M200" s="87" t="str">
        <f t="shared" si="19"/>
        <v/>
      </c>
      <c r="N200" s="87" t="str">
        <f t="shared" ca="1" si="20"/>
        <v/>
      </c>
      <c r="O200" s="92" t="str">
        <f t="shared" si="21"/>
        <v/>
      </c>
      <c r="P200" s="89" t="str">
        <f t="shared" si="22"/>
        <v/>
      </c>
    </row>
    <row r="201" spans="1:16" x14ac:dyDescent="0.3">
      <c r="A201" s="91" t="str">
        <f t="shared" si="23"/>
        <v/>
      </c>
      <c r="B201" s="93"/>
      <c r="C201" s="94"/>
      <c r="D201" s="95"/>
      <c r="E201" s="95"/>
      <c r="F201" s="96"/>
      <c r="G201" s="97"/>
      <c r="H201" s="98"/>
      <c r="I201" s="99"/>
      <c r="J201" s="100"/>
      <c r="K201" s="99"/>
      <c r="L201" s="99"/>
      <c r="M201" s="87" t="str">
        <f t="shared" si="19"/>
        <v/>
      </c>
      <c r="N201" s="87" t="str">
        <f t="shared" ca="1" si="20"/>
        <v/>
      </c>
      <c r="O201" s="92" t="str">
        <f t="shared" si="21"/>
        <v/>
      </c>
      <c r="P201" s="89" t="str">
        <f t="shared" si="22"/>
        <v/>
      </c>
    </row>
    <row r="202" spans="1:16" x14ac:dyDescent="0.3">
      <c r="A202" s="91" t="str">
        <f t="shared" si="23"/>
        <v/>
      </c>
      <c r="B202" s="93"/>
      <c r="C202" s="94"/>
      <c r="D202" s="95"/>
      <c r="E202" s="95"/>
      <c r="F202" s="96"/>
      <c r="G202" s="97"/>
      <c r="H202" s="98"/>
      <c r="I202" s="99"/>
      <c r="J202" s="100"/>
      <c r="K202" s="99"/>
      <c r="L202" s="99"/>
      <c r="M202" s="87" t="str">
        <f t="shared" si="19"/>
        <v/>
      </c>
      <c r="N202" s="87" t="str">
        <f t="shared" ca="1" si="20"/>
        <v/>
      </c>
      <c r="O202" s="92" t="str">
        <f t="shared" si="21"/>
        <v/>
      </c>
      <c r="P202" s="89" t="str">
        <f t="shared" si="22"/>
        <v/>
      </c>
    </row>
    <row r="203" spans="1:16" x14ac:dyDescent="0.3">
      <c r="A203" s="91" t="str">
        <f t="shared" si="23"/>
        <v/>
      </c>
      <c r="B203" s="93"/>
      <c r="C203" s="94"/>
      <c r="D203" s="95"/>
      <c r="E203" s="95"/>
      <c r="F203" s="96"/>
      <c r="G203" s="97"/>
      <c r="H203" s="98"/>
      <c r="I203" s="99"/>
      <c r="J203" s="100"/>
      <c r="K203" s="99"/>
      <c r="L203" s="99"/>
      <c r="M203" s="87" t="str">
        <f t="shared" si="19"/>
        <v/>
      </c>
      <c r="N203" s="87" t="str">
        <f t="shared" ca="1" si="20"/>
        <v/>
      </c>
      <c r="O203" s="92" t="str">
        <f t="shared" si="21"/>
        <v/>
      </c>
      <c r="P203" s="89" t="str">
        <f t="shared" si="22"/>
        <v/>
      </c>
    </row>
    <row r="204" spans="1:16" x14ac:dyDescent="0.3">
      <c r="A204" s="91" t="str">
        <f t="shared" si="23"/>
        <v/>
      </c>
      <c r="B204" s="93"/>
      <c r="C204" s="94"/>
      <c r="D204" s="95"/>
      <c r="E204" s="95"/>
      <c r="F204" s="96"/>
      <c r="G204" s="97"/>
      <c r="H204" s="98"/>
      <c r="I204" s="99"/>
      <c r="J204" s="100"/>
      <c r="K204" s="99"/>
      <c r="L204" s="99"/>
      <c r="M204" s="87" t="str">
        <f t="shared" si="19"/>
        <v/>
      </c>
      <c r="N204" s="87" t="str">
        <f t="shared" ca="1" si="20"/>
        <v/>
      </c>
      <c r="O204" s="92" t="str">
        <f t="shared" si="21"/>
        <v/>
      </c>
      <c r="P204" s="89" t="str">
        <f t="shared" si="22"/>
        <v/>
      </c>
    </row>
    <row r="205" spans="1:16" x14ac:dyDescent="0.3">
      <c r="A205" s="91" t="str">
        <f t="shared" si="23"/>
        <v/>
      </c>
      <c r="B205" s="93"/>
      <c r="C205" s="94"/>
      <c r="D205" s="95"/>
      <c r="E205" s="95"/>
      <c r="F205" s="96"/>
      <c r="G205" s="97"/>
      <c r="H205" s="98"/>
      <c r="I205" s="99"/>
      <c r="J205" s="100"/>
      <c r="K205" s="99"/>
      <c r="L205" s="99"/>
      <c r="M205" s="87" t="str">
        <f t="shared" si="19"/>
        <v/>
      </c>
      <c r="N205" s="87" t="str">
        <f t="shared" ca="1" si="20"/>
        <v/>
      </c>
      <c r="O205" s="92" t="str">
        <f t="shared" si="21"/>
        <v/>
      </c>
      <c r="P205" s="89" t="str">
        <f t="shared" si="22"/>
        <v/>
      </c>
    </row>
    <row r="206" spans="1:16" x14ac:dyDescent="0.3">
      <c r="A206" s="91" t="str">
        <f t="shared" si="23"/>
        <v/>
      </c>
      <c r="B206" s="93"/>
      <c r="C206" s="94"/>
      <c r="D206" s="95"/>
      <c r="E206" s="95"/>
      <c r="F206" s="96"/>
      <c r="G206" s="97"/>
      <c r="H206" s="98"/>
      <c r="I206" s="99"/>
      <c r="J206" s="100"/>
      <c r="K206" s="99"/>
      <c r="L206" s="99"/>
      <c r="M206" s="87" t="str">
        <f t="shared" si="19"/>
        <v/>
      </c>
      <c r="N206" s="87" t="str">
        <f t="shared" ca="1" si="20"/>
        <v/>
      </c>
      <c r="O206" s="92" t="str">
        <f t="shared" si="21"/>
        <v/>
      </c>
      <c r="P206" s="89" t="str">
        <f t="shared" si="22"/>
        <v/>
      </c>
    </row>
    <row r="207" spans="1:16" x14ac:dyDescent="0.3">
      <c r="A207" s="91" t="str">
        <f t="shared" si="23"/>
        <v/>
      </c>
      <c r="B207" s="93"/>
      <c r="C207" s="94"/>
      <c r="D207" s="95"/>
      <c r="E207" s="95"/>
      <c r="F207" s="96"/>
      <c r="G207" s="97"/>
      <c r="H207" s="98"/>
      <c r="I207" s="99"/>
      <c r="J207" s="100"/>
      <c r="K207" s="99"/>
      <c r="L207" s="99"/>
      <c r="M207" s="87" t="str">
        <f t="shared" si="19"/>
        <v/>
      </c>
      <c r="N207" s="87" t="str">
        <f t="shared" ca="1" si="20"/>
        <v/>
      </c>
      <c r="O207" s="92" t="str">
        <f t="shared" si="21"/>
        <v/>
      </c>
      <c r="P207" s="89" t="str">
        <f t="shared" si="22"/>
        <v/>
      </c>
    </row>
    <row r="208" spans="1:16" x14ac:dyDescent="0.3">
      <c r="A208" s="91" t="str">
        <f t="shared" si="23"/>
        <v/>
      </c>
      <c r="B208" s="93"/>
      <c r="C208" s="94"/>
      <c r="D208" s="95"/>
      <c r="E208" s="95"/>
      <c r="F208" s="96"/>
      <c r="G208" s="97"/>
      <c r="H208" s="98"/>
      <c r="I208" s="99"/>
      <c r="J208" s="100"/>
      <c r="K208" s="99"/>
      <c r="L208" s="99"/>
      <c r="M208" s="87" t="str">
        <f t="shared" si="19"/>
        <v/>
      </c>
      <c r="N208" s="87" t="str">
        <f t="shared" ca="1" si="20"/>
        <v/>
      </c>
      <c r="O208" s="92" t="str">
        <f t="shared" si="21"/>
        <v/>
      </c>
      <c r="P208" s="89" t="str">
        <f t="shared" si="22"/>
        <v/>
      </c>
    </row>
    <row r="209" spans="1:16" x14ac:dyDescent="0.3">
      <c r="A209" s="91" t="str">
        <f t="shared" si="23"/>
        <v/>
      </c>
      <c r="B209" s="93"/>
      <c r="C209" s="94"/>
      <c r="D209" s="95"/>
      <c r="E209" s="95"/>
      <c r="F209" s="96"/>
      <c r="G209" s="97"/>
      <c r="H209" s="98"/>
      <c r="I209" s="99"/>
      <c r="J209" s="100"/>
      <c r="K209" s="99"/>
      <c r="L209" s="99"/>
      <c r="M209" s="87" t="str">
        <f t="shared" si="19"/>
        <v/>
      </c>
      <c r="N209" s="87" t="str">
        <f t="shared" ca="1" si="20"/>
        <v/>
      </c>
      <c r="O209" s="92" t="str">
        <f t="shared" si="21"/>
        <v/>
      </c>
      <c r="P209" s="89" t="str">
        <f t="shared" si="22"/>
        <v/>
      </c>
    </row>
    <row r="210" spans="1:16" x14ac:dyDescent="0.3">
      <c r="A210" s="91" t="str">
        <f t="shared" si="23"/>
        <v/>
      </c>
      <c r="B210" s="93"/>
      <c r="C210" s="94"/>
      <c r="D210" s="95"/>
      <c r="E210" s="95"/>
      <c r="F210" s="96"/>
      <c r="G210" s="97"/>
      <c r="H210" s="98"/>
      <c r="I210" s="99"/>
      <c r="J210" s="100"/>
      <c r="K210" s="99"/>
      <c r="L210" s="99"/>
      <c r="M210" s="87" t="str">
        <f t="shared" si="19"/>
        <v/>
      </c>
      <c r="N210" s="87" t="str">
        <f t="shared" ca="1" si="20"/>
        <v/>
      </c>
      <c r="O210" s="92" t="str">
        <f t="shared" si="21"/>
        <v/>
      </c>
      <c r="P210" s="89" t="str">
        <f t="shared" si="22"/>
        <v/>
      </c>
    </row>
    <row r="211" spans="1:16" x14ac:dyDescent="0.3">
      <c r="A211" s="91" t="str">
        <f t="shared" si="23"/>
        <v/>
      </c>
      <c r="B211" s="93"/>
      <c r="C211" s="94"/>
      <c r="D211" s="95"/>
      <c r="E211" s="95"/>
      <c r="F211" s="96"/>
      <c r="G211" s="97"/>
      <c r="H211" s="98"/>
      <c r="I211" s="99"/>
      <c r="J211" s="100"/>
      <c r="K211" s="99"/>
      <c r="L211" s="99"/>
      <c r="M211" s="87" t="str">
        <f t="shared" si="19"/>
        <v/>
      </c>
      <c r="N211" s="87" t="str">
        <f t="shared" ca="1" si="20"/>
        <v/>
      </c>
      <c r="O211" s="92" t="str">
        <f t="shared" si="21"/>
        <v/>
      </c>
      <c r="P211" s="89" t="str">
        <f t="shared" si="22"/>
        <v/>
      </c>
    </row>
    <row r="212" spans="1:16" x14ac:dyDescent="0.3">
      <c r="A212" s="91" t="str">
        <f t="shared" si="23"/>
        <v/>
      </c>
      <c r="B212" s="93"/>
      <c r="C212" s="94"/>
      <c r="D212" s="95"/>
      <c r="E212" s="95"/>
      <c r="F212" s="96"/>
      <c r="G212" s="97"/>
      <c r="H212" s="98"/>
      <c r="I212" s="99"/>
      <c r="J212" s="100"/>
      <c r="K212" s="99"/>
      <c r="L212" s="99"/>
      <c r="M212" s="87" t="str">
        <f t="shared" si="19"/>
        <v/>
      </c>
      <c r="N212" s="87" t="str">
        <f t="shared" ca="1" si="20"/>
        <v/>
      </c>
      <c r="O212" s="92" t="str">
        <f t="shared" si="21"/>
        <v/>
      </c>
      <c r="P212" s="89" t="str">
        <f t="shared" si="22"/>
        <v/>
      </c>
    </row>
    <row r="213" spans="1:16" x14ac:dyDescent="0.3">
      <c r="A213" s="91" t="str">
        <f t="shared" si="23"/>
        <v/>
      </c>
      <c r="B213" s="93"/>
      <c r="C213" s="94"/>
      <c r="D213" s="95"/>
      <c r="E213" s="95"/>
      <c r="F213" s="96"/>
      <c r="G213" s="97"/>
      <c r="H213" s="98"/>
      <c r="I213" s="99"/>
      <c r="J213" s="100"/>
      <c r="K213" s="99"/>
      <c r="L213" s="99"/>
      <c r="M213" s="87" t="str">
        <f t="shared" si="19"/>
        <v/>
      </c>
      <c r="N213" s="87" t="str">
        <f t="shared" ca="1" si="20"/>
        <v/>
      </c>
      <c r="O213" s="92" t="str">
        <f t="shared" si="21"/>
        <v/>
      </c>
      <c r="P213" s="89" t="str">
        <f t="shared" si="22"/>
        <v/>
      </c>
    </row>
    <row r="214" spans="1:16" x14ac:dyDescent="0.3">
      <c r="A214" s="91" t="str">
        <f t="shared" si="23"/>
        <v/>
      </c>
      <c r="B214" s="93"/>
      <c r="C214" s="94"/>
      <c r="D214" s="95"/>
      <c r="E214" s="95"/>
      <c r="F214" s="96"/>
      <c r="G214" s="97"/>
      <c r="H214" s="98"/>
      <c r="I214" s="99"/>
      <c r="J214" s="100"/>
      <c r="K214" s="99"/>
      <c r="L214" s="99"/>
      <c r="M214" s="87" t="str">
        <f t="shared" si="19"/>
        <v/>
      </c>
      <c r="N214" s="87" t="str">
        <f t="shared" ca="1" si="20"/>
        <v/>
      </c>
      <c r="O214" s="92" t="str">
        <f t="shared" si="21"/>
        <v/>
      </c>
      <c r="P214" s="89" t="str">
        <f t="shared" si="22"/>
        <v/>
      </c>
    </row>
    <row r="215" spans="1:16" x14ac:dyDescent="0.3">
      <c r="A215" s="91" t="str">
        <f t="shared" si="23"/>
        <v/>
      </c>
      <c r="B215" s="93"/>
      <c r="C215" s="94"/>
      <c r="D215" s="95"/>
      <c r="E215" s="95"/>
      <c r="F215" s="96"/>
      <c r="G215" s="97"/>
      <c r="H215" s="98"/>
      <c r="I215" s="99"/>
      <c r="J215" s="100"/>
      <c r="K215" s="99"/>
      <c r="L215" s="99"/>
      <c r="M215" s="87" t="str">
        <f t="shared" si="19"/>
        <v/>
      </c>
      <c r="N215" s="87" t="str">
        <f t="shared" ca="1" si="20"/>
        <v/>
      </c>
      <c r="O215" s="92" t="str">
        <f t="shared" si="21"/>
        <v/>
      </c>
      <c r="P215" s="89" t="str">
        <f t="shared" si="22"/>
        <v/>
      </c>
    </row>
    <row r="216" spans="1:16" x14ac:dyDescent="0.3">
      <c r="A216" s="91" t="str">
        <f t="shared" si="23"/>
        <v/>
      </c>
      <c r="B216" s="93"/>
      <c r="C216" s="94"/>
      <c r="D216" s="95"/>
      <c r="E216" s="95"/>
      <c r="F216" s="96"/>
      <c r="G216" s="97"/>
      <c r="H216" s="98"/>
      <c r="I216" s="99"/>
      <c r="J216" s="100"/>
      <c r="K216" s="99"/>
      <c r="L216" s="99"/>
      <c r="M216" s="87" t="str">
        <f t="shared" si="19"/>
        <v/>
      </c>
      <c r="N216" s="87" t="str">
        <f t="shared" ca="1" si="20"/>
        <v/>
      </c>
      <c r="O216" s="92" t="str">
        <f t="shared" si="21"/>
        <v/>
      </c>
      <c r="P216" s="89" t="str">
        <f t="shared" si="22"/>
        <v/>
      </c>
    </row>
    <row r="217" spans="1:16" x14ac:dyDescent="0.3">
      <c r="A217" s="91" t="str">
        <f t="shared" si="23"/>
        <v/>
      </c>
      <c r="B217" s="93"/>
      <c r="C217" s="94"/>
      <c r="D217" s="95"/>
      <c r="E217" s="95"/>
      <c r="F217" s="96"/>
      <c r="G217" s="97"/>
      <c r="H217" s="98"/>
      <c r="I217" s="99"/>
      <c r="J217" s="100"/>
      <c r="K217" s="99"/>
      <c r="L217" s="99"/>
      <c r="M217" s="87" t="str">
        <f t="shared" si="19"/>
        <v/>
      </c>
      <c r="N217" s="87" t="str">
        <f t="shared" ca="1" si="20"/>
        <v/>
      </c>
      <c r="O217" s="92" t="str">
        <f t="shared" si="21"/>
        <v/>
      </c>
      <c r="P217" s="89" t="str">
        <f t="shared" si="22"/>
        <v/>
      </c>
    </row>
    <row r="218" spans="1:16" x14ac:dyDescent="0.3">
      <c r="A218" s="91" t="str">
        <f t="shared" si="23"/>
        <v/>
      </c>
      <c r="B218" s="93"/>
      <c r="C218" s="94"/>
      <c r="D218" s="95"/>
      <c r="E218" s="95"/>
      <c r="F218" s="96"/>
      <c r="G218" s="97"/>
      <c r="H218" s="98"/>
      <c r="I218" s="99"/>
      <c r="J218" s="100"/>
      <c r="K218" s="99"/>
      <c r="L218" s="99"/>
      <c r="M218" s="87" t="str">
        <f t="shared" si="19"/>
        <v/>
      </c>
      <c r="N218" s="87" t="str">
        <f t="shared" ca="1" si="20"/>
        <v/>
      </c>
      <c r="O218" s="92" t="str">
        <f t="shared" si="21"/>
        <v/>
      </c>
      <c r="P218" s="89" t="str">
        <f t="shared" si="22"/>
        <v/>
      </c>
    </row>
    <row r="219" spans="1:16" x14ac:dyDescent="0.3">
      <c r="A219" s="91" t="str">
        <f t="shared" si="23"/>
        <v/>
      </c>
      <c r="B219" s="93"/>
      <c r="C219" s="94"/>
      <c r="D219" s="95"/>
      <c r="E219" s="95"/>
      <c r="F219" s="96"/>
      <c r="G219" s="97"/>
      <c r="H219" s="98"/>
      <c r="I219" s="99"/>
      <c r="J219" s="100"/>
      <c r="K219" s="99"/>
      <c r="L219" s="99"/>
      <c r="M219" s="87" t="str">
        <f t="shared" si="19"/>
        <v/>
      </c>
      <c r="N219" s="87" t="str">
        <f t="shared" ca="1" si="20"/>
        <v/>
      </c>
      <c r="O219" s="92" t="str">
        <f t="shared" si="21"/>
        <v/>
      </c>
      <c r="P219" s="89" t="str">
        <f t="shared" si="22"/>
        <v/>
      </c>
    </row>
    <row r="220" spans="1:16" x14ac:dyDescent="0.3">
      <c r="A220" s="91" t="str">
        <f t="shared" si="23"/>
        <v/>
      </c>
      <c r="B220" s="93"/>
      <c r="C220" s="94"/>
      <c r="D220" s="95"/>
      <c r="E220" s="95"/>
      <c r="F220" s="96"/>
      <c r="G220" s="97"/>
      <c r="H220" s="98"/>
      <c r="I220" s="99"/>
      <c r="J220" s="100"/>
      <c r="K220" s="99"/>
      <c r="L220" s="99"/>
      <c r="M220" s="87" t="str">
        <f t="shared" si="19"/>
        <v/>
      </c>
      <c r="N220" s="87" t="str">
        <f t="shared" ca="1" si="20"/>
        <v/>
      </c>
      <c r="O220" s="92" t="str">
        <f t="shared" si="21"/>
        <v/>
      </c>
      <c r="P220" s="89" t="str">
        <f t="shared" si="22"/>
        <v/>
      </c>
    </row>
    <row r="221" spans="1:16" x14ac:dyDescent="0.3">
      <c r="A221" s="91" t="str">
        <f t="shared" si="23"/>
        <v/>
      </c>
      <c r="B221" s="93"/>
      <c r="C221" s="94"/>
      <c r="D221" s="95"/>
      <c r="E221" s="95"/>
      <c r="F221" s="96"/>
      <c r="G221" s="97"/>
      <c r="H221" s="98"/>
      <c r="I221" s="99"/>
      <c r="J221" s="100"/>
      <c r="K221" s="99"/>
      <c r="L221" s="99"/>
      <c r="M221" s="87" t="str">
        <f t="shared" si="19"/>
        <v/>
      </c>
      <c r="N221" s="87" t="str">
        <f t="shared" ca="1" si="20"/>
        <v/>
      </c>
      <c r="O221" s="92" t="str">
        <f t="shared" si="21"/>
        <v/>
      </c>
      <c r="P221" s="89" t="str">
        <f t="shared" si="22"/>
        <v/>
      </c>
    </row>
    <row r="222" spans="1:16" x14ac:dyDescent="0.3">
      <c r="A222" s="91" t="str">
        <f t="shared" si="23"/>
        <v/>
      </c>
      <c r="B222" s="93"/>
      <c r="C222" s="94"/>
      <c r="D222" s="95"/>
      <c r="E222" s="95"/>
      <c r="F222" s="96"/>
      <c r="G222" s="97"/>
      <c r="H222" s="98"/>
      <c r="I222" s="99"/>
      <c r="J222" s="100"/>
      <c r="K222" s="99"/>
      <c r="L222" s="99"/>
      <c r="M222" s="87" t="str">
        <f t="shared" si="19"/>
        <v/>
      </c>
      <c r="N222" s="87" t="str">
        <f t="shared" ca="1" si="20"/>
        <v/>
      </c>
      <c r="O222" s="92" t="str">
        <f t="shared" si="21"/>
        <v/>
      </c>
      <c r="P222" s="89" t="str">
        <f t="shared" si="22"/>
        <v/>
      </c>
    </row>
    <row r="223" spans="1:16" x14ac:dyDescent="0.3">
      <c r="A223" s="91" t="str">
        <f t="shared" si="23"/>
        <v/>
      </c>
      <c r="B223" s="93"/>
      <c r="C223" s="94"/>
      <c r="D223" s="95"/>
      <c r="E223" s="95"/>
      <c r="F223" s="96"/>
      <c r="G223" s="97"/>
      <c r="H223" s="98"/>
      <c r="I223" s="99"/>
      <c r="J223" s="100"/>
      <c r="K223" s="99"/>
      <c r="L223" s="99"/>
      <c r="M223" s="87" t="str">
        <f t="shared" si="19"/>
        <v/>
      </c>
      <c r="N223" s="87" t="str">
        <f t="shared" ca="1" si="20"/>
        <v/>
      </c>
      <c r="O223" s="92" t="str">
        <f t="shared" si="21"/>
        <v/>
      </c>
      <c r="P223" s="89" t="str">
        <f t="shared" si="22"/>
        <v/>
      </c>
    </row>
    <row r="224" spans="1:16" x14ac:dyDescent="0.3">
      <c r="A224" s="91" t="str">
        <f t="shared" si="23"/>
        <v/>
      </c>
      <c r="B224" s="93"/>
      <c r="C224" s="94"/>
      <c r="D224" s="95"/>
      <c r="E224" s="95"/>
      <c r="F224" s="96"/>
      <c r="G224" s="97"/>
      <c r="H224" s="98"/>
      <c r="I224" s="99"/>
      <c r="J224" s="100"/>
      <c r="K224" s="99"/>
      <c r="L224" s="99"/>
      <c r="M224" s="87" t="str">
        <f t="shared" si="19"/>
        <v/>
      </c>
      <c r="N224" s="87" t="str">
        <f t="shared" ca="1" si="20"/>
        <v/>
      </c>
      <c r="O224" s="92" t="str">
        <f t="shared" si="21"/>
        <v/>
      </c>
      <c r="P224" s="89" t="str">
        <f t="shared" si="22"/>
        <v/>
      </c>
    </row>
    <row r="225" spans="1:16" x14ac:dyDescent="0.3">
      <c r="A225" s="91" t="str">
        <f t="shared" si="23"/>
        <v/>
      </c>
      <c r="B225" s="93"/>
      <c r="C225" s="94"/>
      <c r="D225" s="95"/>
      <c r="E225" s="95"/>
      <c r="F225" s="96"/>
      <c r="G225" s="97"/>
      <c r="H225" s="98"/>
      <c r="I225" s="99"/>
      <c r="J225" s="100"/>
      <c r="K225" s="99"/>
      <c r="L225" s="99"/>
      <c r="M225" s="87" t="str">
        <f t="shared" si="19"/>
        <v/>
      </c>
      <c r="N225" s="87" t="str">
        <f t="shared" ca="1" si="20"/>
        <v/>
      </c>
      <c r="O225" s="92" t="str">
        <f t="shared" si="21"/>
        <v/>
      </c>
      <c r="P225" s="89" t="str">
        <f t="shared" si="22"/>
        <v/>
      </c>
    </row>
    <row r="226" spans="1:16" x14ac:dyDescent="0.3">
      <c r="A226" s="91" t="str">
        <f t="shared" si="23"/>
        <v/>
      </c>
      <c r="B226" s="93"/>
      <c r="C226" s="94"/>
      <c r="D226" s="95"/>
      <c r="E226" s="95"/>
      <c r="F226" s="96"/>
      <c r="G226" s="97"/>
      <c r="H226" s="98"/>
      <c r="I226" s="99"/>
      <c r="J226" s="100"/>
      <c r="K226" s="99"/>
      <c r="L226" s="99"/>
      <c r="M226" s="87" t="str">
        <f t="shared" si="19"/>
        <v/>
      </c>
      <c r="N226" s="87" t="str">
        <f t="shared" ca="1" si="20"/>
        <v/>
      </c>
      <c r="O226" s="92" t="str">
        <f t="shared" si="21"/>
        <v/>
      </c>
      <c r="P226" s="89" t="str">
        <f t="shared" si="22"/>
        <v/>
      </c>
    </row>
    <row r="227" spans="1:16" x14ac:dyDescent="0.3">
      <c r="A227" s="91" t="str">
        <f t="shared" si="23"/>
        <v/>
      </c>
      <c r="B227" s="93"/>
      <c r="C227" s="94"/>
      <c r="D227" s="95"/>
      <c r="E227" s="95"/>
      <c r="F227" s="96"/>
      <c r="G227" s="97"/>
      <c r="H227" s="98"/>
      <c r="I227" s="99"/>
      <c r="J227" s="100"/>
      <c r="K227" s="99"/>
      <c r="L227" s="99"/>
      <c r="M227" s="87" t="str">
        <f t="shared" si="19"/>
        <v/>
      </c>
      <c r="N227" s="87" t="str">
        <f t="shared" ca="1" si="20"/>
        <v/>
      </c>
      <c r="O227" s="92" t="str">
        <f t="shared" si="21"/>
        <v/>
      </c>
      <c r="P227" s="89" t="str">
        <f t="shared" si="22"/>
        <v/>
      </c>
    </row>
    <row r="228" spans="1:16" x14ac:dyDescent="0.3">
      <c r="A228" s="91" t="str">
        <f t="shared" si="23"/>
        <v/>
      </c>
      <c r="B228" s="93"/>
      <c r="C228" s="94"/>
      <c r="D228" s="95"/>
      <c r="E228" s="95"/>
      <c r="F228" s="96"/>
      <c r="G228" s="97"/>
      <c r="H228" s="98"/>
      <c r="I228" s="99"/>
      <c r="J228" s="100"/>
      <c r="K228" s="99"/>
      <c r="L228" s="99"/>
      <c r="M228" s="87" t="str">
        <f t="shared" si="19"/>
        <v/>
      </c>
      <c r="N228" s="87" t="str">
        <f t="shared" ca="1" si="20"/>
        <v/>
      </c>
      <c r="O228" s="92" t="str">
        <f t="shared" si="21"/>
        <v/>
      </c>
      <c r="P228" s="89" t="str">
        <f t="shared" si="22"/>
        <v/>
      </c>
    </row>
    <row r="229" spans="1:16" x14ac:dyDescent="0.3">
      <c r="A229" s="91" t="str">
        <f t="shared" si="23"/>
        <v/>
      </c>
      <c r="B229" s="93"/>
      <c r="C229" s="94"/>
      <c r="D229" s="95"/>
      <c r="E229" s="95"/>
      <c r="F229" s="96"/>
      <c r="G229" s="97"/>
      <c r="H229" s="98"/>
      <c r="I229" s="99"/>
      <c r="J229" s="100"/>
      <c r="K229" s="99"/>
      <c r="L229" s="99"/>
      <c r="M229" s="87" t="str">
        <f t="shared" si="19"/>
        <v/>
      </c>
      <c r="N229" s="87" t="str">
        <f t="shared" ca="1" si="20"/>
        <v/>
      </c>
      <c r="O229" s="92" t="str">
        <f t="shared" si="21"/>
        <v/>
      </c>
      <c r="P229" s="89" t="str">
        <f t="shared" si="22"/>
        <v/>
      </c>
    </row>
    <row r="230" spans="1:16" x14ac:dyDescent="0.3">
      <c r="A230" s="91" t="str">
        <f t="shared" si="23"/>
        <v/>
      </c>
      <c r="B230" s="93"/>
      <c r="C230" s="94"/>
      <c r="D230" s="95"/>
      <c r="E230" s="95"/>
      <c r="F230" s="96"/>
      <c r="G230" s="97"/>
      <c r="H230" s="98"/>
      <c r="I230" s="99"/>
      <c r="J230" s="100"/>
      <c r="K230" s="99"/>
      <c r="L230" s="99"/>
      <c r="M230" s="87" t="str">
        <f t="shared" si="19"/>
        <v/>
      </c>
      <c r="N230" s="87" t="str">
        <f t="shared" ca="1" si="20"/>
        <v/>
      </c>
      <c r="O230" s="92" t="str">
        <f t="shared" si="21"/>
        <v/>
      </c>
      <c r="P230" s="89" t="str">
        <f t="shared" si="22"/>
        <v/>
      </c>
    </row>
    <row r="231" spans="1:16" x14ac:dyDescent="0.3">
      <c r="A231" s="91" t="str">
        <f t="shared" si="23"/>
        <v/>
      </c>
      <c r="B231" s="93"/>
      <c r="C231" s="94"/>
      <c r="D231" s="95"/>
      <c r="E231" s="95"/>
      <c r="F231" s="96"/>
      <c r="G231" s="97"/>
      <c r="H231" s="98"/>
      <c r="I231" s="99"/>
      <c r="J231" s="100"/>
      <c r="K231" s="99"/>
      <c r="L231" s="99"/>
      <c r="M231" s="87" t="str">
        <f t="shared" si="19"/>
        <v/>
      </c>
      <c r="N231" s="87" t="str">
        <f t="shared" ca="1" si="20"/>
        <v/>
      </c>
      <c r="O231" s="92" t="str">
        <f t="shared" si="21"/>
        <v/>
      </c>
      <c r="P231" s="89" t="str">
        <f t="shared" si="22"/>
        <v/>
      </c>
    </row>
    <row r="232" spans="1:16" x14ac:dyDescent="0.3">
      <c r="A232" s="91" t="str">
        <f t="shared" si="23"/>
        <v/>
      </c>
      <c r="B232" s="93"/>
      <c r="C232" s="94"/>
      <c r="D232" s="95"/>
      <c r="E232" s="95"/>
      <c r="F232" s="96"/>
      <c r="G232" s="97"/>
      <c r="H232" s="98"/>
      <c r="I232" s="99"/>
      <c r="J232" s="100"/>
      <c r="K232" s="99"/>
      <c r="L232" s="99"/>
      <c r="M232" s="87" t="str">
        <f t="shared" si="19"/>
        <v/>
      </c>
      <c r="N232" s="87" t="str">
        <f t="shared" ca="1" si="20"/>
        <v/>
      </c>
      <c r="O232" s="92" t="str">
        <f t="shared" si="21"/>
        <v/>
      </c>
      <c r="P232" s="89" t="str">
        <f t="shared" si="22"/>
        <v/>
      </c>
    </row>
    <row r="233" spans="1:16" x14ac:dyDescent="0.3">
      <c r="A233" s="91" t="str">
        <f t="shared" si="23"/>
        <v/>
      </c>
      <c r="B233" s="93"/>
      <c r="C233" s="94"/>
      <c r="D233" s="95"/>
      <c r="E233" s="95"/>
      <c r="F233" s="96"/>
      <c r="G233" s="97"/>
      <c r="H233" s="98"/>
      <c r="I233" s="99"/>
      <c r="J233" s="100"/>
      <c r="K233" s="99"/>
      <c r="L233" s="99"/>
      <c r="M233" s="87" t="str">
        <f t="shared" si="19"/>
        <v/>
      </c>
      <c r="N233" s="87" t="str">
        <f t="shared" ca="1" si="20"/>
        <v/>
      </c>
      <c r="O233" s="92" t="str">
        <f t="shared" si="21"/>
        <v/>
      </c>
      <c r="P233" s="89" t="str">
        <f t="shared" si="22"/>
        <v/>
      </c>
    </row>
    <row r="234" spans="1:16" x14ac:dyDescent="0.3">
      <c r="A234" s="91" t="str">
        <f t="shared" si="23"/>
        <v/>
      </c>
      <c r="B234" s="93"/>
      <c r="C234" s="94"/>
      <c r="D234" s="95"/>
      <c r="E234" s="95"/>
      <c r="F234" s="96"/>
      <c r="G234" s="97"/>
      <c r="H234" s="98"/>
      <c r="I234" s="99"/>
      <c r="J234" s="100"/>
      <c r="K234" s="99"/>
      <c r="L234" s="99"/>
      <c r="M234" s="87" t="str">
        <f t="shared" si="19"/>
        <v/>
      </c>
      <c r="N234" s="87" t="str">
        <f t="shared" ca="1" si="20"/>
        <v/>
      </c>
      <c r="O234" s="92" t="str">
        <f t="shared" si="21"/>
        <v/>
      </c>
      <c r="P234" s="89" t="str">
        <f t="shared" si="22"/>
        <v/>
      </c>
    </row>
    <row r="235" spans="1:16" x14ac:dyDescent="0.3">
      <c r="A235" s="91" t="str">
        <f t="shared" si="23"/>
        <v/>
      </c>
      <c r="B235" s="93"/>
      <c r="C235" s="94"/>
      <c r="D235" s="95"/>
      <c r="E235" s="95"/>
      <c r="F235" s="96"/>
      <c r="G235" s="97"/>
      <c r="H235" s="98"/>
      <c r="I235" s="99"/>
      <c r="J235" s="100"/>
      <c r="K235" s="99"/>
      <c r="L235" s="99"/>
      <c r="M235" s="87" t="str">
        <f t="shared" si="19"/>
        <v/>
      </c>
      <c r="N235" s="87" t="str">
        <f t="shared" ca="1" si="20"/>
        <v/>
      </c>
      <c r="O235" s="92" t="str">
        <f t="shared" si="21"/>
        <v/>
      </c>
      <c r="P235" s="89" t="str">
        <f t="shared" si="22"/>
        <v/>
      </c>
    </row>
    <row r="236" spans="1:16" x14ac:dyDescent="0.3">
      <c r="A236" s="91" t="str">
        <f t="shared" si="23"/>
        <v/>
      </c>
      <c r="B236" s="93"/>
      <c r="C236" s="94"/>
      <c r="D236" s="95"/>
      <c r="E236" s="95"/>
      <c r="F236" s="96"/>
      <c r="G236" s="97"/>
      <c r="H236" s="98"/>
      <c r="I236" s="99"/>
      <c r="J236" s="100"/>
      <c r="K236" s="99"/>
      <c r="L236" s="99"/>
      <c r="M236" s="87" t="str">
        <f t="shared" si="19"/>
        <v/>
      </c>
      <c r="N236" s="87" t="str">
        <f t="shared" ca="1" si="20"/>
        <v/>
      </c>
      <c r="O236" s="92" t="str">
        <f t="shared" si="21"/>
        <v/>
      </c>
      <c r="P236" s="89" t="str">
        <f t="shared" si="22"/>
        <v/>
      </c>
    </row>
    <row r="237" spans="1:16" x14ac:dyDescent="0.3">
      <c r="A237" s="91" t="str">
        <f t="shared" si="23"/>
        <v/>
      </c>
      <c r="B237" s="93"/>
      <c r="C237" s="94"/>
      <c r="D237" s="95"/>
      <c r="E237" s="95"/>
      <c r="F237" s="96"/>
      <c r="G237" s="97"/>
      <c r="H237" s="98"/>
      <c r="I237" s="99"/>
      <c r="J237" s="100"/>
      <c r="K237" s="99"/>
      <c r="L237" s="99"/>
      <c r="M237" s="87" t="str">
        <f t="shared" si="19"/>
        <v/>
      </c>
      <c r="N237" s="87" t="str">
        <f t="shared" ca="1" si="20"/>
        <v/>
      </c>
      <c r="O237" s="92" t="str">
        <f t="shared" si="21"/>
        <v/>
      </c>
      <c r="P237" s="89" t="str">
        <f t="shared" si="22"/>
        <v/>
      </c>
    </row>
    <row r="238" spans="1:16" x14ac:dyDescent="0.3">
      <c r="A238" s="91" t="str">
        <f t="shared" si="23"/>
        <v/>
      </c>
      <c r="B238" s="93"/>
      <c r="C238" s="94"/>
      <c r="D238" s="95"/>
      <c r="E238" s="95"/>
      <c r="F238" s="96"/>
      <c r="G238" s="97"/>
      <c r="H238" s="98"/>
      <c r="I238" s="99"/>
      <c r="J238" s="100"/>
      <c r="K238" s="99"/>
      <c r="L238" s="99"/>
      <c r="M238" s="87" t="str">
        <f t="shared" si="19"/>
        <v/>
      </c>
      <c r="N238" s="87" t="str">
        <f t="shared" ca="1" si="20"/>
        <v/>
      </c>
      <c r="O238" s="92" t="str">
        <f t="shared" si="21"/>
        <v/>
      </c>
      <c r="P238" s="89" t="str">
        <f t="shared" si="22"/>
        <v/>
      </c>
    </row>
    <row r="239" spans="1:16" x14ac:dyDescent="0.3">
      <c r="A239" s="91" t="str">
        <f t="shared" si="23"/>
        <v/>
      </c>
      <c r="B239" s="93"/>
      <c r="C239" s="94"/>
      <c r="D239" s="95"/>
      <c r="E239" s="95"/>
      <c r="F239" s="96"/>
      <c r="G239" s="97"/>
      <c r="H239" s="98"/>
      <c r="I239" s="99"/>
      <c r="J239" s="100"/>
      <c r="K239" s="99"/>
      <c r="L239" s="99"/>
      <c r="M239" s="87" t="str">
        <f t="shared" si="19"/>
        <v/>
      </c>
      <c r="N239" s="87" t="str">
        <f t="shared" ca="1" si="20"/>
        <v/>
      </c>
      <c r="O239" s="92" t="str">
        <f t="shared" si="21"/>
        <v/>
      </c>
      <c r="P239" s="89" t="str">
        <f t="shared" si="22"/>
        <v/>
      </c>
    </row>
    <row r="240" spans="1:16" x14ac:dyDescent="0.3">
      <c r="A240" s="91" t="str">
        <f t="shared" si="23"/>
        <v/>
      </c>
      <c r="B240" s="93"/>
      <c r="C240" s="94"/>
      <c r="D240" s="95"/>
      <c r="E240" s="95"/>
      <c r="F240" s="96"/>
      <c r="G240" s="97"/>
      <c r="H240" s="98"/>
      <c r="I240" s="99"/>
      <c r="J240" s="100"/>
      <c r="K240" s="99"/>
      <c r="L240" s="99"/>
      <c r="M240" s="87" t="str">
        <f t="shared" si="19"/>
        <v/>
      </c>
      <c r="N240" s="87" t="str">
        <f t="shared" ca="1" si="20"/>
        <v/>
      </c>
      <c r="O240" s="92" t="str">
        <f t="shared" si="21"/>
        <v/>
      </c>
      <c r="P240" s="89" t="str">
        <f t="shared" si="22"/>
        <v/>
      </c>
    </row>
    <row r="241" spans="1:16" x14ac:dyDescent="0.3">
      <c r="A241" s="91" t="str">
        <f t="shared" si="23"/>
        <v/>
      </c>
      <c r="B241" s="93"/>
      <c r="C241" s="94"/>
      <c r="D241" s="95"/>
      <c r="E241" s="95"/>
      <c r="F241" s="96"/>
      <c r="G241" s="97"/>
      <c r="H241" s="98"/>
      <c r="I241" s="99"/>
      <c r="J241" s="100"/>
      <c r="K241" s="99"/>
      <c r="L241" s="99"/>
      <c r="M241" s="87" t="str">
        <f t="shared" si="19"/>
        <v/>
      </c>
      <c r="N241" s="87" t="str">
        <f t="shared" ca="1" si="20"/>
        <v/>
      </c>
      <c r="O241" s="92" t="str">
        <f t="shared" si="21"/>
        <v/>
      </c>
      <c r="P241" s="89" t="str">
        <f t="shared" si="22"/>
        <v/>
      </c>
    </row>
    <row r="242" spans="1:16" x14ac:dyDescent="0.3">
      <c r="A242" s="91" t="str">
        <f t="shared" si="23"/>
        <v/>
      </c>
      <c r="B242" s="93"/>
      <c r="C242" s="94"/>
      <c r="D242" s="95"/>
      <c r="E242" s="95"/>
      <c r="F242" s="96"/>
      <c r="G242" s="97"/>
      <c r="H242" s="98"/>
      <c r="I242" s="99"/>
      <c r="J242" s="100"/>
      <c r="K242" s="99"/>
      <c r="L242" s="99"/>
      <c r="M242" s="87" t="str">
        <f t="shared" si="19"/>
        <v/>
      </c>
      <c r="N242" s="87" t="str">
        <f t="shared" ca="1" si="20"/>
        <v/>
      </c>
      <c r="O242" s="92" t="str">
        <f t="shared" si="21"/>
        <v/>
      </c>
      <c r="P242" s="89" t="str">
        <f t="shared" si="22"/>
        <v/>
      </c>
    </row>
    <row r="243" spans="1:16" x14ac:dyDescent="0.3">
      <c r="A243" s="91" t="str">
        <f t="shared" si="23"/>
        <v/>
      </c>
      <c r="B243" s="93"/>
      <c r="C243" s="94"/>
      <c r="D243" s="95"/>
      <c r="E243" s="95"/>
      <c r="F243" s="96"/>
      <c r="G243" s="97"/>
      <c r="H243" s="98"/>
      <c r="I243" s="99"/>
      <c r="J243" s="100"/>
      <c r="K243" s="99"/>
      <c r="L243" s="99"/>
      <c r="M243" s="87" t="str">
        <f t="shared" si="19"/>
        <v/>
      </c>
      <c r="N243" s="87" t="str">
        <f t="shared" ca="1" si="20"/>
        <v/>
      </c>
      <c r="O243" s="92" t="str">
        <f t="shared" si="21"/>
        <v/>
      </c>
      <c r="P243" s="89" t="str">
        <f t="shared" si="22"/>
        <v/>
      </c>
    </row>
    <row r="244" spans="1:16" x14ac:dyDescent="0.3">
      <c r="A244" s="91" t="str">
        <f t="shared" si="23"/>
        <v/>
      </c>
      <c r="B244" s="93"/>
      <c r="C244" s="94"/>
      <c r="D244" s="95"/>
      <c r="E244" s="95"/>
      <c r="F244" s="96"/>
      <c r="G244" s="97"/>
      <c r="H244" s="98"/>
      <c r="I244" s="99"/>
      <c r="J244" s="100"/>
      <c r="K244" s="99"/>
      <c r="L244" s="99"/>
      <c r="M244" s="87" t="str">
        <f t="shared" si="19"/>
        <v/>
      </c>
      <c r="N244" s="87" t="str">
        <f t="shared" ca="1" si="20"/>
        <v/>
      </c>
      <c r="O244" s="92" t="str">
        <f t="shared" si="21"/>
        <v/>
      </c>
      <c r="P244" s="89" t="str">
        <f t="shared" si="22"/>
        <v/>
      </c>
    </row>
    <row r="245" spans="1:16" x14ac:dyDescent="0.3">
      <c r="A245" s="91" t="str">
        <f t="shared" si="23"/>
        <v/>
      </c>
      <c r="B245" s="93"/>
      <c r="C245" s="94"/>
      <c r="D245" s="95"/>
      <c r="E245" s="95"/>
      <c r="F245" s="96"/>
      <c r="G245" s="97"/>
      <c r="H245" s="98"/>
      <c r="I245" s="99"/>
      <c r="J245" s="100"/>
      <c r="K245" s="99"/>
      <c r="L245" s="99"/>
      <c r="M245" s="87" t="str">
        <f t="shared" si="19"/>
        <v/>
      </c>
      <c r="N245" s="87" t="str">
        <f t="shared" ca="1" si="20"/>
        <v/>
      </c>
      <c r="O245" s="92" t="str">
        <f t="shared" si="21"/>
        <v/>
      </c>
      <c r="P245" s="89" t="str">
        <f t="shared" si="22"/>
        <v/>
      </c>
    </row>
    <row r="246" spans="1:16" x14ac:dyDescent="0.3">
      <c r="A246" s="91" t="str">
        <f t="shared" si="23"/>
        <v/>
      </c>
      <c r="B246" s="93"/>
      <c r="C246" s="94"/>
      <c r="D246" s="95"/>
      <c r="E246" s="95"/>
      <c r="F246" s="96"/>
      <c r="G246" s="97"/>
      <c r="H246" s="98"/>
      <c r="I246" s="99"/>
      <c r="J246" s="100"/>
      <c r="K246" s="99"/>
      <c r="L246" s="99"/>
      <c r="M246" s="87" t="str">
        <f t="shared" ref="M246:M309" si="24">IF(B246&lt;&gt;"",(DAY(B246)+C246*30),"")</f>
        <v/>
      </c>
      <c r="N246" s="87" t="str">
        <f t="shared" ref="N246:N309" ca="1" si="25">IF(K246&lt;&gt;"",(DAY(B246)+30*C246)-DAY(TODAY()),"")</f>
        <v/>
      </c>
      <c r="O246" s="92" t="str">
        <f t="shared" ref="O246:O309" si="26">IF(I246&gt;H246,(IF(I246&lt;&gt;"",(((I246-H246)-(I246-L246))/ABS(I246-H246)),"")),IF(I246&lt;&gt;"",(1-(I246+L246-H246)/I246),""))</f>
        <v/>
      </c>
      <c r="P246" s="89" t="str">
        <f t="shared" ref="P246:P309" si="27">IF(F246&lt;&gt;"",F246,"")</f>
        <v/>
      </c>
    </row>
    <row r="247" spans="1:16" x14ac:dyDescent="0.3">
      <c r="A247" s="91" t="str">
        <f t="shared" si="23"/>
        <v/>
      </c>
      <c r="B247" s="93"/>
      <c r="C247" s="94"/>
      <c r="D247" s="95"/>
      <c r="E247" s="95"/>
      <c r="F247" s="96"/>
      <c r="G247" s="97"/>
      <c r="H247" s="98"/>
      <c r="I247" s="99"/>
      <c r="J247" s="100"/>
      <c r="K247" s="99"/>
      <c r="L247" s="99"/>
      <c r="M247" s="87" t="str">
        <f t="shared" si="24"/>
        <v/>
      </c>
      <c r="N247" s="87" t="str">
        <f t="shared" ca="1" si="25"/>
        <v/>
      </c>
      <c r="O247" s="92" t="str">
        <f t="shared" si="26"/>
        <v/>
      </c>
      <c r="P247" s="89" t="str">
        <f t="shared" si="27"/>
        <v/>
      </c>
    </row>
    <row r="248" spans="1:16" x14ac:dyDescent="0.3">
      <c r="A248" s="91" t="str">
        <f t="shared" si="23"/>
        <v/>
      </c>
      <c r="B248" s="93"/>
      <c r="C248" s="94"/>
      <c r="D248" s="95"/>
      <c r="E248" s="95"/>
      <c r="F248" s="96"/>
      <c r="G248" s="97"/>
      <c r="H248" s="98"/>
      <c r="I248" s="99"/>
      <c r="J248" s="100"/>
      <c r="K248" s="99"/>
      <c r="L248" s="99"/>
      <c r="M248" s="87" t="str">
        <f t="shared" si="24"/>
        <v/>
      </c>
      <c r="N248" s="87" t="str">
        <f t="shared" ca="1" si="25"/>
        <v/>
      </c>
      <c r="O248" s="92" t="str">
        <f t="shared" si="26"/>
        <v/>
      </c>
      <c r="P248" s="89" t="str">
        <f t="shared" si="27"/>
        <v/>
      </c>
    </row>
    <row r="249" spans="1:16" x14ac:dyDescent="0.3">
      <c r="A249" s="91" t="str">
        <f t="shared" si="23"/>
        <v/>
      </c>
      <c r="B249" s="93"/>
      <c r="C249" s="94"/>
      <c r="D249" s="95"/>
      <c r="E249" s="95"/>
      <c r="F249" s="96"/>
      <c r="G249" s="97"/>
      <c r="H249" s="98"/>
      <c r="I249" s="99"/>
      <c r="J249" s="100"/>
      <c r="K249" s="99"/>
      <c r="L249" s="99"/>
      <c r="M249" s="87" t="str">
        <f t="shared" si="24"/>
        <v/>
      </c>
      <c r="N249" s="87" t="str">
        <f t="shared" ca="1" si="25"/>
        <v/>
      </c>
      <c r="O249" s="92" t="str">
        <f t="shared" si="26"/>
        <v/>
      </c>
      <c r="P249" s="89" t="str">
        <f t="shared" si="27"/>
        <v/>
      </c>
    </row>
    <row r="250" spans="1:16" x14ac:dyDescent="0.3">
      <c r="A250" s="91" t="str">
        <f t="shared" si="23"/>
        <v/>
      </c>
      <c r="B250" s="93"/>
      <c r="C250" s="94"/>
      <c r="D250" s="95"/>
      <c r="E250" s="95"/>
      <c r="F250" s="96"/>
      <c r="G250" s="97"/>
      <c r="H250" s="98"/>
      <c r="I250" s="99"/>
      <c r="J250" s="100"/>
      <c r="K250" s="99"/>
      <c r="L250" s="99"/>
      <c r="M250" s="87" t="str">
        <f t="shared" si="24"/>
        <v/>
      </c>
      <c r="N250" s="87" t="str">
        <f t="shared" ca="1" si="25"/>
        <v/>
      </c>
      <c r="O250" s="92" t="str">
        <f t="shared" si="26"/>
        <v/>
      </c>
      <c r="P250" s="89" t="str">
        <f t="shared" si="27"/>
        <v/>
      </c>
    </row>
    <row r="251" spans="1:16" x14ac:dyDescent="0.3">
      <c r="A251" s="91">
        <v>246</v>
      </c>
      <c r="B251" s="93"/>
      <c r="C251" s="94"/>
      <c r="D251" s="95"/>
      <c r="E251" s="95"/>
      <c r="F251" s="96"/>
      <c r="G251" s="97"/>
      <c r="H251" s="98"/>
      <c r="I251" s="99"/>
      <c r="J251" s="100"/>
      <c r="K251" s="99"/>
      <c r="L251" s="99"/>
      <c r="M251" s="87" t="str">
        <f t="shared" si="24"/>
        <v/>
      </c>
      <c r="N251" s="87" t="str">
        <f t="shared" ca="1" si="25"/>
        <v/>
      </c>
      <c r="O251" s="92" t="str">
        <f t="shared" si="26"/>
        <v/>
      </c>
      <c r="P251" s="89" t="str">
        <f t="shared" si="27"/>
        <v/>
      </c>
    </row>
    <row r="252" spans="1:16" x14ac:dyDescent="0.3">
      <c r="A252" s="91">
        <v>247</v>
      </c>
      <c r="B252" s="93"/>
      <c r="C252" s="94"/>
      <c r="D252" s="95"/>
      <c r="E252" s="95"/>
      <c r="F252" s="96"/>
      <c r="G252" s="97"/>
      <c r="H252" s="98"/>
      <c r="I252" s="99"/>
      <c r="J252" s="100"/>
      <c r="K252" s="99"/>
      <c r="L252" s="99"/>
      <c r="M252" s="87" t="str">
        <f t="shared" si="24"/>
        <v/>
      </c>
      <c r="N252" s="87" t="str">
        <f t="shared" ca="1" si="25"/>
        <v/>
      </c>
      <c r="O252" s="92" t="str">
        <f t="shared" si="26"/>
        <v/>
      </c>
      <c r="P252" s="89" t="str">
        <f t="shared" si="27"/>
        <v/>
      </c>
    </row>
    <row r="253" spans="1:16" x14ac:dyDescent="0.3">
      <c r="A253" s="91">
        <v>248</v>
      </c>
      <c r="B253" s="93"/>
      <c r="C253" s="94"/>
      <c r="D253" s="95"/>
      <c r="E253" s="95"/>
      <c r="F253" s="96"/>
      <c r="G253" s="97"/>
      <c r="H253" s="98"/>
      <c r="I253" s="99"/>
      <c r="J253" s="100"/>
      <c r="K253" s="99"/>
      <c r="L253" s="99"/>
      <c r="M253" s="87" t="str">
        <f t="shared" si="24"/>
        <v/>
      </c>
      <c r="N253" s="87" t="str">
        <f t="shared" ca="1" si="25"/>
        <v/>
      </c>
      <c r="O253" s="92" t="str">
        <f t="shared" si="26"/>
        <v/>
      </c>
      <c r="P253" s="89" t="str">
        <f t="shared" si="27"/>
        <v/>
      </c>
    </row>
    <row r="254" spans="1:16" x14ac:dyDescent="0.3">
      <c r="A254" s="91">
        <v>249</v>
      </c>
      <c r="B254" s="93"/>
      <c r="C254" s="94"/>
      <c r="D254" s="95"/>
      <c r="E254" s="95"/>
      <c r="F254" s="96"/>
      <c r="G254" s="97"/>
      <c r="H254" s="98"/>
      <c r="I254" s="99"/>
      <c r="J254" s="100"/>
      <c r="K254" s="99"/>
      <c r="L254" s="99"/>
      <c r="M254" s="87" t="str">
        <f t="shared" si="24"/>
        <v/>
      </c>
      <c r="N254" s="87" t="str">
        <f t="shared" ca="1" si="25"/>
        <v/>
      </c>
      <c r="O254" s="92" t="str">
        <f t="shared" si="26"/>
        <v/>
      </c>
      <c r="P254" s="89" t="str">
        <f t="shared" si="27"/>
        <v/>
      </c>
    </row>
    <row r="255" spans="1:16" x14ac:dyDescent="0.3">
      <c r="A255" s="91">
        <v>250</v>
      </c>
      <c r="B255" s="93"/>
      <c r="C255" s="94"/>
      <c r="D255" s="95"/>
      <c r="E255" s="95"/>
      <c r="F255" s="96"/>
      <c r="G255" s="97"/>
      <c r="H255" s="98"/>
      <c r="I255" s="99"/>
      <c r="J255" s="100"/>
      <c r="K255" s="99"/>
      <c r="L255" s="99"/>
      <c r="M255" s="87" t="str">
        <f t="shared" si="24"/>
        <v/>
      </c>
      <c r="N255" s="87" t="str">
        <f t="shared" ca="1" si="25"/>
        <v/>
      </c>
      <c r="O255" s="92" t="str">
        <f t="shared" si="26"/>
        <v/>
      </c>
      <c r="P255" s="89" t="str">
        <f t="shared" si="27"/>
        <v/>
      </c>
    </row>
    <row r="256" spans="1:16" x14ac:dyDescent="0.3">
      <c r="A256" s="91">
        <v>251</v>
      </c>
      <c r="B256" s="93"/>
      <c r="C256" s="94"/>
      <c r="D256" s="95"/>
      <c r="E256" s="95"/>
      <c r="F256" s="96"/>
      <c r="G256" s="97"/>
      <c r="H256" s="98"/>
      <c r="I256" s="99"/>
      <c r="J256" s="100"/>
      <c r="K256" s="99"/>
      <c r="L256" s="99"/>
      <c r="M256" s="87" t="str">
        <f t="shared" si="24"/>
        <v/>
      </c>
      <c r="N256" s="87" t="str">
        <f t="shared" ca="1" si="25"/>
        <v/>
      </c>
      <c r="O256" s="92" t="str">
        <f t="shared" si="26"/>
        <v/>
      </c>
      <c r="P256" s="89" t="str">
        <f t="shared" si="27"/>
        <v/>
      </c>
    </row>
    <row r="257" spans="1:16" x14ac:dyDescent="0.3">
      <c r="A257" s="91">
        <v>252</v>
      </c>
      <c r="B257" s="93"/>
      <c r="C257" s="94"/>
      <c r="D257" s="95"/>
      <c r="E257" s="95"/>
      <c r="F257" s="96"/>
      <c r="G257" s="97"/>
      <c r="H257" s="98"/>
      <c r="I257" s="99"/>
      <c r="J257" s="100"/>
      <c r="K257" s="99"/>
      <c r="L257" s="99"/>
      <c r="M257" s="87" t="str">
        <f t="shared" si="24"/>
        <v/>
      </c>
      <c r="N257" s="87" t="str">
        <f t="shared" ca="1" si="25"/>
        <v/>
      </c>
      <c r="O257" s="92" t="str">
        <f t="shared" si="26"/>
        <v/>
      </c>
      <c r="P257" s="89" t="str">
        <f t="shared" si="27"/>
        <v/>
      </c>
    </row>
    <row r="258" spans="1:16" x14ac:dyDescent="0.3">
      <c r="A258" s="91">
        <v>253</v>
      </c>
      <c r="B258" s="93"/>
      <c r="C258" s="94"/>
      <c r="D258" s="95"/>
      <c r="E258" s="95"/>
      <c r="F258" s="96"/>
      <c r="G258" s="97"/>
      <c r="H258" s="98"/>
      <c r="I258" s="99"/>
      <c r="J258" s="100"/>
      <c r="K258" s="99"/>
      <c r="L258" s="99"/>
      <c r="M258" s="87" t="str">
        <f t="shared" si="24"/>
        <v/>
      </c>
      <c r="N258" s="87" t="str">
        <f t="shared" ca="1" si="25"/>
        <v/>
      </c>
      <c r="O258" s="92" t="str">
        <f t="shared" si="26"/>
        <v/>
      </c>
      <c r="P258" s="89" t="str">
        <f t="shared" si="27"/>
        <v/>
      </c>
    </row>
    <row r="259" spans="1:16" x14ac:dyDescent="0.3">
      <c r="A259" s="91">
        <v>254</v>
      </c>
      <c r="B259" s="93"/>
      <c r="C259" s="94"/>
      <c r="D259" s="95"/>
      <c r="E259" s="95"/>
      <c r="F259" s="96"/>
      <c r="G259" s="97"/>
      <c r="H259" s="98"/>
      <c r="I259" s="99"/>
      <c r="J259" s="100"/>
      <c r="K259" s="99"/>
      <c r="L259" s="99"/>
      <c r="M259" s="87" t="str">
        <f t="shared" si="24"/>
        <v/>
      </c>
      <c r="N259" s="87" t="str">
        <f t="shared" ca="1" si="25"/>
        <v/>
      </c>
      <c r="O259" s="92" t="str">
        <f t="shared" si="26"/>
        <v/>
      </c>
      <c r="P259" s="89" t="str">
        <f t="shared" si="27"/>
        <v/>
      </c>
    </row>
    <row r="260" spans="1:16" x14ac:dyDescent="0.3">
      <c r="A260" s="91">
        <v>255</v>
      </c>
      <c r="B260" s="93"/>
      <c r="C260" s="94"/>
      <c r="D260" s="95"/>
      <c r="E260" s="95"/>
      <c r="F260" s="96"/>
      <c r="G260" s="97"/>
      <c r="H260" s="98"/>
      <c r="I260" s="99"/>
      <c r="J260" s="100"/>
      <c r="K260" s="99"/>
      <c r="L260" s="99"/>
      <c r="M260" s="87" t="str">
        <f t="shared" si="24"/>
        <v/>
      </c>
      <c r="N260" s="87" t="str">
        <f t="shared" ca="1" si="25"/>
        <v/>
      </c>
      <c r="O260" s="92" t="str">
        <f t="shared" si="26"/>
        <v/>
      </c>
      <c r="P260" s="89" t="str">
        <f t="shared" si="27"/>
        <v/>
      </c>
    </row>
    <row r="261" spans="1:16" x14ac:dyDescent="0.3">
      <c r="A261" s="91">
        <v>256</v>
      </c>
      <c r="B261" s="93"/>
      <c r="C261" s="94"/>
      <c r="D261" s="95"/>
      <c r="E261" s="95"/>
      <c r="F261" s="96"/>
      <c r="G261" s="97"/>
      <c r="H261" s="98"/>
      <c r="I261" s="99"/>
      <c r="J261" s="100"/>
      <c r="K261" s="99"/>
      <c r="L261" s="99"/>
      <c r="M261" s="87" t="str">
        <f t="shared" si="24"/>
        <v/>
      </c>
      <c r="N261" s="87" t="str">
        <f t="shared" ca="1" si="25"/>
        <v/>
      </c>
      <c r="O261" s="92" t="str">
        <f t="shared" si="26"/>
        <v/>
      </c>
      <c r="P261" s="89" t="str">
        <f t="shared" si="27"/>
        <v/>
      </c>
    </row>
    <row r="262" spans="1:16" x14ac:dyDescent="0.3">
      <c r="A262" s="91">
        <v>257</v>
      </c>
      <c r="B262" s="93"/>
      <c r="C262" s="94"/>
      <c r="D262" s="95"/>
      <c r="E262" s="95"/>
      <c r="F262" s="96"/>
      <c r="G262" s="97"/>
      <c r="H262" s="98"/>
      <c r="I262" s="99"/>
      <c r="J262" s="100"/>
      <c r="K262" s="99"/>
      <c r="L262" s="99"/>
      <c r="M262" s="87" t="str">
        <f t="shared" si="24"/>
        <v/>
      </c>
      <c r="N262" s="87" t="str">
        <f t="shared" ca="1" si="25"/>
        <v/>
      </c>
      <c r="O262" s="92" t="str">
        <f t="shared" si="26"/>
        <v/>
      </c>
      <c r="P262" s="89" t="str">
        <f t="shared" si="27"/>
        <v/>
      </c>
    </row>
    <row r="263" spans="1:16" x14ac:dyDescent="0.3">
      <c r="A263" s="91">
        <v>258</v>
      </c>
      <c r="B263" s="93"/>
      <c r="C263" s="94"/>
      <c r="D263" s="95"/>
      <c r="E263" s="95"/>
      <c r="F263" s="96"/>
      <c r="G263" s="97"/>
      <c r="H263" s="98"/>
      <c r="I263" s="99"/>
      <c r="J263" s="100"/>
      <c r="K263" s="99"/>
      <c r="L263" s="99"/>
      <c r="M263" s="87" t="str">
        <f t="shared" si="24"/>
        <v/>
      </c>
      <c r="N263" s="87" t="str">
        <f t="shared" ca="1" si="25"/>
        <v/>
      </c>
      <c r="O263" s="92" t="str">
        <f t="shared" si="26"/>
        <v/>
      </c>
      <c r="P263" s="89" t="str">
        <f t="shared" si="27"/>
        <v/>
      </c>
    </row>
    <row r="264" spans="1:16" x14ac:dyDescent="0.3">
      <c r="A264" s="91">
        <v>259</v>
      </c>
      <c r="B264" s="93"/>
      <c r="C264" s="94"/>
      <c r="D264" s="95"/>
      <c r="E264" s="95"/>
      <c r="F264" s="96"/>
      <c r="G264" s="97"/>
      <c r="H264" s="98"/>
      <c r="I264" s="99"/>
      <c r="J264" s="100"/>
      <c r="K264" s="99"/>
      <c r="L264" s="99"/>
      <c r="M264" s="87" t="str">
        <f t="shared" si="24"/>
        <v/>
      </c>
      <c r="N264" s="87" t="str">
        <f t="shared" ca="1" si="25"/>
        <v/>
      </c>
      <c r="O264" s="92" t="str">
        <f t="shared" si="26"/>
        <v/>
      </c>
      <c r="P264" s="89" t="str">
        <f t="shared" si="27"/>
        <v/>
      </c>
    </row>
    <row r="265" spans="1:16" x14ac:dyDescent="0.3">
      <c r="A265" s="91">
        <v>260</v>
      </c>
      <c r="B265" s="93"/>
      <c r="C265" s="94"/>
      <c r="D265" s="95"/>
      <c r="E265" s="95"/>
      <c r="F265" s="96"/>
      <c r="G265" s="97"/>
      <c r="H265" s="98"/>
      <c r="I265" s="99"/>
      <c r="J265" s="100"/>
      <c r="K265" s="99"/>
      <c r="L265" s="99"/>
      <c r="M265" s="87" t="str">
        <f t="shared" si="24"/>
        <v/>
      </c>
      <c r="N265" s="87" t="str">
        <f t="shared" ca="1" si="25"/>
        <v/>
      </c>
      <c r="O265" s="92" t="str">
        <f t="shared" si="26"/>
        <v/>
      </c>
      <c r="P265" s="89" t="str">
        <f t="shared" si="27"/>
        <v/>
      </c>
    </row>
    <row r="266" spans="1:16" x14ac:dyDescent="0.3">
      <c r="A266" s="91">
        <v>261</v>
      </c>
      <c r="B266" s="93"/>
      <c r="C266" s="94"/>
      <c r="D266" s="95"/>
      <c r="E266" s="95"/>
      <c r="F266" s="96"/>
      <c r="G266" s="97"/>
      <c r="H266" s="98"/>
      <c r="I266" s="99"/>
      <c r="J266" s="100"/>
      <c r="K266" s="99"/>
      <c r="L266" s="99"/>
      <c r="M266" s="87" t="str">
        <f t="shared" si="24"/>
        <v/>
      </c>
      <c r="N266" s="87" t="str">
        <f t="shared" ca="1" si="25"/>
        <v/>
      </c>
      <c r="O266" s="92" t="str">
        <f t="shared" si="26"/>
        <v/>
      </c>
      <c r="P266" s="89" t="str">
        <f t="shared" si="27"/>
        <v/>
      </c>
    </row>
    <row r="267" spans="1:16" x14ac:dyDescent="0.3">
      <c r="A267" s="91">
        <v>262</v>
      </c>
      <c r="B267" s="93"/>
      <c r="C267" s="94"/>
      <c r="D267" s="95"/>
      <c r="E267" s="95"/>
      <c r="F267" s="96"/>
      <c r="G267" s="97"/>
      <c r="H267" s="98"/>
      <c r="I267" s="99"/>
      <c r="J267" s="100"/>
      <c r="K267" s="99"/>
      <c r="L267" s="99"/>
      <c r="M267" s="87" t="str">
        <f t="shared" si="24"/>
        <v/>
      </c>
      <c r="N267" s="87" t="str">
        <f t="shared" ca="1" si="25"/>
        <v/>
      </c>
      <c r="O267" s="92" t="str">
        <f t="shared" si="26"/>
        <v/>
      </c>
      <c r="P267" s="89" t="str">
        <f t="shared" si="27"/>
        <v/>
      </c>
    </row>
    <row r="268" spans="1:16" x14ac:dyDescent="0.3">
      <c r="A268" s="91">
        <v>263</v>
      </c>
      <c r="B268" s="93"/>
      <c r="C268" s="94"/>
      <c r="D268" s="95"/>
      <c r="E268" s="95"/>
      <c r="F268" s="96"/>
      <c r="G268" s="97"/>
      <c r="H268" s="98"/>
      <c r="I268" s="99"/>
      <c r="J268" s="100"/>
      <c r="K268" s="99"/>
      <c r="L268" s="99"/>
      <c r="M268" s="87" t="str">
        <f t="shared" si="24"/>
        <v/>
      </c>
      <c r="N268" s="87" t="str">
        <f t="shared" ca="1" si="25"/>
        <v/>
      </c>
      <c r="O268" s="92" t="str">
        <f t="shared" si="26"/>
        <v/>
      </c>
      <c r="P268" s="89" t="str">
        <f t="shared" si="27"/>
        <v/>
      </c>
    </row>
    <row r="269" spans="1:16" x14ac:dyDescent="0.3">
      <c r="A269" s="91">
        <v>264</v>
      </c>
      <c r="B269" s="93"/>
      <c r="C269" s="94"/>
      <c r="D269" s="95"/>
      <c r="E269" s="95"/>
      <c r="F269" s="96"/>
      <c r="G269" s="97"/>
      <c r="H269" s="98"/>
      <c r="I269" s="99"/>
      <c r="J269" s="100"/>
      <c r="K269" s="99"/>
      <c r="L269" s="99"/>
      <c r="M269" s="87" t="str">
        <f t="shared" si="24"/>
        <v/>
      </c>
      <c r="N269" s="87" t="str">
        <f t="shared" ca="1" si="25"/>
        <v/>
      </c>
      <c r="O269" s="92" t="str">
        <f t="shared" si="26"/>
        <v/>
      </c>
      <c r="P269" s="89" t="str">
        <f t="shared" si="27"/>
        <v/>
      </c>
    </row>
    <row r="270" spans="1:16" x14ac:dyDescent="0.3">
      <c r="A270" s="91">
        <v>265</v>
      </c>
      <c r="B270" s="93"/>
      <c r="C270" s="94"/>
      <c r="D270" s="95"/>
      <c r="E270" s="95"/>
      <c r="F270" s="96"/>
      <c r="G270" s="97"/>
      <c r="H270" s="98"/>
      <c r="I270" s="99"/>
      <c r="J270" s="100"/>
      <c r="K270" s="99"/>
      <c r="L270" s="99"/>
      <c r="M270" s="87" t="str">
        <f t="shared" si="24"/>
        <v/>
      </c>
      <c r="N270" s="87" t="str">
        <f t="shared" ca="1" si="25"/>
        <v/>
      </c>
      <c r="O270" s="92" t="str">
        <f t="shared" si="26"/>
        <v/>
      </c>
      <c r="P270" s="89" t="str">
        <f t="shared" si="27"/>
        <v/>
      </c>
    </row>
    <row r="271" spans="1:16" x14ac:dyDescent="0.3">
      <c r="A271" s="91">
        <v>266</v>
      </c>
      <c r="B271" s="93"/>
      <c r="C271" s="94"/>
      <c r="D271" s="95"/>
      <c r="E271" s="95"/>
      <c r="F271" s="96"/>
      <c r="G271" s="97"/>
      <c r="H271" s="98"/>
      <c r="I271" s="99"/>
      <c r="J271" s="100"/>
      <c r="K271" s="99"/>
      <c r="L271" s="99"/>
      <c r="M271" s="87" t="str">
        <f t="shared" si="24"/>
        <v/>
      </c>
      <c r="N271" s="87" t="str">
        <f t="shared" ca="1" si="25"/>
        <v/>
      </c>
      <c r="O271" s="92" t="str">
        <f t="shared" si="26"/>
        <v/>
      </c>
      <c r="P271" s="89" t="str">
        <f t="shared" si="27"/>
        <v/>
      </c>
    </row>
    <row r="272" spans="1:16" x14ac:dyDescent="0.3">
      <c r="A272" s="91">
        <v>267</v>
      </c>
      <c r="B272" s="93"/>
      <c r="C272" s="94"/>
      <c r="D272" s="95"/>
      <c r="E272" s="95"/>
      <c r="F272" s="96"/>
      <c r="G272" s="97"/>
      <c r="H272" s="98"/>
      <c r="I272" s="99"/>
      <c r="J272" s="100"/>
      <c r="K272" s="99"/>
      <c r="L272" s="99"/>
      <c r="M272" s="87" t="str">
        <f t="shared" si="24"/>
        <v/>
      </c>
      <c r="N272" s="87" t="str">
        <f t="shared" ca="1" si="25"/>
        <v/>
      </c>
      <c r="O272" s="92" t="str">
        <f t="shared" si="26"/>
        <v/>
      </c>
      <c r="P272" s="89" t="str">
        <f t="shared" si="27"/>
        <v/>
      </c>
    </row>
    <row r="273" spans="1:16" x14ac:dyDescent="0.3">
      <c r="A273" s="91">
        <v>268</v>
      </c>
      <c r="B273" s="93"/>
      <c r="C273" s="94"/>
      <c r="D273" s="95"/>
      <c r="E273" s="95"/>
      <c r="F273" s="96"/>
      <c r="G273" s="97"/>
      <c r="H273" s="98"/>
      <c r="I273" s="99"/>
      <c r="J273" s="100"/>
      <c r="K273" s="99"/>
      <c r="L273" s="99"/>
      <c r="M273" s="87" t="str">
        <f t="shared" si="24"/>
        <v/>
      </c>
      <c r="N273" s="87" t="str">
        <f t="shared" ca="1" si="25"/>
        <v/>
      </c>
      <c r="O273" s="92" t="str">
        <f t="shared" si="26"/>
        <v/>
      </c>
      <c r="P273" s="89" t="str">
        <f t="shared" si="27"/>
        <v/>
      </c>
    </row>
    <row r="274" spans="1:16" x14ac:dyDescent="0.3">
      <c r="A274" s="91">
        <v>269</v>
      </c>
      <c r="B274" s="93"/>
      <c r="C274" s="94"/>
      <c r="D274" s="95"/>
      <c r="E274" s="95"/>
      <c r="F274" s="96"/>
      <c r="G274" s="97"/>
      <c r="H274" s="98"/>
      <c r="I274" s="99"/>
      <c r="J274" s="100"/>
      <c r="K274" s="99"/>
      <c r="L274" s="99"/>
      <c r="M274" s="87" t="str">
        <f t="shared" si="24"/>
        <v/>
      </c>
      <c r="N274" s="87" t="str">
        <f t="shared" ca="1" si="25"/>
        <v/>
      </c>
      <c r="O274" s="92" t="str">
        <f t="shared" si="26"/>
        <v/>
      </c>
      <c r="P274" s="89" t="str">
        <f t="shared" si="27"/>
        <v/>
      </c>
    </row>
    <row r="275" spans="1:16" x14ac:dyDescent="0.3">
      <c r="A275" s="91">
        <v>270</v>
      </c>
      <c r="B275" s="93"/>
      <c r="C275" s="94"/>
      <c r="D275" s="95"/>
      <c r="E275" s="95"/>
      <c r="F275" s="96"/>
      <c r="G275" s="97"/>
      <c r="H275" s="98"/>
      <c r="I275" s="99"/>
      <c r="J275" s="100"/>
      <c r="K275" s="99"/>
      <c r="L275" s="99"/>
      <c r="M275" s="87" t="str">
        <f t="shared" si="24"/>
        <v/>
      </c>
      <c r="N275" s="87" t="str">
        <f t="shared" ca="1" si="25"/>
        <v/>
      </c>
      <c r="O275" s="92" t="str">
        <f t="shared" si="26"/>
        <v/>
      </c>
      <c r="P275" s="89" t="str">
        <f t="shared" si="27"/>
        <v/>
      </c>
    </row>
    <row r="276" spans="1:16" x14ac:dyDescent="0.3">
      <c r="A276" s="91">
        <v>271</v>
      </c>
      <c r="B276" s="93"/>
      <c r="C276" s="94"/>
      <c r="D276" s="95"/>
      <c r="E276" s="95"/>
      <c r="F276" s="96"/>
      <c r="G276" s="97"/>
      <c r="H276" s="98"/>
      <c r="I276" s="99"/>
      <c r="J276" s="100"/>
      <c r="K276" s="99"/>
      <c r="L276" s="99"/>
      <c r="M276" s="87" t="str">
        <f t="shared" si="24"/>
        <v/>
      </c>
      <c r="N276" s="87" t="str">
        <f t="shared" ca="1" si="25"/>
        <v/>
      </c>
      <c r="O276" s="92" t="str">
        <f t="shared" si="26"/>
        <v/>
      </c>
      <c r="P276" s="89" t="str">
        <f t="shared" si="27"/>
        <v/>
      </c>
    </row>
    <row r="277" spans="1:16" x14ac:dyDescent="0.3">
      <c r="A277" s="91">
        <v>272</v>
      </c>
      <c r="B277" s="93"/>
      <c r="C277" s="94"/>
      <c r="D277" s="95"/>
      <c r="E277" s="95"/>
      <c r="F277" s="96"/>
      <c r="G277" s="97"/>
      <c r="H277" s="98"/>
      <c r="I277" s="99"/>
      <c r="J277" s="100"/>
      <c r="K277" s="99"/>
      <c r="L277" s="99"/>
      <c r="M277" s="87" t="str">
        <f t="shared" si="24"/>
        <v/>
      </c>
      <c r="N277" s="87" t="str">
        <f t="shared" ca="1" si="25"/>
        <v/>
      </c>
      <c r="O277" s="92" t="str">
        <f t="shared" si="26"/>
        <v/>
      </c>
      <c r="P277" s="89" t="str">
        <f t="shared" si="27"/>
        <v/>
      </c>
    </row>
    <row r="278" spans="1:16" x14ac:dyDescent="0.3">
      <c r="A278" s="91">
        <v>273</v>
      </c>
      <c r="B278" s="93"/>
      <c r="C278" s="94"/>
      <c r="D278" s="95"/>
      <c r="E278" s="95"/>
      <c r="F278" s="96"/>
      <c r="G278" s="97"/>
      <c r="H278" s="98"/>
      <c r="I278" s="99"/>
      <c r="J278" s="100"/>
      <c r="K278" s="99"/>
      <c r="L278" s="99"/>
      <c r="M278" s="87" t="str">
        <f t="shared" si="24"/>
        <v/>
      </c>
      <c r="N278" s="87" t="str">
        <f t="shared" ca="1" si="25"/>
        <v/>
      </c>
      <c r="O278" s="92" t="str">
        <f t="shared" si="26"/>
        <v/>
      </c>
      <c r="P278" s="89" t="str">
        <f t="shared" si="27"/>
        <v/>
      </c>
    </row>
    <row r="279" spans="1:16" x14ac:dyDescent="0.3">
      <c r="A279" s="91">
        <v>274</v>
      </c>
      <c r="B279" s="93"/>
      <c r="C279" s="94"/>
      <c r="D279" s="95"/>
      <c r="E279" s="95"/>
      <c r="F279" s="96"/>
      <c r="G279" s="97"/>
      <c r="H279" s="98"/>
      <c r="I279" s="99"/>
      <c r="J279" s="100"/>
      <c r="K279" s="99"/>
      <c r="L279" s="99"/>
      <c r="M279" s="87" t="str">
        <f t="shared" si="24"/>
        <v/>
      </c>
      <c r="N279" s="87" t="str">
        <f t="shared" ca="1" si="25"/>
        <v/>
      </c>
      <c r="O279" s="92" t="str">
        <f t="shared" si="26"/>
        <v/>
      </c>
      <c r="P279" s="89" t="str">
        <f t="shared" si="27"/>
        <v/>
      </c>
    </row>
    <row r="280" spans="1:16" x14ac:dyDescent="0.3">
      <c r="A280" s="91">
        <v>275</v>
      </c>
      <c r="B280" s="93"/>
      <c r="C280" s="94"/>
      <c r="D280" s="95"/>
      <c r="E280" s="95"/>
      <c r="F280" s="96"/>
      <c r="G280" s="97"/>
      <c r="H280" s="98"/>
      <c r="I280" s="99"/>
      <c r="J280" s="100"/>
      <c r="K280" s="99"/>
      <c r="L280" s="99"/>
      <c r="M280" s="87" t="str">
        <f t="shared" si="24"/>
        <v/>
      </c>
      <c r="N280" s="87" t="str">
        <f t="shared" ca="1" si="25"/>
        <v/>
      </c>
      <c r="O280" s="92" t="str">
        <f t="shared" si="26"/>
        <v/>
      </c>
      <c r="P280" s="89" t="str">
        <f t="shared" si="27"/>
        <v/>
      </c>
    </row>
    <row r="281" spans="1:16" x14ac:dyDescent="0.3">
      <c r="A281" s="91">
        <v>276</v>
      </c>
      <c r="B281" s="93"/>
      <c r="C281" s="94"/>
      <c r="D281" s="95"/>
      <c r="E281" s="95"/>
      <c r="F281" s="96"/>
      <c r="G281" s="97"/>
      <c r="H281" s="98"/>
      <c r="I281" s="99"/>
      <c r="J281" s="100"/>
      <c r="K281" s="99"/>
      <c r="L281" s="99"/>
      <c r="M281" s="87" t="str">
        <f t="shared" si="24"/>
        <v/>
      </c>
      <c r="N281" s="87" t="str">
        <f t="shared" ca="1" si="25"/>
        <v/>
      </c>
      <c r="O281" s="92" t="str">
        <f t="shared" si="26"/>
        <v/>
      </c>
      <c r="P281" s="89" t="str">
        <f t="shared" si="27"/>
        <v/>
      </c>
    </row>
    <row r="282" spans="1:16" x14ac:dyDescent="0.3">
      <c r="A282" s="91">
        <v>277</v>
      </c>
      <c r="B282" s="93"/>
      <c r="C282" s="94"/>
      <c r="D282" s="95"/>
      <c r="E282" s="95"/>
      <c r="F282" s="96"/>
      <c r="G282" s="97"/>
      <c r="H282" s="98"/>
      <c r="I282" s="99"/>
      <c r="J282" s="100"/>
      <c r="K282" s="99"/>
      <c r="L282" s="99"/>
      <c r="M282" s="87" t="str">
        <f t="shared" si="24"/>
        <v/>
      </c>
      <c r="N282" s="87" t="str">
        <f t="shared" ca="1" si="25"/>
        <v/>
      </c>
      <c r="O282" s="92" t="str">
        <f t="shared" si="26"/>
        <v/>
      </c>
      <c r="P282" s="89" t="str">
        <f t="shared" si="27"/>
        <v/>
      </c>
    </row>
    <row r="283" spans="1:16" x14ac:dyDescent="0.3">
      <c r="A283" s="91">
        <v>278</v>
      </c>
      <c r="B283" s="93"/>
      <c r="C283" s="94"/>
      <c r="D283" s="95"/>
      <c r="E283" s="95"/>
      <c r="F283" s="96"/>
      <c r="G283" s="97"/>
      <c r="H283" s="98"/>
      <c r="I283" s="99"/>
      <c r="J283" s="100"/>
      <c r="K283" s="99"/>
      <c r="L283" s="99"/>
      <c r="M283" s="87" t="str">
        <f t="shared" si="24"/>
        <v/>
      </c>
      <c r="N283" s="87" t="str">
        <f t="shared" ca="1" si="25"/>
        <v/>
      </c>
      <c r="O283" s="92" t="str">
        <f t="shared" si="26"/>
        <v/>
      </c>
      <c r="P283" s="89" t="str">
        <f t="shared" si="27"/>
        <v/>
      </c>
    </row>
    <row r="284" spans="1:16" x14ac:dyDescent="0.3">
      <c r="A284" s="91">
        <v>279</v>
      </c>
      <c r="B284" s="93"/>
      <c r="C284" s="94"/>
      <c r="D284" s="95"/>
      <c r="E284" s="95"/>
      <c r="F284" s="96"/>
      <c r="G284" s="97"/>
      <c r="H284" s="98"/>
      <c r="I284" s="99"/>
      <c r="J284" s="100"/>
      <c r="K284" s="99"/>
      <c r="L284" s="99"/>
      <c r="M284" s="87" t="str">
        <f t="shared" si="24"/>
        <v/>
      </c>
      <c r="N284" s="87" t="str">
        <f t="shared" ca="1" si="25"/>
        <v/>
      </c>
      <c r="O284" s="92" t="str">
        <f t="shared" si="26"/>
        <v/>
      </c>
      <c r="P284" s="89" t="str">
        <f t="shared" si="27"/>
        <v/>
      </c>
    </row>
    <row r="285" spans="1:16" x14ac:dyDescent="0.3">
      <c r="A285" s="91">
        <v>280</v>
      </c>
      <c r="B285" s="93"/>
      <c r="C285" s="94"/>
      <c r="D285" s="95"/>
      <c r="E285" s="95"/>
      <c r="F285" s="96"/>
      <c r="G285" s="97"/>
      <c r="H285" s="98"/>
      <c r="I285" s="99"/>
      <c r="J285" s="100"/>
      <c r="K285" s="99"/>
      <c r="L285" s="99"/>
      <c r="M285" s="87" t="str">
        <f t="shared" si="24"/>
        <v/>
      </c>
      <c r="N285" s="87" t="str">
        <f t="shared" ca="1" si="25"/>
        <v/>
      </c>
      <c r="O285" s="92" t="str">
        <f t="shared" si="26"/>
        <v/>
      </c>
      <c r="P285" s="89" t="str">
        <f t="shared" si="27"/>
        <v/>
      </c>
    </row>
    <row r="286" spans="1:16" x14ac:dyDescent="0.3">
      <c r="A286" s="91">
        <v>281</v>
      </c>
      <c r="B286" s="93"/>
      <c r="C286" s="94"/>
      <c r="D286" s="95"/>
      <c r="E286" s="95"/>
      <c r="F286" s="96"/>
      <c r="G286" s="97"/>
      <c r="H286" s="98"/>
      <c r="I286" s="99"/>
      <c r="J286" s="100"/>
      <c r="K286" s="99"/>
      <c r="L286" s="99"/>
      <c r="M286" s="87" t="str">
        <f t="shared" si="24"/>
        <v/>
      </c>
      <c r="N286" s="87" t="str">
        <f t="shared" ca="1" si="25"/>
        <v/>
      </c>
      <c r="O286" s="92" t="str">
        <f t="shared" si="26"/>
        <v/>
      </c>
      <c r="P286" s="89" t="str">
        <f t="shared" si="27"/>
        <v/>
      </c>
    </row>
    <row r="287" spans="1:16" x14ac:dyDescent="0.3">
      <c r="A287" s="91">
        <v>282</v>
      </c>
      <c r="B287" s="93"/>
      <c r="C287" s="94"/>
      <c r="D287" s="95"/>
      <c r="E287" s="95"/>
      <c r="F287" s="96"/>
      <c r="G287" s="97"/>
      <c r="H287" s="98"/>
      <c r="I287" s="99"/>
      <c r="J287" s="100"/>
      <c r="K287" s="99"/>
      <c r="L287" s="99"/>
      <c r="M287" s="87" t="str">
        <f t="shared" si="24"/>
        <v/>
      </c>
      <c r="N287" s="87" t="str">
        <f t="shared" ca="1" si="25"/>
        <v/>
      </c>
      <c r="O287" s="92" t="str">
        <f t="shared" si="26"/>
        <v/>
      </c>
      <c r="P287" s="89" t="str">
        <f t="shared" si="27"/>
        <v/>
      </c>
    </row>
    <row r="288" spans="1:16" x14ac:dyDescent="0.3">
      <c r="A288" s="91">
        <v>283</v>
      </c>
      <c r="B288" s="93"/>
      <c r="C288" s="94"/>
      <c r="D288" s="95"/>
      <c r="E288" s="95"/>
      <c r="F288" s="96"/>
      <c r="G288" s="97"/>
      <c r="H288" s="98"/>
      <c r="I288" s="99"/>
      <c r="J288" s="100"/>
      <c r="K288" s="99"/>
      <c r="L288" s="99"/>
      <c r="M288" s="87" t="str">
        <f t="shared" si="24"/>
        <v/>
      </c>
      <c r="N288" s="87" t="str">
        <f t="shared" ca="1" si="25"/>
        <v/>
      </c>
      <c r="O288" s="92" t="str">
        <f t="shared" si="26"/>
        <v/>
      </c>
      <c r="P288" s="89" t="str">
        <f t="shared" si="27"/>
        <v/>
      </c>
    </row>
    <row r="289" spans="1:16" x14ac:dyDescent="0.3">
      <c r="A289" s="91">
        <v>284</v>
      </c>
      <c r="B289" s="93"/>
      <c r="C289" s="94"/>
      <c r="D289" s="95"/>
      <c r="E289" s="95"/>
      <c r="F289" s="96"/>
      <c r="G289" s="97"/>
      <c r="H289" s="98"/>
      <c r="I289" s="99"/>
      <c r="J289" s="100"/>
      <c r="K289" s="99"/>
      <c r="L289" s="99"/>
      <c r="M289" s="87" t="str">
        <f t="shared" si="24"/>
        <v/>
      </c>
      <c r="N289" s="87" t="str">
        <f t="shared" ca="1" si="25"/>
        <v/>
      </c>
      <c r="O289" s="92" t="str">
        <f t="shared" si="26"/>
        <v/>
      </c>
      <c r="P289" s="89" t="str">
        <f t="shared" si="27"/>
        <v/>
      </c>
    </row>
    <row r="290" spans="1:16" x14ac:dyDescent="0.3">
      <c r="A290" s="91">
        <v>285</v>
      </c>
      <c r="B290" s="93"/>
      <c r="C290" s="94"/>
      <c r="D290" s="95"/>
      <c r="E290" s="95"/>
      <c r="F290" s="96"/>
      <c r="G290" s="97"/>
      <c r="H290" s="98"/>
      <c r="I290" s="99"/>
      <c r="J290" s="100"/>
      <c r="K290" s="99"/>
      <c r="L290" s="99"/>
      <c r="M290" s="87" t="str">
        <f t="shared" si="24"/>
        <v/>
      </c>
      <c r="N290" s="87" t="str">
        <f t="shared" ca="1" si="25"/>
        <v/>
      </c>
      <c r="O290" s="92" t="str">
        <f t="shared" si="26"/>
        <v/>
      </c>
      <c r="P290" s="89" t="str">
        <f t="shared" si="27"/>
        <v/>
      </c>
    </row>
    <row r="291" spans="1:16" x14ac:dyDescent="0.3">
      <c r="A291" s="91">
        <v>286</v>
      </c>
      <c r="B291" s="93"/>
      <c r="C291" s="94"/>
      <c r="D291" s="95"/>
      <c r="E291" s="95"/>
      <c r="F291" s="96"/>
      <c r="G291" s="97"/>
      <c r="H291" s="98"/>
      <c r="I291" s="99"/>
      <c r="J291" s="100"/>
      <c r="K291" s="99"/>
      <c r="L291" s="99"/>
      <c r="M291" s="87" t="str">
        <f t="shared" si="24"/>
        <v/>
      </c>
      <c r="N291" s="87" t="str">
        <f t="shared" ca="1" si="25"/>
        <v/>
      </c>
      <c r="O291" s="92" t="str">
        <f t="shared" si="26"/>
        <v/>
      </c>
      <c r="P291" s="89" t="str">
        <f t="shared" si="27"/>
        <v/>
      </c>
    </row>
    <row r="292" spans="1:16" x14ac:dyDescent="0.3">
      <c r="A292" s="91">
        <v>287</v>
      </c>
      <c r="B292" s="93"/>
      <c r="C292" s="94"/>
      <c r="D292" s="95"/>
      <c r="E292" s="95"/>
      <c r="F292" s="96"/>
      <c r="G292" s="97"/>
      <c r="H292" s="98"/>
      <c r="I292" s="99"/>
      <c r="J292" s="100"/>
      <c r="K292" s="99"/>
      <c r="L292" s="99"/>
      <c r="M292" s="87" t="str">
        <f t="shared" si="24"/>
        <v/>
      </c>
      <c r="N292" s="87" t="str">
        <f t="shared" ca="1" si="25"/>
        <v/>
      </c>
      <c r="O292" s="92" t="str">
        <f t="shared" si="26"/>
        <v/>
      </c>
      <c r="P292" s="89" t="str">
        <f t="shared" si="27"/>
        <v/>
      </c>
    </row>
    <row r="293" spans="1:16" x14ac:dyDescent="0.3">
      <c r="A293" s="91">
        <v>288</v>
      </c>
      <c r="B293" s="93"/>
      <c r="C293" s="94"/>
      <c r="D293" s="95"/>
      <c r="E293" s="95"/>
      <c r="F293" s="96"/>
      <c r="G293" s="97"/>
      <c r="H293" s="98"/>
      <c r="I293" s="99"/>
      <c r="J293" s="100"/>
      <c r="K293" s="99"/>
      <c r="L293" s="99"/>
      <c r="M293" s="87" t="str">
        <f t="shared" si="24"/>
        <v/>
      </c>
      <c r="N293" s="87" t="str">
        <f t="shared" ca="1" si="25"/>
        <v/>
      </c>
      <c r="O293" s="92" t="str">
        <f t="shared" si="26"/>
        <v/>
      </c>
      <c r="P293" s="89" t="str">
        <f t="shared" si="27"/>
        <v/>
      </c>
    </row>
    <row r="294" spans="1:16" x14ac:dyDescent="0.3">
      <c r="A294" s="91">
        <v>289</v>
      </c>
      <c r="B294" s="93"/>
      <c r="C294" s="94"/>
      <c r="D294" s="95"/>
      <c r="E294" s="95"/>
      <c r="F294" s="96"/>
      <c r="G294" s="97"/>
      <c r="H294" s="98"/>
      <c r="I294" s="99"/>
      <c r="J294" s="100"/>
      <c r="K294" s="99"/>
      <c r="L294" s="99"/>
      <c r="M294" s="87" t="str">
        <f t="shared" si="24"/>
        <v/>
      </c>
      <c r="N294" s="87" t="str">
        <f t="shared" ca="1" si="25"/>
        <v/>
      </c>
      <c r="O294" s="92" t="str">
        <f t="shared" si="26"/>
        <v/>
      </c>
      <c r="P294" s="89" t="str">
        <f t="shared" si="27"/>
        <v/>
      </c>
    </row>
    <row r="295" spans="1:16" x14ac:dyDescent="0.3">
      <c r="A295" s="91">
        <v>290</v>
      </c>
      <c r="B295" s="93"/>
      <c r="C295" s="94"/>
      <c r="D295" s="95"/>
      <c r="E295" s="95"/>
      <c r="F295" s="96"/>
      <c r="G295" s="97"/>
      <c r="H295" s="98"/>
      <c r="I295" s="99"/>
      <c r="J295" s="100"/>
      <c r="K295" s="99"/>
      <c r="L295" s="99"/>
      <c r="M295" s="87" t="str">
        <f t="shared" si="24"/>
        <v/>
      </c>
      <c r="N295" s="87" t="str">
        <f t="shared" ca="1" si="25"/>
        <v/>
      </c>
      <c r="O295" s="92" t="str">
        <f t="shared" si="26"/>
        <v/>
      </c>
      <c r="P295" s="89" t="str">
        <f t="shared" si="27"/>
        <v/>
      </c>
    </row>
    <row r="296" spans="1:16" x14ac:dyDescent="0.3">
      <c r="A296" s="91">
        <v>291</v>
      </c>
      <c r="B296" s="93"/>
      <c r="C296" s="94"/>
      <c r="D296" s="95"/>
      <c r="E296" s="95"/>
      <c r="F296" s="96"/>
      <c r="G296" s="97"/>
      <c r="H296" s="98"/>
      <c r="I296" s="99"/>
      <c r="J296" s="100"/>
      <c r="K296" s="99"/>
      <c r="L296" s="99"/>
      <c r="M296" s="87" t="str">
        <f t="shared" si="24"/>
        <v/>
      </c>
      <c r="N296" s="87" t="str">
        <f t="shared" ca="1" si="25"/>
        <v/>
      </c>
      <c r="O296" s="92" t="str">
        <f t="shared" si="26"/>
        <v/>
      </c>
      <c r="P296" s="89" t="str">
        <f t="shared" si="27"/>
        <v/>
      </c>
    </row>
    <row r="297" spans="1:16" x14ac:dyDescent="0.3">
      <c r="A297" s="91">
        <v>292</v>
      </c>
      <c r="B297" s="93"/>
      <c r="C297" s="94"/>
      <c r="D297" s="95"/>
      <c r="E297" s="95"/>
      <c r="F297" s="96"/>
      <c r="G297" s="97"/>
      <c r="H297" s="98"/>
      <c r="I297" s="99"/>
      <c r="J297" s="100"/>
      <c r="K297" s="99"/>
      <c r="L297" s="99"/>
      <c r="M297" s="87" t="str">
        <f t="shared" si="24"/>
        <v/>
      </c>
      <c r="N297" s="87" t="str">
        <f t="shared" ca="1" si="25"/>
        <v/>
      </c>
      <c r="O297" s="92" t="str">
        <f t="shared" si="26"/>
        <v/>
      </c>
      <c r="P297" s="89" t="str">
        <f t="shared" si="27"/>
        <v/>
      </c>
    </row>
    <row r="298" spans="1:16" x14ac:dyDescent="0.3">
      <c r="A298" s="91">
        <v>293</v>
      </c>
      <c r="B298" s="93"/>
      <c r="C298" s="94"/>
      <c r="D298" s="95"/>
      <c r="E298" s="95"/>
      <c r="F298" s="96"/>
      <c r="G298" s="97"/>
      <c r="H298" s="98"/>
      <c r="I298" s="99"/>
      <c r="J298" s="100"/>
      <c r="K298" s="99"/>
      <c r="L298" s="99"/>
      <c r="M298" s="87" t="str">
        <f t="shared" si="24"/>
        <v/>
      </c>
      <c r="N298" s="87" t="str">
        <f t="shared" ca="1" si="25"/>
        <v/>
      </c>
      <c r="O298" s="92" t="str">
        <f t="shared" si="26"/>
        <v/>
      </c>
      <c r="P298" s="89" t="str">
        <f t="shared" si="27"/>
        <v/>
      </c>
    </row>
    <row r="299" spans="1:16" x14ac:dyDescent="0.3">
      <c r="A299" s="91">
        <v>294</v>
      </c>
      <c r="B299" s="93"/>
      <c r="C299" s="94"/>
      <c r="D299" s="95"/>
      <c r="E299" s="95"/>
      <c r="F299" s="96"/>
      <c r="G299" s="97"/>
      <c r="H299" s="98"/>
      <c r="I299" s="99"/>
      <c r="J299" s="100"/>
      <c r="K299" s="99"/>
      <c r="L299" s="99"/>
      <c r="M299" s="87" t="str">
        <f t="shared" si="24"/>
        <v/>
      </c>
      <c r="N299" s="87" t="str">
        <f t="shared" ca="1" si="25"/>
        <v/>
      </c>
      <c r="O299" s="92" t="str">
        <f t="shared" si="26"/>
        <v/>
      </c>
      <c r="P299" s="89" t="str">
        <f t="shared" si="27"/>
        <v/>
      </c>
    </row>
    <row r="300" spans="1:16" x14ac:dyDescent="0.3">
      <c r="A300" s="91">
        <v>295</v>
      </c>
      <c r="B300" s="93"/>
      <c r="C300" s="94"/>
      <c r="D300" s="95"/>
      <c r="E300" s="95"/>
      <c r="F300" s="96"/>
      <c r="G300" s="97"/>
      <c r="H300" s="98"/>
      <c r="I300" s="99"/>
      <c r="J300" s="100"/>
      <c r="K300" s="99"/>
      <c r="L300" s="99"/>
      <c r="M300" s="87" t="str">
        <f t="shared" si="24"/>
        <v/>
      </c>
      <c r="N300" s="87" t="str">
        <f t="shared" ca="1" si="25"/>
        <v/>
      </c>
      <c r="O300" s="92" t="str">
        <f t="shared" si="26"/>
        <v/>
      </c>
      <c r="P300" s="89" t="str">
        <f t="shared" si="27"/>
        <v/>
      </c>
    </row>
    <row r="301" spans="1:16" x14ac:dyDescent="0.3">
      <c r="A301" s="91">
        <v>296</v>
      </c>
      <c r="B301" s="93"/>
      <c r="C301" s="94"/>
      <c r="D301" s="95"/>
      <c r="E301" s="95"/>
      <c r="F301" s="96"/>
      <c r="G301" s="97"/>
      <c r="H301" s="98"/>
      <c r="I301" s="99"/>
      <c r="J301" s="100"/>
      <c r="K301" s="99"/>
      <c r="L301" s="99"/>
      <c r="M301" s="87" t="str">
        <f t="shared" si="24"/>
        <v/>
      </c>
      <c r="N301" s="87" t="str">
        <f t="shared" ca="1" si="25"/>
        <v/>
      </c>
      <c r="O301" s="92" t="str">
        <f t="shared" si="26"/>
        <v/>
      </c>
      <c r="P301" s="89" t="str">
        <f t="shared" si="27"/>
        <v/>
      </c>
    </row>
    <row r="302" spans="1:16" x14ac:dyDescent="0.3">
      <c r="A302" s="91">
        <v>297</v>
      </c>
      <c r="B302" s="93"/>
      <c r="C302" s="94"/>
      <c r="D302" s="95"/>
      <c r="E302" s="95"/>
      <c r="F302" s="96"/>
      <c r="G302" s="97"/>
      <c r="H302" s="98"/>
      <c r="I302" s="99"/>
      <c r="J302" s="100"/>
      <c r="K302" s="99"/>
      <c r="L302" s="99"/>
      <c r="M302" s="87" t="str">
        <f t="shared" si="24"/>
        <v/>
      </c>
      <c r="N302" s="87" t="str">
        <f t="shared" ca="1" si="25"/>
        <v/>
      </c>
      <c r="O302" s="92" t="str">
        <f t="shared" si="26"/>
        <v/>
      </c>
      <c r="P302" s="89" t="str">
        <f t="shared" si="27"/>
        <v/>
      </c>
    </row>
    <row r="303" spans="1:16" x14ac:dyDescent="0.3">
      <c r="A303" s="91">
        <v>298</v>
      </c>
      <c r="B303" s="93"/>
      <c r="C303" s="94"/>
      <c r="D303" s="95"/>
      <c r="E303" s="95"/>
      <c r="F303" s="96"/>
      <c r="G303" s="97"/>
      <c r="H303" s="98"/>
      <c r="I303" s="99"/>
      <c r="J303" s="100"/>
      <c r="K303" s="99"/>
      <c r="L303" s="99"/>
      <c r="M303" s="87" t="str">
        <f t="shared" si="24"/>
        <v/>
      </c>
      <c r="N303" s="87" t="str">
        <f t="shared" ca="1" si="25"/>
        <v/>
      </c>
      <c r="O303" s="92" t="str">
        <f t="shared" si="26"/>
        <v/>
      </c>
      <c r="P303" s="89" t="str">
        <f t="shared" si="27"/>
        <v/>
      </c>
    </row>
    <row r="304" spans="1:16" x14ac:dyDescent="0.3">
      <c r="A304" s="91">
        <v>299</v>
      </c>
      <c r="B304" s="93"/>
      <c r="C304" s="94"/>
      <c r="D304" s="95"/>
      <c r="E304" s="95"/>
      <c r="F304" s="96"/>
      <c r="G304" s="97"/>
      <c r="H304" s="98"/>
      <c r="I304" s="99"/>
      <c r="J304" s="100"/>
      <c r="K304" s="99"/>
      <c r="L304" s="99"/>
      <c r="M304" s="87" t="str">
        <f t="shared" si="24"/>
        <v/>
      </c>
      <c r="N304" s="87" t="str">
        <f t="shared" ca="1" si="25"/>
        <v/>
      </c>
      <c r="O304" s="92" t="str">
        <f t="shared" si="26"/>
        <v/>
      </c>
      <c r="P304" s="89" t="str">
        <f t="shared" si="27"/>
        <v/>
      </c>
    </row>
    <row r="305" spans="1:16" x14ac:dyDescent="0.3">
      <c r="A305" s="91">
        <v>300</v>
      </c>
      <c r="B305" s="93"/>
      <c r="C305" s="94"/>
      <c r="D305" s="95"/>
      <c r="E305" s="95"/>
      <c r="F305" s="96"/>
      <c r="G305" s="97"/>
      <c r="H305" s="98"/>
      <c r="I305" s="99"/>
      <c r="J305" s="100"/>
      <c r="K305" s="99"/>
      <c r="L305" s="99"/>
      <c r="M305" s="87" t="str">
        <f t="shared" si="24"/>
        <v/>
      </c>
      <c r="N305" s="87" t="str">
        <f t="shared" ca="1" si="25"/>
        <v/>
      </c>
      <c r="O305" s="92" t="str">
        <f t="shared" si="26"/>
        <v/>
      </c>
      <c r="P305" s="89" t="str">
        <f t="shared" si="27"/>
        <v/>
      </c>
    </row>
    <row r="306" spans="1:16" x14ac:dyDescent="0.3">
      <c r="A306" s="91">
        <v>301</v>
      </c>
      <c r="B306" s="93"/>
      <c r="C306" s="94"/>
      <c r="D306" s="95"/>
      <c r="E306" s="95"/>
      <c r="F306" s="96"/>
      <c r="G306" s="97"/>
      <c r="H306" s="98"/>
      <c r="I306" s="99"/>
      <c r="J306" s="100"/>
      <c r="K306" s="99"/>
      <c r="L306" s="99"/>
      <c r="M306" s="87" t="str">
        <f t="shared" si="24"/>
        <v/>
      </c>
      <c r="N306" s="87" t="str">
        <f t="shared" ca="1" si="25"/>
        <v/>
      </c>
      <c r="O306" s="92" t="str">
        <f t="shared" si="26"/>
        <v/>
      </c>
      <c r="P306" s="89" t="str">
        <f t="shared" si="27"/>
        <v/>
      </c>
    </row>
    <row r="307" spans="1:16" x14ac:dyDescent="0.3">
      <c r="A307" s="91">
        <v>302</v>
      </c>
      <c r="B307" s="93"/>
      <c r="C307" s="94"/>
      <c r="D307" s="95"/>
      <c r="E307" s="95"/>
      <c r="F307" s="96"/>
      <c r="G307" s="97"/>
      <c r="H307" s="98"/>
      <c r="I307" s="99"/>
      <c r="J307" s="100"/>
      <c r="K307" s="99"/>
      <c r="L307" s="99"/>
      <c r="M307" s="87" t="str">
        <f t="shared" si="24"/>
        <v/>
      </c>
      <c r="N307" s="87" t="str">
        <f t="shared" ca="1" si="25"/>
        <v/>
      </c>
      <c r="O307" s="92" t="str">
        <f t="shared" si="26"/>
        <v/>
      </c>
      <c r="P307" s="89" t="str">
        <f t="shared" si="27"/>
        <v/>
      </c>
    </row>
    <row r="308" spans="1:16" x14ac:dyDescent="0.3">
      <c r="A308" s="91">
        <v>303</v>
      </c>
      <c r="B308" s="93"/>
      <c r="C308" s="94"/>
      <c r="D308" s="95"/>
      <c r="E308" s="95"/>
      <c r="F308" s="96"/>
      <c r="G308" s="97"/>
      <c r="H308" s="98"/>
      <c r="I308" s="99"/>
      <c r="J308" s="100"/>
      <c r="K308" s="99"/>
      <c r="L308" s="99"/>
      <c r="M308" s="87" t="str">
        <f t="shared" si="24"/>
        <v/>
      </c>
      <c r="N308" s="87" t="str">
        <f t="shared" ca="1" si="25"/>
        <v/>
      </c>
      <c r="O308" s="92" t="str">
        <f t="shared" si="26"/>
        <v/>
      </c>
      <c r="P308" s="89" t="str">
        <f t="shared" si="27"/>
        <v/>
      </c>
    </row>
    <row r="309" spans="1:16" x14ac:dyDescent="0.3">
      <c r="A309" s="91">
        <v>304</v>
      </c>
      <c r="B309" s="93"/>
      <c r="C309" s="94"/>
      <c r="D309" s="95"/>
      <c r="E309" s="95"/>
      <c r="F309" s="96"/>
      <c r="G309" s="97"/>
      <c r="H309" s="98"/>
      <c r="I309" s="99"/>
      <c r="J309" s="100"/>
      <c r="K309" s="99"/>
      <c r="L309" s="99"/>
      <c r="M309" s="87" t="str">
        <f t="shared" si="24"/>
        <v/>
      </c>
      <c r="N309" s="87" t="str">
        <f t="shared" ca="1" si="25"/>
        <v/>
      </c>
      <c r="O309" s="92" t="str">
        <f t="shared" si="26"/>
        <v/>
      </c>
      <c r="P309" s="89" t="str">
        <f t="shared" si="27"/>
        <v/>
      </c>
    </row>
    <row r="310" spans="1:16" x14ac:dyDescent="0.3">
      <c r="A310" s="91">
        <v>305</v>
      </c>
      <c r="B310" s="93"/>
      <c r="C310" s="94"/>
      <c r="D310" s="95"/>
      <c r="E310" s="95"/>
      <c r="F310" s="96"/>
      <c r="G310" s="97"/>
      <c r="H310" s="98"/>
      <c r="I310" s="99"/>
      <c r="J310" s="100"/>
      <c r="K310" s="99"/>
      <c r="L310" s="99"/>
      <c r="M310" s="87" t="str">
        <f t="shared" ref="M310:M373" si="28">IF(B310&lt;&gt;"",(DAY(B310)+C310*30),"")</f>
        <v/>
      </c>
      <c r="N310" s="87" t="str">
        <f t="shared" ref="N310:N373" ca="1" si="29">IF(K310&lt;&gt;"",(DAY(B310)+30*C310)-DAY(TODAY()),"")</f>
        <v/>
      </c>
      <c r="O310" s="92" t="str">
        <f t="shared" ref="O310:O373" si="30">IF(I310&gt;H310,(IF(I310&lt;&gt;"",(((I310-H310)-(I310-L310))/ABS(I310-H310)),"")),IF(I310&lt;&gt;"",(1-(I310+L310-H310)/I310),""))</f>
        <v/>
      </c>
      <c r="P310" s="89" t="str">
        <f t="shared" ref="P310:P373" si="31">IF(F310&lt;&gt;"",F310,"")</f>
        <v/>
      </c>
    </row>
    <row r="311" spans="1:16" x14ac:dyDescent="0.3">
      <c r="A311" s="91">
        <v>306</v>
      </c>
      <c r="B311" s="93"/>
      <c r="C311" s="94"/>
      <c r="D311" s="95"/>
      <c r="E311" s="95"/>
      <c r="F311" s="96"/>
      <c r="G311" s="97"/>
      <c r="H311" s="98"/>
      <c r="I311" s="99"/>
      <c r="J311" s="100"/>
      <c r="K311" s="99"/>
      <c r="L311" s="99"/>
      <c r="M311" s="87" t="str">
        <f t="shared" si="28"/>
        <v/>
      </c>
      <c r="N311" s="87" t="str">
        <f t="shared" ca="1" si="29"/>
        <v/>
      </c>
      <c r="O311" s="92" t="str">
        <f t="shared" si="30"/>
        <v/>
      </c>
      <c r="P311" s="89" t="str">
        <f t="shared" si="31"/>
        <v/>
      </c>
    </row>
    <row r="312" spans="1:16" x14ac:dyDescent="0.3">
      <c r="A312" s="91">
        <v>307</v>
      </c>
      <c r="B312" s="93"/>
      <c r="C312" s="94"/>
      <c r="D312" s="95"/>
      <c r="E312" s="95"/>
      <c r="F312" s="96"/>
      <c r="G312" s="97"/>
      <c r="H312" s="98"/>
      <c r="I312" s="99"/>
      <c r="J312" s="100"/>
      <c r="K312" s="99"/>
      <c r="L312" s="99"/>
      <c r="M312" s="87" t="str">
        <f t="shared" si="28"/>
        <v/>
      </c>
      <c r="N312" s="87" t="str">
        <f t="shared" ca="1" si="29"/>
        <v/>
      </c>
      <c r="O312" s="92" t="str">
        <f t="shared" si="30"/>
        <v/>
      </c>
      <c r="P312" s="89" t="str">
        <f t="shared" si="31"/>
        <v/>
      </c>
    </row>
    <row r="313" spans="1:16" x14ac:dyDescent="0.3">
      <c r="A313" s="91">
        <v>308</v>
      </c>
      <c r="B313" s="93"/>
      <c r="C313" s="94"/>
      <c r="D313" s="95"/>
      <c r="E313" s="95"/>
      <c r="F313" s="96"/>
      <c r="G313" s="97"/>
      <c r="H313" s="98"/>
      <c r="I313" s="99"/>
      <c r="J313" s="100"/>
      <c r="K313" s="99"/>
      <c r="L313" s="99"/>
      <c r="M313" s="87" t="str">
        <f t="shared" si="28"/>
        <v/>
      </c>
      <c r="N313" s="87" t="str">
        <f t="shared" ca="1" si="29"/>
        <v/>
      </c>
      <c r="O313" s="92" t="str">
        <f t="shared" si="30"/>
        <v/>
      </c>
      <c r="P313" s="89" t="str">
        <f t="shared" si="31"/>
        <v/>
      </c>
    </row>
    <row r="314" spans="1:16" x14ac:dyDescent="0.3">
      <c r="A314" s="91">
        <v>309</v>
      </c>
      <c r="B314" s="93"/>
      <c r="C314" s="94"/>
      <c r="D314" s="95"/>
      <c r="E314" s="95"/>
      <c r="F314" s="96"/>
      <c r="G314" s="97"/>
      <c r="H314" s="98"/>
      <c r="I314" s="99"/>
      <c r="J314" s="100"/>
      <c r="K314" s="99"/>
      <c r="L314" s="99"/>
      <c r="M314" s="87" t="str">
        <f t="shared" si="28"/>
        <v/>
      </c>
      <c r="N314" s="87" t="str">
        <f t="shared" ca="1" si="29"/>
        <v/>
      </c>
      <c r="O314" s="92" t="str">
        <f t="shared" si="30"/>
        <v/>
      </c>
      <c r="P314" s="89" t="str">
        <f t="shared" si="31"/>
        <v/>
      </c>
    </row>
    <row r="315" spans="1:16" x14ac:dyDescent="0.3">
      <c r="A315" s="91">
        <v>310</v>
      </c>
      <c r="B315" s="93"/>
      <c r="C315" s="94"/>
      <c r="D315" s="95"/>
      <c r="E315" s="95"/>
      <c r="F315" s="96"/>
      <c r="G315" s="97"/>
      <c r="H315" s="98"/>
      <c r="I315" s="99"/>
      <c r="J315" s="100"/>
      <c r="K315" s="99"/>
      <c r="L315" s="99"/>
      <c r="M315" s="87" t="str">
        <f t="shared" si="28"/>
        <v/>
      </c>
      <c r="N315" s="87" t="str">
        <f t="shared" ca="1" si="29"/>
        <v/>
      </c>
      <c r="O315" s="92" t="str">
        <f t="shared" si="30"/>
        <v/>
      </c>
      <c r="P315" s="89" t="str">
        <f t="shared" si="31"/>
        <v/>
      </c>
    </row>
    <row r="316" spans="1:16" x14ac:dyDescent="0.3">
      <c r="A316" s="91">
        <v>311</v>
      </c>
      <c r="B316" s="93"/>
      <c r="C316" s="94"/>
      <c r="D316" s="95"/>
      <c r="E316" s="95"/>
      <c r="F316" s="96"/>
      <c r="G316" s="97"/>
      <c r="H316" s="98"/>
      <c r="I316" s="99"/>
      <c r="J316" s="100"/>
      <c r="K316" s="99"/>
      <c r="L316" s="99"/>
      <c r="M316" s="87" t="str">
        <f t="shared" si="28"/>
        <v/>
      </c>
      <c r="N316" s="87" t="str">
        <f t="shared" ca="1" si="29"/>
        <v/>
      </c>
      <c r="O316" s="92" t="str">
        <f t="shared" si="30"/>
        <v/>
      </c>
      <c r="P316" s="89" t="str">
        <f t="shared" si="31"/>
        <v/>
      </c>
    </row>
    <row r="317" spans="1:16" x14ac:dyDescent="0.3">
      <c r="A317" s="91">
        <v>312</v>
      </c>
      <c r="B317" s="93"/>
      <c r="C317" s="94"/>
      <c r="D317" s="95"/>
      <c r="E317" s="95"/>
      <c r="F317" s="96"/>
      <c r="G317" s="97"/>
      <c r="H317" s="98"/>
      <c r="I317" s="99"/>
      <c r="J317" s="100"/>
      <c r="K317" s="99"/>
      <c r="L317" s="99"/>
      <c r="M317" s="87" t="str">
        <f t="shared" si="28"/>
        <v/>
      </c>
      <c r="N317" s="87" t="str">
        <f t="shared" ca="1" si="29"/>
        <v/>
      </c>
      <c r="O317" s="92" t="str">
        <f t="shared" si="30"/>
        <v/>
      </c>
      <c r="P317" s="89" t="str">
        <f t="shared" si="31"/>
        <v/>
      </c>
    </row>
    <row r="318" spans="1:16" x14ac:dyDescent="0.3">
      <c r="A318" s="91">
        <v>313</v>
      </c>
      <c r="B318" s="93"/>
      <c r="C318" s="94"/>
      <c r="D318" s="95"/>
      <c r="E318" s="95"/>
      <c r="F318" s="96"/>
      <c r="G318" s="97"/>
      <c r="H318" s="98"/>
      <c r="I318" s="99"/>
      <c r="J318" s="100"/>
      <c r="K318" s="99"/>
      <c r="L318" s="99"/>
      <c r="M318" s="87" t="str">
        <f t="shared" si="28"/>
        <v/>
      </c>
      <c r="N318" s="87" t="str">
        <f t="shared" ca="1" si="29"/>
        <v/>
      </c>
      <c r="O318" s="92" t="str">
        <f t="shared" si="30"/>
        <v/>
      </c>
      <c r="P318" s="89" t="str">
        <f t="shared" si="31"/>
        <v/>
      </c>
    </row>
    <row r="319" spans="1:16" x14ac:dyDescent="0.3">
      <c r="A319" s="91">
        <v>314</v>
      </c>
      <c r="B319" s="93"/>
      <c r="C319" s="94"/>
      <c r="D319" s="95"/>
      <c r="E319" s="95"/>
      <c r="F319" s="96"/>
      <c r="G319" s="97"/>
      <c r="H319" s="98"/>
      <c r="I319" s="99"/>
      <c r="J319" s="100"/>
      <c r="K319" s="99"/>
      <c r="L319" s="99"/>
      <c r="M319" s="87" t="str">
        <f t="shared" si="28"/>
        <v/>
      </c>
      <c r="N319" s="87" t="str">
        <f t="shared" ca="1" si="29"/>
        <v/>
      </c>
      <c r="O319" s="92" t="str">
        <f t="shared" si="30"/>
        <v/>
      </c>
      <c r="P319" s="89" t="str">
        <f t="shared" si="31"/>
        <v/>
      </c>
    </row>
    <row r="320" spans="1:16" x14ac:dyDescent="0.3">
      <c r="A320" s="91">
        <v>315</v>
      </c>
      <c r="B320" s="93"/>
      <c r="C320" s="94"/>
      <c r="D320" s="95"/>
      <c r="E320" s="95"/>
      <c r="F320" s="96"/>
      <c r="G320" s="97"/>
      <c r="H320" s="98"/>
      <c r="I320" s="99"/>
      <c r="J320" s="100"/>
      <c r="K320" s="99"/>
      <c r="L320" s="99"/>
      <c r="M320" s="87" t="str">
        <f t="shared" si="28"/>
        <v/>
      </c>
      <c r="N320" s="87" t="str">
        <f t="shared" ca="1" si="29"/>
        <v/>
      </c>
      <c r="O320" s="92" t="str">
        <f t="shared" si="30"/>
        <v/>
      </c>
      <c r="P320" s="89" t="str">
        <f t="shared" si="31"/>
        <v/>
      </c>
    </row>
    <row r="321" spans="1:16" x14ac:dyDescent="0.3">
      <c r="A321" s="91">
        <v>316</v>
      </c>
      <c r="B321" s="93"/>
      <c r="C321" s="94"/>
      <c r="D321" s="95"/>
      <c r="E321" s="95"/>
      <c r="F321" s="96"/>
      <c r="G321" s="97"/>
      <c r="H321" s="98"/>
      <c r="I321" s="99"/>
      <c r="J321" s="100"/>
      <c r="K321" s="99"/>
      <c r="L321" s="99"/>
      <c r="M321" s="87" t="str">
        <f t="shared" si="28"/>
        <v/>
      </c>
      <c r="N321" s="87" t="str">
        <f t="shared" ca="1" si="29"/>
        <v/>
      </c>
      <c r="O321" s="92" t="str">
        <f t="shared" si="30"/>
        <v/>
      </c>
      <c r="P321" s="89" t="str">
        <f t="shared" si="31"/>
        <v/>
      </c>
    </row>
    <row r="322" spans="1:16" x14ac:dyDescent="0.3">
      <c r="A322" s="91">
        <v>317</v>
      </c>
      <c r="B322" s="93"/>
      <c r="C322" s="94"/>
      <c r="D322" s="95"/>
      <c r="E322" s="95"/>
      <c r="F322" s="96"/>
      <c r="G322" s="97"/>
      <c r="H322" s="98"/>
      <c r="I322" s="99"/>
      <c r="J322" s="100"/>
      <c r="K322" s="99"/>
      <c r="L322" s="99"/>
      <c r="M322" s="87" t="str">
        <f t="shared" si="28"/>
        <v/>
      </c>
      <c r="N322" s="87" t="str">
        <f t="shared" ca="1" si="29"/>
        <v/>
      </c>
      <c r="O322" s="92" t="str">
        <f t="shared" si="30"/>
        <v/>
      </c>
      <c r="P322" s="89" t="str">
        <f t="shared" si="31"/>
        <v/>
      </c>
    </row>
    <row r="323" spans="1:16" x14ac:dyDescent="0.3">
      <c r="A323" s="91">
        <v>318</v>
      </c>
      <c r="B323" s="93"/>
      <c r="C323" s="94"/>
      <c r="D323" s="95"/>
      <c r="E323" s="95"/>
      <c r="F323" s="96"/>
      <c r="G323" s="97"/>
      <c r="H323" s="98"/>
      <c r="I323" s="99"/>
      <c r="J323" s="100"/>
      <c r="K323" s="99"/>
      <c r="L323" s="99"/>
      <c r="M323" s="87" t="str">
        <f t="shared" si="28"/>
        <v/>
      </c>
      <c r="N323" s="87" t="str">
        <f t="shared" ca="1" si="29"/>
        <v/>
      </c>
      <c r="O323" s="92" t="str">
        <f t="shared" si="30"/>
        <v/>
      </c>
      <c r="P323" s="89" t="str">
        <f t="shared" si="31"/>
        <v/>
      </c>
    </row>
    <row r="324" spans="1:16" x14ac:dyDescent="0.3">
      <c r="A324" s="91">
        <v>319</v>
      </c>
      <c r="B324" s="93"/>
      <c r="C324" s="94"/>
      <c r="D324" s="95"/>
      <c r="E324" s="95"/>
      <c r="F324" s="96"/>
      <c r="G324" s="97"/>
      <c r="H324" s="98"/>
      <c r="I324" s="99"/>
      <c r="J324" s="100"/>
      <c r="K324" s="99"/>
      <c r="L324" s="99"/>
      <c r="M324" s="87" t="str">
        <f t="shared" si="28"/>
        <v/>
      </c>
      <c r="N324" s="87" t="str">
        <f t="shared" ca="1" si="29"/>
        <v/>
      </c>
      <c r="O324" s="92" t="str">
        <f t="shared" si="30"/>
        <v/>
      </c>
      <c r="P324" s="89" t="str">
        <f t="shared" si="31"/>
        <v/>
      </c>
    </row>
    <row r="325" spans="1:16" x14ac:dyDescent="0.3">
      <c r="A325" s="91">
        <v>320</v>
      </c>
      <c r="B325" s="93"/>
      <c r="C325" s="94"/>
      <c r="D325" s="95"/>
      <c r="E325" s="95"/>
      <c r="F325" s="96"/>
      <c r="G325" s="97"/>
      <c r="H325" s="98"/>
      <c r="I325" s="99"/>
      <c r="J325" s="100"/>
      <c r="K325" s="99"/>
      <c r="L325" s="99"/>
      <c r="M325" s="87" t="str">
        <f t="shared" si="28"/>
        <v/>
      </c>
      <c r="N325" s="87" t="str">
        <f t="shared" ca="1" si="29"/>
        <v/>
      </c>
      <c r="O325" s="92" t="str">
        <f t="shared" si="30"/>
        <v/>
      </c>
      <c r="P325" s="89" t="str">
        <f t="shared" si="31"/>
        <v/>
      </c>
    </row>
    <row r="326" spans="1:16" x14ac:dyDescent="0.3">
      <c r="A326" s="91">
        <v>321</v>
      </c>
      <c r="B326" s="93"/>
      <c r="C326" s="94"/>
      <c r="D326" s="95"/>
      <c r="E326" s="95"/>
      <c r="F326" s="96"/>
      <c r="G326" s="97"/>
      <c r="H326" s="98"/>
      <c r="I326" s="99"/>
      <c r="J326" s="100"/>
      <c r="K326" s="99"/>
      <c r="L326" s="99"/>
      <c r="M326" s="87" t="str">
        <f t="shared" si="28"/>
        <v/>
      </c>
      <c r="N326" s="87" t="str">
        <f t="shared" ca="1" si="29"/>
        <v/>
      </c>
      <c r="O326" s="92" t="str">
        <f t="shared" si="30"/>
        <v/>
      </c>
      <c r="P326" s="89" t="str">
        <f t="shared" si="31"/>
        <v/>
      </c>
    </row>
    <row r="327" spans="1:16" x14ac:dyDescent="0.3">
      <c r="A327" s="91">
        <v>322</v>
      </c>
      <c r="B327" s="93"/>
      <c r="C327" s="94"/>
      <c r="D327" s="95"/>
      <c r="E327" s="95"/>
      <c r="F327" s="96"/>
      <c r="G327" s="97"/>
      <c r="H327" s="98"/>
      <c r="I327" s="99"/>
      <c r="J327" s="100"/>
      <c r="K327" s="99"/>
      <c r="L327" s="99"/>
      <c r="M327" s="87" t="str">
        <f t="shared" si="28"/>
        <v/>
      </c>
      <c r="N327" s="87" t="str">
        <f t="shared" ca="1" si="29"/>
        <v/>
      </c>
      <c r="O327" s="92" t="str">
        <f t="shared" si="30"/>
        <v/>
      </c>
      <c r="P327" s="89" t="str">
        <f t="shared" si="31"/>
        <v/>
      </c>
    </row>
    <row r="328" spans="1:16" x14ac:dyDescent="0.3">
      <c r="A328" s="91">
        <v>323</v>
      </c>
      <c r="B328" s="93"/>
      <c r="C328" s="94"/>
      <c r="D328" s="95"/>
      <c r="E328" s="95"/>
      <c r="F328" s="96"/>
      <c r="G328" s="97"/>
      <c r="H328" s="98"/>
      <c r="I328" s="99"/>
      <c r="J328" s="100"/>
      <c r="K328" s="99"/>
      <c r="L328" s="99"/>
      <c r="M328" s="87" t="str">
        <f t="shared" si="28"/>
        <v/>
      </c>
      <c r="N328" s="87" t="str">
        <f t="shared" ca="1" si="29"/>
        <v/>
      </c>
      <c r="O328" s="92" t="str">
        <f t="shared" si="30"/>
        <v/>
      </c>
      <c r="P328" s="89" t="str">
        <f t="shared" si="31"/>
        <v/>
      </c>
    </row>
    <row r="329" spans="1:16" x14ac:dyDescent="0.3">
      <c r="A329" s="91">
        <v>324</v>
      </c>
      <c r="B329" s="93"/>
      <c r="C329" s="94"/>
      <c r="D329" s="95"/>
      <c r="E329" s="95"/>
      <c r="F329" s="96"/>
      <c r="G329" s="97"/>
      <c r="H329" s="98"/>
      <c r="I329" s="99"/>
      <c r="J329" s="100"/>
      <c r="K329" s="99"/>
      <c r="L329" s="99"/>
      <c r="M329" s="87" t="str">
        <f t="shared" si="28"/>
        <v/>
      </c>
      <c r="N329" s="87" t="str">
        <f t="shared" ca="1" si="29"/>
        <v/>
      </c>
      <c r="O329" s="92" t="str">
        <f t="shared" si="30"/>
        <v/>
      </c>
      <c r="P329" s="89" t="str">
        <f t="shared" si="31"/>
        <v/>
      </c>
    </row>
    <row r="330" spans="1:16" x14ac:dyDescent="0.3">
      <c r="A330" s="91">
        <v>325</v>
      </c>
      <c r="B330" s="93"/>
      <c r="C330" s="94"/>
      <c r="D330" s="95"/>
      <c r="E330" s="95"/>
      <c r="F330" s="96"/>
      <c r="G330" s="97"/>
      <c r="H330" s="98"/>
      <c r="I330" s="99"/>
      <c r="J330" s="100"/>
      <c r="K330" s="99"/>
      <c r="L330" s="99"/>
      <c r="M330" s="87" t="str">
        <f t="shared" si="28"/>
        <v/>
      </c>
      <c r="N330" s="87" t="str">
        <f t="shared" ca="1" si="29"/>
        <v/>
      </c>
      <c r="O330" s="92" t="str">
        <f t="shared" si="30"/>
        <v/>
      </c>
      <c r="P330" s="89" t="str">
        <f t="shared" si="31"/>
        <v/>
      </c>
    </row>
    <row r="331" spans="1:16" x14ac:dyDescent="0.3">
      <c r="A331" s="91">
        <v>326</v>
      </c>
      <c r="B331" s="93"/>
      <c r="C331" s="94"/>
      <c r="D331" s="95"/>
      <c r="E331" s="95"/>
      <c r="F331" s="96"/>
      <c r="G331" s="97"/>
      <c r="H331" s="98"/>
      <c r="I331" s="99"/>
      <c r="J331" s="100"/>
      <c r="K331" s="99"/>
      <c r="L331" s="99"/>
      <c r="M331" s="87" t="str">
        <f t="shared" si="28"/>
        <v/>
      </c>
      <c r="N331" s="87" t="str">
        <f t="shared" ca="1" si="29"/>
        <v/>
      </c>
      <c r="O331" s="92" t="str">
        <f t="shared" si="30"/>
        <v/>
      </c>
      <c r="P331" s="89" t="str">
        <f t="shared" si="31"/>
        <v/>
      </c>
    </row>
    <row r="332" spans="1:16" x14ac:dyDescent="0.3">
      <c r="A332" s="91">
        <v>327</v>
      </c>
      <c r="B332" s="93"/>
      <c r="C332" s="94"/>
      <c r="D332" s="95"/>
      <c r="E332" s="95"/>
      <c r="F332" s="96"/>
      <c r="G332" s="97"/>
      <c r="H332" s="98"/>
      <c r="I332" s="99"/>
      <c r="J332" s="100"/>
      <c r="K332" s="99"/>
      <c r="L332" s="99"/>
      <c r="M332" s="87" t="str">
        <f t="shared" si="28"/>
        <v/>
      </c>
      <c r="N332" s="87" t="str">
        <f t="shared" ca="1" si="29"/>
        <v/>
      </c>
      <c r="O332" s="92" t="str">
        <f t="shared" si="30"/>
        <v/>
      </c>
      <c r="P332" s="89" t="str">
        <f t="shared" si="31"/>
        <v/>
      </c>
    </row>
    <row r="333" spans="1:16" x14ac:dyDescent="0.3">
      <c r="A333" s="91">
        <v>328</v>
      </c>
      <c r="B333" s="93"/>
      <c r="C333" s="94"/>
      <c r="D333" s="95"/>
      <c r="E333" s="95"/>
      <c r="F333" s="96"/>
      <c r="G333" s="97"/>
      <c r="H333" s="98"/>
      <c r="I333" s="99"/>
      <c r="J333" s="100"/>
      <c r="K333" s="99"/>
      <c r="L333" s="99"/>
      <c r="M333" s="87" t="str">
        <f t="shared" si="28"/>
        <v/>
      </c>
      <c r="N333" s="87" t="str">
        <f t="shared" ca="1" si="29"/>
        <v/>
      </c>
      <c r="O333" s="92" t="str">
        <f t="shared" si="30"/>
        <v/>
      </c>
      <c r="P333" s="89" t="str">
        <f t="shared" si="31"/>
        <v/>
      </c>
    </row>
    <row r="334" spans="1:16" x14ac:dyDescent="0.3">
      <c r="A334" s="91">
        <v>329</v>
      </c>
      <c r="B334" s="93"/>
      <c r="C334" s="94"/>
      <c r="D334" s="95"/>
      <c r="E334" s="95"/>
      <c r="F334" s="96"/>
      <c r="G334" s="97"/>
      <c r="H334" s="98"/>
      <c r="I334" s="99"/>
      <c r="J334" s="100"/>
      <c r="K334" s="99"/>
      <c r="L334" s="99"/>
      <c r="M334" s="87" t="str">
        <f t="shared" si="28"/>
        <v/>
      </c>
      <c r="N334" s="87" t="str">
        <f t="shared" ca="1" si="29"/>
        <v/>
      </c>
      <c r="O334" s="92" t="str">
        <f t="shared" si="30"/>
        <v/>
      </c>
      <c r="P334" s="89" t="str">
        <f t="shared" si="31"/>
        <v/>
      </c>
    </row>
    <row r="335" spans="1:16" x14ac:dyDescent="0.3">
      <c r="A335" s="91">
        <v>330</v>
      </c>
      <c r="B335" s="93"/>
      <c r="C335" s="94"/>
      <c r="D335" s="95"/>
      <c r="E335" s="95"/>
      <c r="F335" s="96"/>
      <c r="G335" s="97"/>
      <c r="H335" s="98"/>
      <c r="I335" s="99"/>
      <c r="J335" s="100"/>
      <c r="K335" s="99"/>
      <c r="L335" s="99"/>
      <c r="M335" s="87" t="str">
        <f t="shared" si="28"/>
        <v/>
      </c>
      <c r="N335" s="87" t="str">
        <f t="shared" ca="1" si="29"/>
        <v/>
      </c>
      <c r="O335" s="92" t="str">
        <f t="shared" si="30"/>
        <v/>
      </c>
      <c r="P335" s="89" t="str">
        <f t="shared" si="31"/>
        <v/>
      </c>
    </row>
    <row r="336" spans="1:16" x14ac:dyDescent="0.3">
      <c r="A336" s="91">
        <v>331</v>
      </c>
      <c r="B336" s="93"/>
      <c r="C336" s="94"/>
      <c r="D336" s="95"/>
      <c r="E336" s="95"/>
      <c r="F336" s="96"/>
      <c r="G336" s="97"/>
      <c r="H336" s="98"/>
      <c r="I336" s="99"/>
      <c r="J336" s="100"/>
      <c r="K336" s="99"/>
      <c r="L336" s="99"/>
      <c r="M336" s="87" t="str">
        <f t="shared" si="28"/>
        <v/>
      </c>
      <c r="N336" s="87" t="str">
        <f t="shared" ca="1" si="29"/>
        <v/>
      </c>
      <c r="O336" s="92" t="str">
        <f t="shared" si="30"/>
        <v/>
      </c>
      <c r="P336" s="89" t="str">
        <f t="shared" si="31"/>
        <v/>
      </c>
    </row>
    <row r="337" spans="1:16" x14ac:dyDescent="0.3">
      <c r="A337" s="91">
        <v>332</v>
      </c>
      <c r="B337" s="93"/>
      <c r="C337" s="94"/>
      <c r="D337" s="95"/>
      <c r="E337" s="95"/>
      <c r="F337" s="96"/>
      <c r="G337" s="97"/>
      <c r="H337" s="98"/>
      <c r="I337" s="99"/>
      <c r="J337" s="100"/>
      <c r="K337" s="99"/>
      <c r="L337" s="99"/>
      <c r="M337" s="87" t="str">
        <f t="shared" si="28"/>
        <v/>
      </c>
      <c r="N337" s="87" t="str">
        <f t="shared" ca="1" si="29"/>
        <v/>
      </c>
      <c r="O337" s="92" t="str">
        <f t="shared" si="30"/>
        <v/>
      </c>
      <c r="P337" s="89" t="str">
        <f t="shared" si="31"/>
        <v/>
      </c>
    </row>
    <row r="338" spans="1:16" x14ac:dyDescent="0.3">
      <c r="A338" s="91">
        <v>333</v>
      </c>
      <c r="B338" s="93"/>
      <c r="C338" s="94"/>
      <c r="D338" s="95"/>
      <c r="E338" s="95"/>
      <c r="F338" s="96"/>
      <c r="G338" s="97"/>
      <c r="H338" s="98"/>
      <c r="I338" s="99"/>
      <c r="J338" s="100"/>
      <c r="K338" s="99"/>
      <c r="L338" s="99"/>
      <c r="M338" s="87" t="str">
        <f t="shared" si="28"/>
        <v/>
      </c>
      <c r="N338" s="87" t="str">
        <f t="shared" ca="1" si="29"/>
        <v/>
      </c>
      <c r="O338" s="92" t="str">
        <f t="shared" si="30"/>
        <v/>
      </c>
      <c r="P338" s="89" t="str">
        <f t="shared" si="31"/>
        <v/>
      </c>
    </row>
    <row r="339" spans="1:16" x14ac:dyDescent="0.3">
      <c r="A339" s="91">
        <v>334</v>
      </c>
      <c r="B339" s="93"/>
      <c r="C339" s="94"/>
      <c r="D339" s="95"/>
      <c r="E339" s="95"/>
      <c r="F339" s="96"/>
      <c r="G339" s="97"/>
      <c r="H339" s="98"/>
      <c r="I339" s="99"/>
      <c r="J339" s="100"/>
      <c r="K339" s="99"/>
      <c r="L339" s="99"/>
      <c r="M339" s="87" t="str">
        <f t="shared" si="28"/>
        <v/>
      </c>
      <c r="N339" s="87" t="str">
        <f t="shared" ca="1" si="29"/>
        <v/>
      </c>
      <c r="O339" s="92" t="str">
        <f t="shared" si="30"/>
        <v/>
      </c>
      <c r="P339" s="89" t="str">
        <f t="shared" si="31"/>
        <v/>
      </c>
    </row>
    <row r="340" spans="1:16" x14ac:dyDescent="0.3">
      <c r="A340" s="91">
        <v>335</v>
      </c>
      <c r="B340" s="93"/>
      <c r="C340" s="94"/>
      <c r="D340" s="95"/>
      <c r="E340" s="95"/>
      <c r="F340" s="96"/>
      <c r="G340" s="97"/>
      <c r="H340" s="98"/>
      <c r="I340" s="99"/>
      <c r="J340" s="100"/>
      <c r="K340" s="99"/>
      <c r="L340" s="99"/>
      <c r="M340" s="87" t="str">
        <f t="shared" si="28"/>
        <v/>
      </c>
      <c r="N340" s="87" t="str">
        <f t="shared" ca="1" si="29"/>
        <v/>
      </c>
      <c r="O340" s="92" t="str">
        <f t="shared" si="30"/>
        <v/>
      </c>
      <c r="P340" s="89" t="str">
        <f t="shared" si="31"/>
        <v/>
      </c>
    </row>
    <row r="341" spans="1:16" x14ac:dyDescent="0.3">
      <c r="A341" s="91">
        <v>336</v>
      </c>
      <c r="B341" s="93"/>
      <c r="C341" s="94"/>
      <c r="D341" s="95"/>
      <c r="E341" s="95"/>
      <c r="F341" s="96"/>
      <c r="G341" s="97"/>
      <c r="H341" s="98"/>
      <c r="I341" s="99"/>
      <c r="J341" s="100"/>
      <c r="K341" s="99"/>
      <c r="L341" s="99"/>
      <c r="M341" s="87" t="str">
        <f t="shared" si="28"/>
        <v/>
      </c>
      <c r="N341" s="87" t="str">
        <f t="shared" ca="1" si="29"/>
        <v/>
      </c>
      <c r="O341" s="92" t="str">
        <f t="shared" si="30"/>
        <v/>
      </c>
      <c r="P341" s="89" t="str">
        <f t="shared" si="31"/>
        <v/>
      </c>
    </row>
    <row r="342" spans="1:16" x14ac:dyDescent="0.3">
      <c r="A342" s="91">
        <v>337</v>
      </c>
      <c r="B342" s="93"/>
      <c r="C342" s="94"/>
      <c r="D342" s="95"/>
      <c r="E342" s="95"/>
      <c r="F342" s="96"/>
      <c r="G342" s="97"/>
      <c r="H342" s="98"/>
      <c r="I342" s="99"/>
      <c r="J342" s="100"/>
      <c r="K342" s="99"/>
      <c r="L342" s="99"/>
      <c r="M342" s="87" t="str">
        <f t="shared" si="28"/>
        <v/>
      </c>
      <c r="N342" s="87" t="str">
        <f t="shared" ca="1" si="29"/>
        <v/>
      </c>
      <c r="O342" s="92" t="str">
        <f t="shared" si="30"/>
        <v/>
      </c>
      <c r="P342" s="89" t="str">
        <f t="shared" si="31"/>
        <v/>
      </c>
    </row>
    <row r="343" spans="1:16" x14ac:dyDescent="0.3">
      <c r="A343" s="91">
        <v>338</v>
      </c>
      <c r="B343" s="93"/>
      <c r="C343" s="94"/>
      <c r="D343" s="95"/>
      <c r="E343" s="95"/>
      <c r="F343" s="96"/>
      <c r="G343" s="97"/>
      <c r="H343" s="98"/>
      <c r="I343" s="99"/>
      <c r="J343" s="100"/>
      <c r="K343" s="99"/>
      <c r="L343" s="99"/>
      <c r="M343" s="87" t="str">
        <f t="shared" si="28"/>
        <v/>
      </c>
      <c r="N343" s="87" t="str">
        <f t="shared" ca="1" si="29"/>
        <v/>
      </c>
      <c r="O343" s="92" t="str">
        <f t="shared" si="30"/>
        <v/>
      </c>
      <c r="P343" s="89" t="str">
        <f t="shared" si="31"/>
        <v/>
      </c>
    </row>
    <row r="344" spans="1:16" x14ac:dyDescent="0.3">
      <c r="A344" s="91">
        <v>339</v>
      </c>
      <c r="B344" s="93"/>
      <c r="C344" s="94"/>
      <c r="D344" s="95"/>
      <c r="E344" s="95"/>
      <c r="F344" s="96"/>
      <c r="G344" s="97"/>
      <c r="H344" s="98"/>
      <c r="I344" s="99"/>
      <c r="J344" s="100"/>
      <c r="K344" s="99"/>
      <c r="L344" s="99"/>
      <c r="M344" s="87" t="str">
        <f t="shared" si="28"/>
        <v/>
      </c>
      <c r="N344" s="87" t="str">
        <f t="shared" ca="1" si="29"/>
        <v/>
      </c>
      <c r="O344" s="92" t="str">
        <f t="shared" si="30"/>
        <v/>
      </c>
      <c r="P344" s="89" t="str">
        <f t="shared" si="31"/>
        <v/>
      </c>
    </row>
    <row r="345" spans="1:16" x14ac:dyDescent="0.3">
      <c r="A345" s="91">
        <v>340</v>
      </c>
      <c r="B345" s="93"/>
      <c r="C345" s="94"/>
      <c r="D345" s="95"/>
      <c r="E345" s="95"/>
      <c r="F345" s="96"/>
      <c r="G345" s="97"/>
      <c r="H345" s="98"/>
      <c r="I345" s="99"/>
      <c r="J345" s="100"/>
      <c r="K345" s="99"/>
      <c r="L345" s="99"/>
      <c r="M345" s="87" t="str">
        <f t="shared" si="28"/>
        <v/>
      </c>
      <c r="N345" s="87" t="str">
        <f t="shared" ca="1" si="29"/>
        <v/>
      </c>
      <c r="O345" s="92" t="str">
        <f t="shared" si="30"/>
        <v/>
      </c>
      <c r="P345" s="89" t="str">
        <f t="shared" si="31"/>
        <v/>
      </c>
    </row>
    <row r="346" spans="1:16" x14ac:dyDescent="0.3">
      <c r="A346" s="91">
        <v>341</v>
      </c>
      <c r="B346" s="93"/>
      <c r="C346" s="94"/>
      <c r="D346" s="95"/>
      <c r="E346" s="95"/>
      <c r="F346" s="96"/>
      <c r="G346" s="97"/>
      <c r="H346" s="98"/>
      <c r="I346" s="99"/>
      <c r="J346" s="100"/>
      <c r="K346" s="99"/>
      <c r="L346" s="99"/>
      <c r="M346" s="87" t="str">
        <f t="shared" si="28"/>
        <v/>
      </c>
      <c r="N346" s="87" t="str">
        <f t="shared" ca="1" si="29"/>
        <v/>
      </c>
      <c r="O346" s="92" t="str">
        <f t="shared" si="30"/>
        <v/>
      </c>
      <c r="P346" s="89" t="str">
        <f t="shared" si="31"/>
        <v/>
      </c>
    </row>
    <row r="347" spans="1:16" x14ac:dyDescent="0.3">
      <c r="A347" s="91">
        <v>342</v>
      </c>
      <c r="B347" s="93"/>
      <c r="C347" s="94"/>
      <c r="D347" s="95"/>
      <c r="E347" s="95"/>
      <c r="F347" s="96"/>
      <c r="G347" s="97"/>
      <c r="H347" s="98"/>
      <c r="I347" s="99"/>
      <c r="J347" s="100"/>
      <c r="K347" s="99"/>
      <c r="L347" s="99"/>
      <c r="M347" s="87" t="str">
        <f t="shared" si="28"/>
        <v/>
      </c>
      <c r="N347" s="87" t="str">
        <f t="shared" ca="1" si="29"/>
        <v/>
      </c>
      <c r="O347" s="92" t="str">
        <f t="shared" si="30"/>
        <v/>
      </c>
      <c r="P347" s="89" t="str">
        <f t="shared" si="31"/>
        <v/>
      </c>
    </row>
    <row r="348" spans="1:16" x14ac:dyDescent="0.3">
      <c r="A348" s="91">
        <v>343</v>
      </c>
      <c r="B348" s="93"/>
      <c r="C348" s="94"/>
      <c r="D348" s="95"/>
      <c r="E348" s="95"/>
      <c r="F348" s="96"/>
      <c r="G348" s="97"/>
      <c r="H348" s="98"/>
      <c r="I348" s="99"/>
      <c r="J348" s="100"/>
      <c r="K348" s="99"/>
      <c r="L348" s="99"/>
      <c r="M348" s="87" t="str">
        <f t="shared" si="28"/>
        <v/>
      </c>
      <c r="N348" s="87" t="str">
        <f t="shared" ca="1" si="29"/>
        <v/>
      </c>
      <c r="O348" s="92" t="str">
        <f t="shared" si="30"/>
        <v/>
      </c>
      <c r="P348" s="89" t="str">
        <f t="shared" si="31"/>
        <v/>
      </c>
    </row>
    <row r="349" spans="1:16" x14ac:dyDescent="0.3">
      <c r="A349" s="91">
        <v>344</v>
      </c>
      <c r="B349" s="93"/>
      <c r="C349" s="94"/>
      <c r="D349" s="95"/>
      <c r="E349" s="95"/>
      <c r="F349" s="96"/>
      <c r="G349" s="97"/>
      <c r="H349" s="98"/>
      <c r="I349" s="99"/>
      <c r="J349" s="100"/>
      <c r="K349" s="99"/>
      <c r="L349" s="99"/>
      <c r="M349" s="87" t="str">
        <f t="shared" si="28"/>
        <v/>
      </c>
      <c r="N349" s="87" t="str">
        <f t="shared" ca="1" si="29"/>
        <v/>
      </c>
      <c r="O349" s="92" t="str">
        <f t="shared" si="30"/>
        <v/>
      </c>
      <c r="P349" s="89" t="str">
        <f t="shared" si="31"/>
        <v/>
      </c>
    </row>
    <row r="350" spans="1:16" x14ac:dyDescent="0.3">
      <c r="A350" s="91">
        <v>345</v>
      </c>
      <c r="B350" s="93"/>
      <c r="C350" s="94"/>
      <c r="D350" s="95"/>
      <c r="E350" s="95"/>
      <c r="F350" s="96"/>
      <c r="G350" s="97"/>
      <c r="H350" s="98"/>
      <c r="I350" s="99"/>
      <c r="J350" s="100"/>
      <c r="K350" s="99"/>
      <c r="L350" s="99"/>
      <c r="M350" s="87" t="str">
        <f t="shared" si="28"/>
        <v/>
      </c>
      <c r="N350" s="87" t="str">
        <f t="shared" ca="1" si="29"/>
        <v/>
      </c>
      <c r="O350" s="92" t="str">
        <f t="shared" si="30"/>
        <v/>
      </c>
      <c r="P350" s="89" t="str">
        <f t="shared" si="31"/>
        <v/>
      </c>
    </row>
    <row r="351" spans="1:16" x14ac:dyDescent="0.3">
      <c r="A351" s="91">
        <v>346</v>
      </c>
      <c r="B351" s="93"/>
      <c r="C351" s="94"/>
      <c r="D351" s="95"/>
      <c r="E351" s="95"/>
      <c r="F351" s="96"/>
      <c r="G351" s="97"/>
      <c r="H351" s="98"/>
      <c r="I351" s="99"/>
      <c r="J351" s="100"/>
      <c r="K351" s="99"/>
      <c r="L351" s="99"/>
      <c r="M351" s="87" t="str">
        <f t="shared" si="28"/>
        <v/>
      </c>
      <c r="N351" s="87" t="str">
        <f t="shared" ca="1" si="29"/>
        <v/>
      </c>
      <c r="O351" s="92" t="str">
        <f t="shared" si="30"/>
        <v/>
      </c>
      <c r="P351" s="89" t="str">
        <f t="shared" si="31"/>
        <v/>
      </c>
    </row>
    <row r="352" spans="1:16" x14ac:dyDescent="0.3">
      <c r="A352" s="91">
        <v>347</v>
      </c>
      <c r="B352" s="93"/>
      <c r="C352" s="94"/>
      <c r="D352" s="95"/>
      <c r="E352" s="95"/>
      <c r="F352" s="96"/>
      <c r="G352" s="97"/>
      <c r="H352" s="98"/>
      <c r="I352" s="99"/>
      <c r="J352" s="100"/>
      <c r="K352" s="99"/>
      <c r="L352" s="99"/>
      <c r="M352" s="87" t="str">
        <f t="shared" si="28"/>
        <v/>
      </c>
      <c r="N352" s="87" t="str">
        <f t="shared" ca="1" si="29"/>
        <v/>
      </c>
      <c r="O352" s="92" t="str">
        <f t="shared" si="30"/>
        <v/>
      </c>
      <c r="P352" s="89" t="str">
        <f t="shared" si="31"/>
        <v/>
      </c>
    </row>
    <row r="353" spans="1:16" x14ac:dyDescent="0.3">
      <c r="A353" s="91">
        <v>348</v>
      </c>
      <c r="B353" s="93"/>
      <c r="C353" s="94"/>
      <c r="D353" s="95"/>
      <c r="E353" s="95"/>
      <c r="F353" s="96"/>
      <c r="G353" s="97"/>
      <c r="H353" s="98"/>
      <c r="I353" s="99"/>
      <c r="J353" s="100"/>
      <c r="K353" s="99"/>
      <c r="L353" s="99"/>
      <c r="M353" s="87" t="str">
        <f t="shared" si="28"/>
        <v/>
      </c>
      <c r="N353" s="87" t="str">
        <f t="shared" ca="1" si="29"/>
        <v/>
      </c>
      <c r="O353" s="92" t="str">
        <f t="shared" si="30"/>
        <v/>
      </c>
      <c r="P353" s="89" t="str">
        <f t="shared" si="31"/>
        <v/>
      </c>
    </row>
    <row r="354" spans="1:16" x14ac:dyDescent="0.3">
      <c r="A354" s="91">
        <v>349</v>
      </c>
      <c r="B354" s="93"/>
      <c r="C354" s="94"/>
      <c r="D354" s="95"/>
      <c r="E354" s="95"/>
      <c r="F354" s="96"/>
      <c r="G354" s="97"/>
      <c r="H354" s="98"/>
      <c r="I354" s="99"/>
      <c r="J354" s="100"/>
      <c r="K354" s="99"/>
      <c r="L354" s="99"/>
      <c r="M354" s="87" t="str">
        <f t="shared" si="28"/>
        <v/>
      </c>
      <c r="N354" s="87" t="str">
        <f t="shared" ca="1" si="29"/>
        <v/>
      </c>
      <c r="O354" s="92" t="str">
        <f t="shared" si="30"/>
        <v/>
      </c>
      <c r="P354" s="89" t="str">
        <f t="shared" si="31"/>
        <v/>
      </c>
    </row>
    <row r="355" spans="1:16" x14ac:dyDescent="0.3">
      <c r="A355" s="91">
        <v>350</v>
      </c>
      <c r="B355" s="93"/>
      <c r="C355" s="94"/>
      <c r="D355" s="95"/>
      <c r="E355" s="95"/>
      <c r="F355" s="96"/>
      <c r="G355" s="97"/>
      <c r="H355" s="98"/>
      <c r="I355" s="99"/>
      <c r="J355" s="100"/>
      <c r="K355" s="99"/>
      <c r="L355" s="99"/>
      <c r="M355" s="87" t="str">
        <f t="shared" si="28"/>
        <v/>
      </c>
      <c r="N355" s="87" t="str">
        <f t="shared" ca="1" si="29"/>
        <v/>
      </c>
      <c r="O355" s="92" t="str">
        <f t="shared" si="30"/>
        <v/>
      </c>
      <c r="P355" s="89" t="str">
        <f t="shared" si="31"/>
        <v/>
      </c>
    </row>
    <row r="356" spans="1:16" x14ac:dyDescent="0.3">
      <c r="A356" s="91">
        <v>351</v>
      </c>
      <c r="B356" s="93"/>
      <c r="C356" s="94"/>
      <c r="D356" s="95"/>
      <c r="E356" s="95"/>
      <c r="F356" s="96"/>
      <c r="G356" s="97"/>
      <c r="H356" s="98"/>
      <c r="I356" s="99"/>
      <c r="J356" s="100"/>
      <c r="K356" s="99"/>
      <c r="L356" s="99"/>
      <c r="M356" s="87" t="str">
        <f t="shared" si="28"/>
        <v/>
      </c>
      <c r="N356" s="87" t="str">
        <f t="shared" ca="1" si="29"/>
        <v/>
      </c>
      <c r="O356" s="92" t="str">
        <f t="shared" si="30"/>
        <v/>
      </c>
      <c r="P356" s="89" t="str">
        <f t="shared" si="31"/>
        <v/>
      </c>
    </row>
    <row r="357" spans="1:16" x14ac:dyDescent="0.3">
      <c r="A357" s="91">
        <v>352</v>
      </c>
      <c r="B357" s="93"/>
      <c r="C357" s="94"/>
      <c r="D357" s="95"/>
      <c r="E357" s="95"/>
      <c r="F357" s="96"/>
      <c r="G357" s="97"/>
      <c r="H357" s="98"/>
      <c r="I357" s="99"/>
      <c r="J357" s="100"/>
      <c r="K357" s="99"/>
      <c r="L357" s="99"/>
      <c r="M357" s="87" t="str">
        <f t="shared" si="28"/>
        <v/>
      </c>
      <c r="N357" s="87" t="str">
        <f t="shared" ca="1" si="29"/>
        <v/>
      </c>
      <c r="O357" s="92" t="str">
        <f t="shared" si="30"/>
        <v/>
      </c>
      <c r="P357" s="89" t="str">
        <f t="shared" si="31"/>
        <v/>
      </c>
    </row>
    <row r="358" spans="1:16" x14ac:dyDescent="0.3">
      <c r="A358" s="91">
        <v>353</v>
      </c>
      <c r="B358" s="93"/>
      <c r="C358" s="94"/>
      <c r="D358" s="95"/>
      <c r="E358" s="95"/>
      <c r="F358" s="96"/>
      <c r="G358" s="97"/>
      <c r="H358" s="98"/>
      <c r="I358" s="99"/>
      <c r="J358" s="100"/>
      <c r="K358" s="99"/>
      <c r="L358" s="99"/>
      <c r="M358" s="87" t="str">
        <f t="shared" si="28"/>
        <v/>
      </c>
      <c r="N358" s="87" t="str">
        <f t="shared" ca="1" si="29"/>
        <v/>
      </c>
      <c r="O358" s="92" t="str">
        <f t="shared" si="30"/>
        <v/>
      </c>
      <c r="P358" s="89" t="str">
        <f t="shared" si="31"/>
        <v/>
      </c>
    </row>
    <row r="359" spans="1:16" x14ac:dyDescent="0.3">
      <c r="A359" s="91">
        <v>354</v>
      </c>
      <c r="B359" s="93"/>
      <c r="C359" s="94"/>
      <c r="D359" s="95"/>
      <c r="E359" s="95"/>
      <c r="F359" s="96"/>
      <c r="G359" s="97"/>
      <c r="H359" s="98"/>
      <c r="I359" s="99"/>
      <c r="J359" s="100"/>
      <c r="K359" s="99"/>
      <c r="L359" s="99"/>
      <c r="M359" s="87" t="str">
        <f t="shared" si="28"/>
        <v/>
      </c>
      <c r="N359" s="87" t="str">
        <f t="shared" ca="1" si="29"/>
        <v/>
      </c>
      <c r="O359" s="92" t="str">
        <f t="shared" si="30"/>
        <v/>
      </c>
      <c r="P359" s="89" t="str">
        <f t="shared" si="31"/>
        <v/>
      </c>
    </row>
    <row r="360" spans="1:16" x14ac:dyDescent="0.3">
      <c r="A360" s="91">
        <v>355</v>
      </c>
      <c r="B360" s="93"/>
      <c r="C360" s="94"/>
      <c r="D360" s="95"/>
      <c r="E360" s="95"/>
      <c r="F360" s="96"/>
      <c r="G360" s="97"/>
      <c r="H360" s="98"/>
      <c r="I360" s="99"/>
      <c r="J360" s="100"/>
      <c r="K360" s="99"/>
      <c r="L360" s="99"/>
      <c r="M360" s="87" t="str">
        <f t="shared" si="28"/>
        <v/>
      </c>
      <c r="N360" s="87" t="str">
        <f t="shared" ca="1" si="29"/>
        <v/>
      </c>
      <c r="O360" s="92" t="str">
        <f t="shared" si="30"/>
        <v/>
      </c>
      <c r="P360" s="89" t="str">
        <f t="shared" si="31"/>
        <v/>
      </c>
    </row>
    <row r="361" spans="1:16" x14ac:dyDescent="0.3">
      <c r="A361" s="91">
        <v>356</v>
      </c>
      <c r="B361" s="93"/>
      <c r="C361" s="94"/>
      <c r="D361" s="95"/>
      <c r="E361" s="95"/>
      <c r="F361" s="96"/>
      <c r="G361" s="97"/>
      <c r="H361" s="98"/>
      <c r="I361" s="99"/>
      <c r="J361" s="100"/>
      <c r="K361" s="99"/>
      <c r="L361" s="99"/>
      <c r="M361" s="87" t="str">
        <f t="shared" si="28"/>
        <v/>
      </c>
      <c r="N361" s="87" t="str">
        <f t="shared" ca="1" si="29"/>
        <v/>
      </c>
      <c r="O361" s="92" t="str">
        <f t="shared" si="30"/>
        <v/>
      </c>
      <c r="P361" s="89" t="str">
        <f t="shared" si="31"/>
        <v/>
      </c>
    </row>
    <row r="362" spans="1:16" x14ac:dyDescent="0.3">
      <c r="A362" s="91">
        <v>357</v>
      </c>
      <c r="B362" s="93"/>
      <c r="C362" s="94"/>
      <c r="D362" s="95"/>
      <c r="E362" s="95"/>
      <c r="F362" s="96"/>
      <c r="G362" s="97"/>
      <c r="H362" s="98"/>
      <c r="I362" s="99"/>
      <c r="J362" s="100"/>
      <c r="K362" s="99"/>
      <c r="L362" s="99"/>
      <c r="M362" s="87" t="str">
        <f t="shared" si="28"/>
        <v/>
      </c>
      <c r="N362" s="87" t="str">
        <f t="shared" ca="1" si="29"/>
        <v/>
      </c>
      <c r="O362" s="92" t="str">
        <f t="shared" si="30"/>
        <v/>
      </c>
      <c r="P362" s="89" t="str">
        <f t="shared" si="31"/>
        <v/>
      </c>
    </row>
    <row r="363" spans="1:16" x14ac:dyDescent="0.3">
      <c r="A363" s="91">
        <v>358</v>
      </c>
      <c r="B363" s="93"/>
      <c r="C363" s="94"/>
      <c r="D363" s="95"/>
      <c r="E363" s="95"/>
      <c r="F363" s="96"/>
      <c r="G363" s="97"/>
      <c r="H363" s="98"/>
      <c r="I363" s="99"/>
      <c r="J363" s="100"/>
      <c r="K363" s="99"/>
      <c r="L363" s="99"/>
      <c r="M363" s="87" t="str">
        <f t="shared" si="28"/>
        <v/>
      </c>
      <c r="N363" s="87" t="str">
        <f t="shared" ca="1" si="29"/>
        <v/>
      </c>
      <c r="O363" s="92" t="str">
        <f t="shared" si="30"/>
        <v/>
      </c>
      <c r="P363" s="89" t="str">
        <f t="shared" si="31"/>
        <v/>
      </c>
    </row>
    <row r="364" spans="1:16" x14ac:dyDescent="0.3">
      <c r="A364" s="91">
        <v>359</v>
      </c>
      <c r="B364" s="93"/>
      <c r="C364" s="94"/>
      <c r="D364" s="95"/>
      <c r="E364" s="95"/>
      <c r="F364" s="96"/>
      <c r="G364" s="97"/>
      <c r="H364" s="98"/>
      <c r="I364" s="99"/>
      <c r="J364" s="100"/>
      <c r="K364" s="99"/>
      <c r="L364" s="99"/>
      <c r="M364" s="87" t="str">
        <f t="shared" si="28"/>
        <v/>
      </c>
      <c r="N364" s="87" t="str">
        <f t="shared" ca="1" si="29"/>
        <v/>
      </c>
      <c r="O364" s="92" t="str">
        <f t="shared" si="30"/>
        <v/>
      </c>
      <c r="P364" s="89" t="str">
        <f t="shared" si="31"/>
        <v/>
      </c>
    </row>
    <row r="365" spans="1:16" x14ac:dyDescent="0.3">
      <c r="A365" s="91">
        <v>360</v>
      </c>
      <c r="B365" s="93"/>
      <c r="C365" s="94"/>
      <c r="D365" s="95"/>
      <c r="E365" s="95"/>
      <c r="F365" s="96"/>
      <c r="G365" s="97"/>
      <c r="H365" s="98"/>
      <c r="I365" s="99"/>
      <c r="J365" s="100"/>
      <c r="K365" s="99"/>
      <c r="L365" s="99"/>
      <c r="M365" s="87" t="str">
        <f t="shared" si="28"/>
        <v/>
      </c>
      <c r="N365" s="87" t="str">
        <f t="shared" ca="1" si="29"/>
        <v/>
      </c>
      <c r="O365" s="92" t="str">
        <f t="shared" si="30"/>
        <v/>
      </c>
      <c r="P365" s="89" t="str">
        <f t="shared" si="31"/>
        <v/>
      </c>
    </row>
    <row r="366" spans="1:16" x14ac:dyDescent="0.3">
      <c r="A366" s="91">
        <v>361</v>
      </c>
      <c r="B366" s="93"/>
      <c r="C366" s="94"/>
      <c r="D366" s="95"/>
      <c r="E366" s="95"/>
      <c r="F366" s="96"/>
      <c r="G366" s="97"/>
      <c r="H366" s="98"/>
      <c r="I366" s="99"/>
      <c r="J366" s="100"/>
      <c r="K366" s="99"/>
      <c r="L366" s="99"/>
      <c r="M366" s="87" t="str">
        <f t="shared" si="28"/>
        <v/>
      </c>
      <c r="N366" s="87" t="str">
        <f t="shared" ca="1" si="29"/>
        <v/>
      </c>
      <c r="O366" s="92" t="str">
        <f t="shared" si="30"/>
        <v/>
      </c>
      <c r="P366" s="89" t="str">
        <f t="shared" si="31"/>
        <v/>
      </c>
    </row>
    <row r="367" spans="1:16" x14ac:dyDescent="0.3">
      <c r="A367" s="91">
        <v>362</v>
      </c>
      <c r="B367" s="93"/>
      <c r="C367" s="94"/>
      <c r="D367" s="95"/>
      <c r="E367" s="95"/>
      <c r="F367" s="96"/>
      <c r="G367" s="97"/>
      <c r="H367" s="98"/>
      <c r="I367" s="99"/>
      <c r="J367" s="100"/>
      <c r="K367" s="99"/>
      <c r="L367" s="99"/>
      <c r="M367" s="87" t="str">
        <f t="shared" si="28"/>
        <v/>
      </c>
      <c r="N367" s="87" t="str">
        <f t="shared" ca="1" si="29"/>
        <v/>
      </c>
      <c r="O367" s="92" t="str">
        <f t="shared" si="30"/>
        <v/>
      </c>
      <c r="P367" s="89" t="str">
        <f t="shared" si="31"/>
        <v/>
      </c>
    </row>
    <row r="368" spans="1:16" x14ac:dyDescent="0.3">
      <c r="A368" s="91">
        <v>363</v>
      </c>
      <c r="B368" s="93"/>
      <c r="C368" s="94"/>
      <c r="D368" s="95"/>
      <c r="E368" s="95"/>
      <c r="F368" s="96"/>
      <c r="G368" s="97"/>
      <c r="H368" s="98"/>
      <c r="I368" s="99"/>
      <c r="J368" s="100"/>
      <c r="K368" s="99"/>
      <c r="L368" s="99"/>
      <c r="M368" s="87" t="str">
        <f t="shared" si="28"/>
        <v/>
      </c>
      <c r="N368" s="87" t="str">
        <f t="shared" ca="1" si="29"/>
        <v/>
      </c>
      <c r="O368" s="92" t="str">
        <f t="shared" si="30"/>
        <v/>
      </c>
      <c r="P368" s="89" t="str">
        <f t="shared" si="31"/>
        <v/>
      </c>
    </row>
    <row r="369" spans="1:16" x14ac:dyDescent="0.3">
      <c r="A369" s="91">
        <v>364</v>
      </c>
      <c r="B369" s="93"/>
      <c r="C369" s="94"/>
      <c r="D369" s="95"/>
      <c r="E369" s="95"/>
      <c r="F369" s="96"/>
      <c r="G369" s="97"/>
      <c r="H369" s="98"/>
      <c r="I369" s="99"/>
      <c r="J369" s="100"/>
      <c r="K369" s="99"/>
      <c r="L369" s="99"/>
      <c r="M369" s="87" t="str">
        <f t="shared" si="28"/>
        <v/>
      </c>
      <c r="N369" s="87" t="str">
        <f t="shared" ca="1" si="29"/>
        <v/>
      </c>
      <c r="O369" s="92" t="str">
        <f t="shared" si="30"/>
        <v/>
      </c>
      <c r="P369" s="89" t="str">
        <f t="shared" si="31"/>
        <v/>
      </c>
    </row>
    <row r="370" spans="1:16" x14ac:dyDescent="0.3">
      <c r="A370" s="91">
        <v>365</v>
      </c>
      <c r="B370" s="93"/>
      <c r="C370" s="94"/>
      <c r="D370" s="95"/>
      <c r="E370" s="95"/>
      <c r="F370" s="96"/>
      <c r="G370" s="97"/>
      <c r="H370" s="98"/>
      <c r="I370" s="99"/>
      <c r="J370" s="100"/>
      <c r="K370" s="99"/>
      <c r="L370" s="99"/>
      <c r="M370" s="87" t="str">
        <f t="shared" si="28"/>
        <v/>
      </c>
      <c r="N370" s="87" t="str">
        <f t="shared" ca="1" si="29"/>
        <v/>
      </c>
      <c r="O370" s="92" t="str">
        <f t="shared" si="30"/>
        <v/>
      </c>
      <c r="P370" s="89" t="str">
        <f t="shared" si="31"/>
        <v/>
      </c>
    </row>
    <row r="371" spans="1:16" x14ac:dyDescent="0.3">
      <c r="A371" s="91">
        <v>366</v>
      </c>
      <c r="B371" s="93"/>
      <c r="C371" s="94"/>
      <c r="D371" s="95"/>
      <c r="E371" s="95"/>
      <c r="F371" s="96"/>
      <c r="G371" s="97"/>
      <c r="H371" s="98"/>
      <c r="I371" s="99"/>
      <c r="J371" s="100"/>
      <c r="K371" s="99"/>
      <c r="L371" s="99"/>
      <c r="M371" s="87" t="str">
        <f t="shared" si="28"/>
        <v/>
      </c>
      <c r="N371" s="87" t="str">
        <f t="shared" ca="1" si="29"/>
        <v/>
      </c>
      <c r="O371" s="92" t="str">
        <f t="shared" si="30"/>
        <v/>
      </c>
      <c r="P371" s="89" t="str">
        <f t="shared" si="31"/>
        <v/>
      </c>
    </row>
    <row r="372" spans="1:16" x14ac:dyDescent="0.3">
      <c r="A372" s="91">
        <v>367</v>
      </c>
      <c r="B372" s="93"/>
      <c r="C372" s="94"/>
      <c r="D372" s="95"/>
      <c r="E372" s="95"/>
      <c r="F372" s="96"/>
      <c r="G372" s="97"/>
      <c r="H372" s="98"/>
      <c r="I372" s="99"/>
      <c r="J372" s="100"/>
      <c r="K372" s="99"/>
      <c r="L372" s="99"/>
      <c r="M372" s="87" t="str">
        <f t="shared" si="28"/>
        <v/>
      </c>
      <c r="N372" s="87" t="str">
        <f t="shared" ca="1" si="29"/>
        <v/>
      </c>
      <c r="O372" s="92" t="str">
        <f t="shared" si="30"/>
        <v/>
      </c>
      <c r="P372" s="89" t="str">
        <f t="shared" si="31"/>
        <v/>
      </c>
    </row>
    <row r="373" spans="1:16" x14ac:dyDescent="0.3">
      <c r="A373" s="91">
        <v>368</v>
      </c>
      <c r="B373" s="93"/>
      <c r="C373" s="94"/>
      <c r="D373" s="95"/>
      <c r="E373" s="95"/>
      <c r="F373" s="96"/>
      <c r="G373" s="97"/>
      <c r="H373" s="98"/>
      <c r="I373" s="99"/>
      <c r="J373" s="100"/>
      <c r="K373" s="99"/>
      <c r="L373" s="99"/>
      <c r="M373" s="87" t="str">
        <f t="shared" si="28"/>
        <v/>
      </c>
      <c r="N373" s="87" t="str">
        <f t="shared" ca="1" si="29"/>
        <v/>
      </c>
      <c r="O373" s="92" t="str">
        <f t="shared" si="30"/>
        <v/>
      </c>
      <c r="P373" s="89" t="str">
        <f t="shared" si="31"/>
        <v/>
      </c>
    </row>
    <row r="374" spans="1:16" x14ac:dyDescent="0.3">
      <c r="A374" s="91">
        <v>369</v>
      </c>
      <c r="B374" s="93"/>
      <c r="C374" s="94"/>
      <c r="D374" s="95"/>
      <c r="E374" s="95"/>
      <c r="F374" s="96"/>
      <c r="G374" s="97"/>
      <c r="H374" s="98"/>
      <c r="I374" s="99"/>
      <c r="J374" s="100"/>
      <c r="K374" s="99"/>
      <c r="L374" s="99"/>
      <c r="M374" s="87" t="str">
        <f t="shared" ref="M374:M437" si="32">IF(B374&lt;&gt;"",(DAY(B374)+C374*30),"")</f>
        <v/>
      </c>
      <c r="N374" s="87" t="str">
        <f t="shared" ref="N374:N437" ca="1" si="33">IF(K374&lt;&gt;"",(DAY(B374)+30*C374)-DAY(TODAY()),"")</f>
        <v/>
      </c>
      <c r="O374" s="92" t="str">
        <f t="shared" ref="O374:O437" si="34">IF(I374&gt;H374,(IF(I374&lt;&gt;"",(((I374-H374)-(I374-L374))/ABS(I374-H374)),"")),IF(I374&lt;&gt;"",(1-(I374+L374-H374)/I374),""))</f>
        <v/>
      </c>
      <c r="P374" s="89" t="str">
        <f t="shared" ref="P374:P437" si="35">IF(F374&lt;&gt;"",F374,"")</f>
        <v/>
      </c>
    </row>
    <row r="375" spans="1:16" x14ac:dyDescent="0.3">
      <c r="A375" s="91">
        <v>370</v>
      </c>
      <c r="B375" s="93"/>
      <c r="C375" s="94"/>
      <c r="D375" s="95"/>
      <c r="E375" s="95"/>
      <c r="F375" s="96"/>
      <c r="G375" s="97"/>
      <c r="H375" s="98"/>
      <c r="I375" s="99"/>
      <c r="J375" s="100"/>
      <c r="K375" s="99"/>
      <c r="L375" s="99"/>
      <c r="M375" s="87" t="str">
        <f t="shared" si="32"/>
        <v/>
      </c>
      <c r="N375" s="87" t="str">
        <f t="shared" ca="1" si="33"/>
        <v/>
      </c>
      <c r="O375" s="92" t="str">
        <f t="shared" si="34"/>
        <v/>
      </c>
      <c r="P375" s="89" t="str">
        <f t="shared" si="35"/>
        <v/>
      </c>
    </row>
    <row r="376" spans="1:16" x14ac:dyDescent="0.3">
      <c r="A376" s="91">
        <v>371</v>
      </c>
      <c r="B376" s="93"/>
      <c r="C376" s="94"/>
      <c r="D376" s="95"/>
      <c r="E376" s="95"/>
      <c r="F376" s="96"/>
      <c r="G376" s="97"/>
      <c r="H376" s="98"/>
      <c r="I376" s="99"/>
      <c r="J376" s="100"/>
      <c r="K376" s="99"/>
      <c r="L376" s="99"/>
      <c r="M376" s="87" t="str">
        <f t="shared" si="32"/>
        <v/>
      </c>
      <c r="N376" s="87" t="str">
        <f t="shared" ca="1" si="33"/>
        <v/>
      </c>
      <c r="O376" s="92" t="str">
        <f t="shared" si="34"/>
        <v/>
      </c>
      <c r="P376" s="89" t="str">
        <f t="shared" si="35"/>
        <v/>
      </c>
    </row>
    <row r="377" spans="1:16" x14ac:dyDescent="0.3">
      <c r="A377" s="91">
        <v>372</v>
      </c>
      <c r="B377" s="93"/>
      <c r="C377" s="94"/>
      <c r="D377" s="95"/>
      <c r="E377" s="95"/>
      <c r="F377" s="96"/>
      <c r="G377" s="97"/>
      <c r="H377" s="98"/>
      <c r="I377" s="99"/>
      <c r="J377" s="100"/>
      <c r="K377" s="99"/>
      <c r="L377" s="99"/>
      <c r="M377" s="87" t="str">
        <f t="shared" si="32"/>
        <v/>
      </c>
      <c r="N377" s="87" t="str">
        <f t="shared" ca="1" si="33"/>
        <v/>
      </c>
      <c r="O377" s="92" t="str">
        <f t="shared" si="34"/>
        <v/>
      </c>
      <c r="P377" s="89" t="str">
        <f t="shared" si="35"/>
        <v/>
      </c>
    </row>
    <row r="378" spans="1:16" x14ac:dyDescent="0.3">
      <c r="A378" s="91">
        <v>373</v>
      </c>
      <c r="B378" s="93"/>
      <c r="C378" s="94"/>
      <c r="D378" s="95"/>
      <c r="E378" s="95"/>
      <c r="F378" s="96"/>
      <c r="G378" s="97"/>
      <c r="H378" s="98"/>
      <c r="I378" s="99"/>
      <c r="J378" s="100"/>
      <c r="K378" s="99"/>
      <c r="L378" s="99"/>
      <c r="M378" s="87" t="str">
        <f t="shared" si="32"/>
        <v/>
      </c>
      <c r="N378" s="87" t="str">
        <f t="shared" ca="1" si="33"/>
        <v/>
      </c>
      <c r="O378" s="92" t="str">
        <f t="shared" si="34"/>
        <v/>
      </c>
      <c r="P378" s="89" t="str">
        <f t="shared" si="35"/>
        <v/>
      </c>
    </row>
    <row r="379" spans="1:16" x14ac:dyDescent="0.3">
      <c r="A379" s="91">
        <v>374</v>
      </c>
      <c r="B379" s="93"/>
      <c r="C379" s="94"/>
      <c r="D379" s="95"/>
      <c r="E379" s="95"/>
      <c r="F379" s="96"/>
      <c r="G379" s="97"/>
      <c r="H379" s="98"/>
      <c r="I379" s="99"/>
      <c r="J379" s="100"/>
      <c r="K379" s="99"/>
      <c r="L379" s="99"/>
      <c r="M379" s="87" t="str">
        <f t="shared" si="32"/>
        <v/>
      </c>
      <c r="N379" s="87" t="str">
        <f t="shared" ca="1" si="33"/>
        <v/>
      </c>
      <c r="O379" s="92" t="str">
        <f t="shared" si="34"/>
        <v/>
      </c>
      <c r="P379" s="89" t="str">
        <f t="shared" si="35"/>
        <v/>
      </c>
    </row>
    <row r="380" spans="1:16" x14ac:dyDescent="0.3">
      <c r="A380" s="91">
        <v>375</v>
      </c>
      <c r="B380" s="93"/>
      <c r="C380" s="94"/>
      <c r="D380" s="95"/>
      <c r="E380" s="95"/>
      <c r="F380" s="96"/>
      <c r="G380" s="97"/>
      <c r="H380" s="98"/>
      <c r="I380" s="99"/>
      <c r="J380" s="100"/>
      <c r="K380" s="99"/>
      <c r="L380" s="99"/>
      <c r="M380" s="87" t="str">
        <f t="shared" si="32"/>
        <v/>
      </c>
      <c r="N380" s="87" t="str">
        <f t="shared" ca="1" si="33"/>
        <v/>
      </c>
      <c r="O380" s="92" t="str">
        <f t="shared" si="34"/>
        <v/>
      </c>
      <c r="P380" s="89" t="str">
        <f t="shared" si="35"/>
        <v/>
      </c>
    </row>
    <row r="381" spans="1:16" x14ac:dyDescent="0.3">
      <c r="A381" s="91">
        <v>376</v>
      </c>
      <c r="B381" s="93"/>
      <c r="C381" s="94"/>
      <c r="D381" s="95"/>
      <c r="E381" s="95"/>
      <c r="F381" s="96"/>
      <c r="G381" s="97"/>
      <c r="H381" s="98"/>
      <c r="I381" s="99"/>
      <c r="J381" s="100"/>
      <c r="K381" s="99"/>
      <c r="L381" s="99"/>
      <c r="M381" s="87" t="str">
        <f t="shared" si="32"/>
        <v/>
      </c>
      <c r="N381" s="87" t="str">
        <f t="shared" ca="1" si="33"/>
        <v/>
      </c>
      <c r="O381" s="92" t="str">
        <f t="shared" si="34"/>
        <v/>
      </c>
      <c r="P381" s="89" t="str">
        <f t="shared" si="35"/>
        <v/>
      </c>
    </row>
    <row r="382" spans="1:16" x14ac:dyDescent="0.3">
      <c r="A382" s="91">
        <v>377</v>
      </c>
      <c r="B382" s="93"/>
      <c r="C382" s="94"/>
      <c r="D382" s="95"/>
      <c r="E382" s="95"/>
      <c r="F382" s="96"/>
      <c r="G382" s="97"/>
      <c r="H382" s="98"/>
      <c r="I382" s="99"/>
      <c r="J382" s="100"/>
      <c r="K382" s="99"/>
      <c r="L382" s="99"/>
      <c r="M382" s="87" t="str">
        <f t="shared" si="32"/>
        <v/>
      </c>
      <c r="N382" s="87" t="str">
        <f t="shared" ca="1" si="33"/>
        <v/>
      </c>
      <c r="O382" s="92" t="str">
        <f t="shared" si="34"/>
        <v/>
      </c>
      <c r="P382" s="89" t="str">
        <f t="shared" si="35"/>
        <v/>
      </c>
    </row>
    <row r="383" spans="1:16" x14ac:dyDescent="0.3">
      <c r="A383" s="91">
        <v>378</v>
      </c>
      <c r="B383" s="93"/>
      <c r="C383" s="94"/>
      <c r="D383" s="95"/>
      <c r="E383" s="95"/>
      <c r="F383" s="96"/>
      <c r="G383" s="97"/>
      <c r="H383" s="98"/>
      <c r="I383" s="99"/>
      <c r="J383" s="100"/>
      <c r="K383" s="99"/>
      <c r="L383" s="99"/>
      <c r="M383" s="87" t="str">
        <f t="shared" si="32"/>
        <v/>
      </c>
      <c r="N383" s="87" t="str">
        <f t="shared" ca="1" si="33"/>
        <v/>
      </c>
      <c r="O383" s="92" t="str">
        <f t="shared" si="34"/>
        <v/>
      </c>
      <c r="P383" s="89" t="str">
        <f t="shared" si="35"/>
        <v/>
      </c>
    </row>
    <row r="384" spans="1:16" x14ac:dyDescent="0.3">
      <c r="A384" s="91">
        <v>379</v>
      </c>
      <c r="B384" s="93"/>
      <c r="C384" s="94"/>
      <c r="D384" s="95"/>
      <c r="E384" s="95"/>
      <c r="F384" s="96"/>
      <c r="G384" s="97"/>
      <c r="H384" s="98"/>
      <c r="I384" s="99"/>
      <c r="J384" s="100"/>
      <c r="K384" s="99"/>
      <c r="L384" s="99"/>
      <c r="M384" s="87" t="str">
        <f t="shared" si="32"/>
        <v/>
      </c>
      <c r="N384" s="87" t="str">
        <f t="shared" ca="1" si="33"/>
        <v/>
      </c>
      <c r="O384" s="92" t="str">
        <f t="shared" si="34"/>
        <v/>
      </c>
      <c r="P384" s="89" t="str">
        <f t="shared" si="35"/>
        <v/>
      </c>
    </row>
    <row r="385" spans="1:16" x14ac:dyDescent="0.3">
      <c r="A385" s="91">
        <v>380</v>
      </c>
      <c r="B385" s="93"/>
      <c r="C385" s="94"/>
      <c r="D385" s="95"/>
      <c r="E385" s="95"/>
      <c r="F385" s="96"/>
      <c r="G385" s="97"/>
      <c r="H385" s="98"/>
      <c r="I385" s="99"/>
      <c r="J385" s="100"/>
      <c r="K385" s="99"/>
      <c r="L385" s="99"/>
      <c r="M385" s="87" t="str">
        <f t="shared" si="32"/>
        <v/>
      </c>
      <c r="N385" s="87" t="str">
        <f t="shared" ca="1" si="33"/>
        <v/>
      </c>
      <c r="O385" s="92" t="str">
        <f t="shared" si="34"/>
        <v/>
      </c>
      <c r="P385" s="89" t="str">
        <f t="shared" si="35"/>
        <v/>
      </c>
    </row>
    <row r="386" spans="1:16" x14ac:dyDescent="0.3">
      <c r="A386" s="91">
        <v>381</v>
      </c>
      <c r="B386" s="93"/>
      <c r="C386" s="94"/>
      <c r="D386" s="95"/>
      <c r="E386" s="95"/>
      <c r="F386" s="96"/>
      <c r="G386" s="97"/>
      <c r="H386" s="98"/>
      <c r="I386" s="99"/>
      <c r="J386" s="100"/>
      <c r="K386" s="99"/>
      <c r="L386" s="99"/>
      <c r="M386" s="87" t="str">
        <f t="shared" si="32"/>
        <v/>
      </c>
      <c r="N386" s="87" t="str">
        <f t="shared" ca="1" si="33"/>
        <v/>
      </c>
      <c r="O386" s="92" t="str">
        <f t="shared" si="34"/>
        <v/>
      </c>
      <c r="P386" s="89" t="str">
        <f t="shared" si="35"/>
        <v/>
      </c>
    </row>
    <row r="387" spans="1:16" x14ac:dyDescent="0.3">
      <c r="A387" s="91">
        <v>382</v>
      </c>
      <c r="B387" s="93"/>
      <c r="C387" s="94"/>
      <c r="D387" s="95"/>
      <c r="E387" s="95"/>
      <c r="F387" s="96"/>
      <c r="G387" s="97"/>
      <c r="H387" s="98"/>
      <c r="I387" s="99"/>
      <c r="J387" s="100"/>
      <c r="K387" s="99"/>
      <c r="L387" s="99"/>
      <c r="M387" s="87" t="str">
        <f t="shared" si="32"/>
        <v/>
      </c>
      <c r="N387" s="87" t="str">
        <f t="shared" ca="1" si="33"/>
        <v/>
      </c>
      <c r="O387" s="92" t="str">
        <f t="shared" si="34"/>
        <v/>
      </c>
      <c r="P387" s="89" t="str">
        <f t="shared" si="35"/>
        <v/>
      </c>
    </row>
    <row r="388" spans="1:16" x14ac:dyDescent="0.3">
      <c r="A388" s="91">
        <v>383</v>
      </c>
      <c r="B388" s="93"/>
      <c r="C388" s="94"/>
      <c r="D388" s="95"/>
      <c r="E388" s="95"/>
      <c r="F388" s="96"/>
      <c r="G388" s="97"/>
      <c r="H388" s="98"/>
      <c r="I388" s="99"/>
      <c r="J388" s="100"/>
      <c r="K388" s="99"/>
      <c r="L388" s="99"/>
      <c r="M388" s="87" t="str">
        <f t="shared" si="32"/>
        <v/>
      </c>
      <c r="N388" s="87" t="str">
        <f t="shared" ca="1" si="33"/>
        <v/>
      </c>
      <c r="O388" s="92" t="str">
        <f t="shared" si="34"/>
        <v/>
      </c>
      <c r="P388" s="89" t="str">
        <f t="shared" si="35"/>
        <v/>
      </c>
    </row>
    <row r="389" spans="1:16" x14ac:dyDescent="0.3">
      <c r="A389" s="91">
        <v>384</v>
      </c>
      <c r="B389" s="93"/>
      <c r="C389" s="94"/>
      <c r="D389" s="95"/>
      <c r="E389" s="95"/>
      <c r="F389" s="96"/>
      <c r="G389" s="97"/>
      <c r="H389" s="98"/>
      <c r="I389" s="99"/>
      <c r="J389" s="100"/>
      <c r="K389" s="99"/>
      <c r="L389" s="99"/>
      <c r="M389" s="87" t="str">
        <f t="shared" si="32"/>
        <v/>
      </c>
      <c r="N389" s="87" t="str">
        <f t="shared" ca="1" si="33"/>
        <v/>
      </c>
      <c r="O389" s="92" t="str">
        <f t="shared" si="34"/>
        <v/>
      </c>
      <c r="P389" s="89" t="str">
        <f t="shared" si="35"/>
        <v/>
      </c>
    </row>
    <row r="390" spans="1:16" x14ac:dyDescent="0.3">
      <c r="A390" s="91">
        <v>385</v>
      </c>
      <c r="B390" s="93"/>
      <c r="C390" s="94"/>
      <c r="D390" s="95"/>
      <c r="E390" s="95"/>
      <c r="F390" s="96"/>
      <c r="G390" s="97"/>
      <c r="H390" s="98"/>
      <c r="I390" s="99"/>
      <c r="J390" s="100"/>
      <c r="K390" s="99"/>
      <c r="L390" s="99"/>
      <c r="M390" s="87" t="str">
        <f t="shared" si="32"/>
        <v/>
      </c>
      <c r="N390" s="87" t="str">
        <f t="shared" ca="1" si="33"/>
        <v/>
      </c>
      <c r="O390" s="92" t="str">
        <f t="shared" si="34"/>
        <v/>
      </c>
      <c r="P390" s="89" t="str">
        <f t="shared" si="35"/>
        <v/>
      </c>
    </row>
    <row r="391" spans="1:16" x14ac:dyDescent="0.3">
      <c r="A391" s="91">
        <v>386</v>
      </c>
      <c r="B391" s="93"/>
      <c r="C391" s="94"/>
      <c r="D391" s="95"/>
      <c r="E391" s="95"/>
      <c r="F391" s="96"/>
      <c r="G391" s="97"/>
      <c r="H391" s="98"/>
      <c r="I391" s="99"/>
      <c r="J391" s="100"/>
      <c r="K391" s="99"/>
      <c r="L391" s="99"/>
      <c r="M391" s="87" t="str">
        <f t="shared" si="32"/>
        <v/>
      </c>
      <c r="N391" s="87" t="str">
        <f t="shared" ca="1" si="33"/>
        <v/>
      </c>
      <c r="O391" s="92" t="str">
        <f t="shared" si="34"/>
        <v/>
      </c>
      <c r="P391" s="89" t="str">
        <f t="shared" si="35"/>
        <v/>
      </c>
    </row>
    <row r="392" spans="1:16" x14ac:dyDescent="0.3">
      <c r="A392" s="91">
        <v>387</v>
      </c>
      <c r="B392" s="93"/>
      <c r="C392" s="94"/>
      <c r="D392" s="95"/>
      <c r="E392" s="95"/>
      <c r="F392" s="96"/>
      <c r="G392" s="97"/>
      <c r="H392" s="98"/>
      <c r="I392" s="99"/>
      <c r="J392" s="100"/>
      <c r="K392" s="99"/>
      <c r="L392" s="99"/>
      <c r="M392" s="87" t="str">
        <f t="shared" si="32"/>
        <v/>
      </c>
      <c r="N392" s="87" t="str">
        <f t="shared" ca="1" si="33"/>
        <v/>
      </c>
      <c r="O392" s="92" t="str">
        <f t="shared" si="34"/>
        <v/>
      </c>
      <c r="P392" s="89" t="str">
        <f t="shared" si="35"/>
        <v/>
      </c>
    </row>
    <row r="393" spans="1:16" x14ac:dyDescent="0.3">
      <c r="A393" s="91">
        <v>388</v>
      </c>
      <c r="B393" s="93"/>
      <c r="C393" s="94"/>
      <c r="D393" s="95"/>
      <c r="E393" s="95"/>
      <c r="F393" s="96"/>
      <c r="G393" s="97"/>
      <c r="H393" s="98"/>
      <c r="I393" s="99"/>
      <c r="J393" s="100"/>
      <c r="K393" s="99"/>
      <c r="L393" s="99"/>
      <c r="M393" s="87" t="str">
        <f t="shared" si="32"/>
        <v/>
      </c>
      <c r="N393" s="87" t="str">
        <f t="shared" ca="1" si="33"/>
        <v/>
      </c>
      <c r="O393" s="92" t="str">
        <f t="shared" si="34"/>
        <v/>
      </c>
      <c r="P393" s="89" t="str">
        <f t="shared" si="35"/>
        <v/>
      </c>
    </row>
    <row r="394" spans="1:16" x14ac:dyDescent="0.3">
      <c r="A394" s="91">
        <v>389</v>
      </c>
      <c r="B394" s="93"/>
      <c r="C394" s="94"/>
      <c r="D394" s="95"/>
      <c r="E394" s="95"/>
      <c r="F394" s="96"/>
      <c r="G394" s="97"/>
      <c r="H394" s="98"/>
      <c r="I394" s="99"/>
      <c r="J394" s="100"/>
      <c r="K394" s="99"/>
      <c r="L394" s="99"/>
      <c r="M394" s="87" t="str">
        <f t="shared" si="32"/>
        <v/>
      </c>
      <c r="N394" s="87" t="str">
        <f t="shared" ca="1" si="33"/>
        <v/>
      </c>
      <c r="O394" s="92" t="str">
        <f t="shared" si="34"/>
        <v/>
      </c>
      <c r="P394" s="89" t="str">
        <f t="shared" si="35"/>
        <v/>
      </c>
    </row>
    <row r="395" spans="1:16" x14ac:dyDescent="0.3">
      <c r="A395" s="91">
        <v>390</v>
      </c>
      <c r="B395" s="93"/>
      <c r="C395" s="94"/>
      <c r="D395" s="95"/>
      <c r="E395" s="95"/>
      <c r="F395" s="96"/>
      <c r="G395" s="97"/>
      <c r="H395" s="98"/>
      <c r="I395" s="99"/>
      <c r="J395" s="100"/>
      <c r="K395" s="99"/>
      <c r="L395" s="99"/>
      <c r="M395" s="87" t="str">
        <f t="shared" si="32"/>
        <v/>
      </c>
      <c r="N395" s="87" t="str">
        <f t="shared" ca="1" si="33"/>
        <v/>
      </c>
      <c r="O395" s="92" t="str">
        <f t="shared" si="34"/>
        <v/>
      </c>
      <c r="P395" s="89" t="str">
        <f t="shared" si="35"/>
        <v/>
      </c>
    </row>
    <row r="396" spans="1:16" x14ac:dyDescent="0.3">
      <c r="A396" s="91">
        <v>391</v>
      </c>
      <c r="B396" s="93"/>
      <c r="C396" s="94"/>
      <c r="D396" s="95"/>
      <c r="E396" s="95"/>
      <c r="F396" s="96"/>
      <c r="G396" s="97"/>
      <c r="H396" s="98"/>
      <c r="I396" s="99"/>
      <c r="J396" s="100"/>
      <c r="K396" s="99"/>
      <c r="L396" s="99"/>
      <c r="M396" s="87" t="str">
        <f t="shared" si="32"/>
        <v/>
      </c>
      <c r="N396" s="87" t="str">
        <f t="shared" ca="1" si="33"/>
        <v/>
      </c>
      <c r="O396" s="92" t="str">
        <f t="shared" si="34"/>
        <v/>
      </c>
      <c r="P396" s="89" t="str">
        <f t="shared" si="35"/>
        <v/>
      </c>
    </row>
    <row r="397" spans="1:16" x14ac:dyDescent="0.3">
      <c r="A397" s="91">
        <v>392</v>
      </c>
      <c r="B397" s="93"/>
      <c r="C397" s="94"/>
      <c r="D397" s="95"/>
      <c r="E397" s="95"/>
      <c r="F397" s="96"/>
      <c r="G397" s="97"/>
      <c r="H397" s="98"/>
      <c r="I397" s="99"/>
      <c r="J397" s="100"/>
      <c r="K397" s="99"/>
      <c r="L397" s="99"/>
      <c r="M397" s="87" t="str">
        <f t="shared" si="32"/>
        <v/>
      </c>
      <c r="N397" s="87" t="str">
        <f t="shared" ca="1" si="33"/>
        <v/>
      </c>
      <c r="O397" s="92" t="str">
        <f t="shared" si="34"/>
        <v/>
      </c>
      <c r="P397" s="89" t="str">
        <f t="shared" si="35"/>
        <v/>
      </c>
    </row>
    <row r="398" spans="1:16" x14ac:dyDescent="0.3">
      <c r="A398" s="91">
        <v>393</v>
      </c>
      <c r="B398" s="93"/>
      <c r="C398" s="94"/>
      <c r="D398" s="95"/>
      <c r="E398" s="95"/>
      <c r="F398" s="96"/>
      <c r="G398" s="97"/>
      <c r="H398" s="98"/>
      <c r="I398" s="99"/>
      <c r="J398" s="100"/>
      <c r="K398" s="99"/>
      <c r="L398" s="99"/>
      <c r="M398" s="87" t="str">
        <f t="shared" si="32"/>
        <v/>
      </c>
      <c r="N398" s="87" t="str">
        <f t="shared" ca="1" si="33"/>
        <v/>
      </c>
      <c r="O398" s="92" t="str">
        <f t="shared" si="34"/>
        <v/>
      </c>
      <c r="P398" s="89" t="str">
        <f t="shared" si="35"/>
        <v/>
      </c>
    </row>
    <row r="399" spans="1:16" x14ac:dyDescent="0.3">
      <c r="A399" s="91">
        <v>394</v>
      </c>
      <c r="B399" s="93"/>
      <c r="C399" s="94"/>
      <c r="D399" s="95"/>
      <c r="E399" s="95"/>
      <c r="F399" s="96"/>
      <c r="G399" s="97"/>
      <c r="H399" s="98"/>
      <c r="I399" s="99"/>
      <c r="J399" s="100"/>
      <c r="K399" s="99"/>
      <c r="L399" s="99"/>
      <c r="M399" s="87" t="str">
        <f t="shared" si="32"/>
        <v/>
      </c>
      <c r="N399" s="87" t="str">
        <f t="shared" ca="1" si="33"/>
        <v/>
      </c>
      <c r="O399" s="92" t="str">
        <f t="shared" si="34"/>
        <v/>
      </c>
      <c r="P399" s="89" t="str">
        <f t="shared" si="35"/>
        <v/>
      </c>
    </row>
    <row r="400" spans="1:16" x14ac:dyDescent="0.3">
      <c r="A400" s="91">
        <v>395</v>
      </c>
      <c r="B400" s="93"/>
      <c r="C400" s="94"/>
      <c r="D400" s="95"/>
      <c r="E400" s="95"/>
      <c r="F400" s="96"/>
      <c r="G400" s="97"/>
      <c r="H400" s="98"/>
      <c r="I400" s="99"/>
      <c r="J400" s="100"/>
      <c r="K400" s="99"/>
      <c r="L400" s="99"/>
      <c r="M400" s="87" t="str">
        <f t="shared" si="32"/>
        <v/>
      </c>
      <c r="N400" s="87" t="str">
        <f t="shared" ca="1" si="33"/>
        <v/>
      </c>
      <c r="O400" s="92" t="str">
        <f t="shared" si="34"/>
        <v/>
      </c>
      <c r="P400" s="89" t="str">
        <f t="shared" si="35"/>
        <v/>
      </c>
    </row>
    <row r="401" spans="1:16" x14ac:dyDescent="0.3">
      <c r="A401" s="91">
        <v>396</v>
      </c>
      <c r="B401" s="93"/>
      <c r="C401" s="94"/>
      <c r="D401" s="95"/>
      <c r="E401" s="95"/>
      <c r="F401" s="96"/>
      <c r="G401" s="97"/>
      <c r="H401" s="98"/>
      <c r="I401" s="99"/>
      <c r="J401" s="100"/>
      <c r="K401" s="99"/>
      <c r="L401" s="99"/>
      <c r="M401" s="87" t="str">
        <f t="shared" si="32"/>
        <v/>
      </c>
      <c r="N401" s="87" t="str">
        <f t="shared" ca="1" si="33"/>
        <v/>
      </c>
      <c r="O401" s="92" t="str">
        <f t="shared" si="34"/>
        <v/>
      </c>
      <c r="P401" s="89" t="str">
        <f t="shared" si="35"/>
        <v/>
      </c>
    </row>
    <row r="402" spans="1:16" x14ac:dyDescent="0.3">
      <c r="A402" s="91">
        <v>397</v>
      </c>
      <c r="B402" s="93"/>
      <c r="C402" s="94"/>
      <c r="D402" s="95"/>
      <c r="E402" s="95"/>
      <c r="F402" s="96"/>
      <c r="G402" s="97"/>
      <c r="H402" s="98"/>
      <c r="I402" s="99"/>
      <c r="J402" s="100"/>
      <c r="K402" s="99"/>
      <c r="L402" s="99"/>
      <c r="M402" s="87" t="str">
        <f t="shared" si="32"/>
        <v/>
      </c>
      <c r="N402" s="87" t="str">
        <f t="shared" ca="1" si="33"/>
        <v/>
      </c>
      <c r="O402" s="92" t="str">
        <f t="shared" si="34"/>
        <v/>
      </c>
      <c r="P402" s="89" t="str">
        <f t="shared" si="35"/>
        <v/>
      </c>
    </row>
    <row r="403" spans="1:16" x14ac:dyDescent="0.3">
      <c r="A403" s="91">
        <v>398</v>
      </c>
      <c r="B403" s="93"/>
      <c r="C403" s="94"/>
      <c r="D403" s="95"/>
      <c r="E403" s="95"/>
      <c r="F403" s="96"/>
      <c r="G403" s="97"/>
      <c r="H403" s="98"/>
      <c r="I403" s="99"/>
      <c r="J403" s="100"/>
      <c r="K403" s="99"/>
      <c r="L403" s="99"/>
      <c r="M403" s="87" t="str">
        <f t="shared" si="32"/>
        <v/>
      </c>
      <c r="N403" s="87" t="str">
        <f t="shared" ca="1" si="33"/>
        <v/>
      </c>
      <c r="O403" s="92" t="str">
        <f t="shared" si="34"/>
        <v/>
      </c>
      <c r="P403" s="89" t="str">
        <f t="shared" si="35"/>
        <v/>
      </c>
    </row>
    <row r="404" spans="1:16" x14ac:dyDescent="0.3">
      <c r="A404" s="91">
        <v>399</v>
      </c>
      <c r="B404" s="93"/>
      <c r="C404" s="94"/>
      <c r="D404" s="95"/>
      <c r="E404" s="95"/>
      <c r="F404" s="96"/>
      <c r="G404" s="97"/>
      <c r="H404" s="98"/>
      <c r="I404" s="99"/>
      <c r="J404" s="100"/>
      <c r="K404" s="99"/>
      <c r="L404" s="99"/>
      <c r="M404" s="87" t="str">
        <f t="shared" si="32"/>
        <v/>
      </c>
      <c r="N404" s="87" t="str">
        <f t="shared" ca="1" si="33"/>
        <v/>
      </c>
      <c r="O404" s="92" t="str">
        <f t="shared" si="34"/>
        <v/>
      </c>
      <c r="P404" s="89" t="str">
        <f t="shared" si="35"/>
        <v/>
      </c>
    </row>
    <row r="405" spans="1:16" x14ac:dyDescent="0.3">
      <c r="A405" s="91">
        <v>400</v>
      </c>
      <c r="B405" s="93"/>
      <c r="C405" s="94"/>
      <c r="D405" s="95"/>
      <c r="E405" s="95"/>
      <c r="F405" s="96"/>
      <c r="G405" s="97"/>
      <c r="H405" s="98"/>
      <c r="I405" s="99"/>
      <c r="J405" s="100"/>
      <c r="K405" s="99"/>
      <c r="L405" s="99"/>
      <c r="M405" s="87" t="str">
        <f t="shared" si="32"/>
        <v/>
      </c>
      <c r="N405" s="87" t="str">
        <f t="shared" ca="1" si="33"/>
        <v/>
      </c>
      <c r="O405" s="92" t="str">
        <f t="shared" si="34"/>
        <v/>
      </c>
      <c r="P405" s="89" t="str">
        <f t="shared" si="35"/>
        <v/>
      </c>
    </row>
    <row r="406" spans="1:16" x14ac:dyDescent="0.3">
      <c r="A406" s="91">
        <v>401</v>
      </c>
      <c r="B406" s="93"/>
      <c r="C406" s="94"/>
      <c r="D406" s="95"/>
      <c r="E406" s="95"/>
      <c r="F406" s="96"/>
      <c r="G406" s="97"/>
      <c r="H406" s="98"/>
      <c r="I406" s="99"/>
      <c r="J406" s="100"/>
      <c r="K406" s="99"/>
      <c r="L406" s="99"/>
      <c r="M406" s="87" t="str">
        <f t="shared" si="32"/>
        <v/>
      </c>
      <c r="N406" s="87" t="str">
        <f t="shared" ca="1" si="33"/>
        <v/>
      </c>
      <c r="O406" s="92" t="str">
        <f t="shared" si="34"/>
        <v/>
      </c>
      <c r="P406" s="89" t="str">
        <f t="shared" si="35"/>
        <v/>
      </c>
    </row>
    <row r="407" spans="1:16" x14ac:dyDescent="0.3">
      <c r="A407" s="91">
        <v>402</v>
      </c>
      <c r="B407" s="93"/>
      <c r="C407" s="94"/>
      <c r="D407" s="95"/>
      <c r="E407" s="95"/>
      <c r="F407" s="96"/>
      <c r="G407" s="97"/>
      <c r="H407" s="98"/>
      <c r="I407" s="99"/>
      <c r="J407" s="100"/>
      <c r="K407" s="99"/>
      <c r="L407" s="99"/>
      <c r="M407" s="87" t="str">
        <f t="shared" si="32"/>
        <v/>
      </c>
      <c r="N407" s="87" t="str">
        <f t="shared" ca="1" si="33"/>
        <v/>
      </c>
      <c r="O407" s="92" t="str">
        <f t="shared" si="34"/>
        <v/>
      </c>
      <c r="P407" s="89" t="str">
        <f t="shared" si="35"/>
        <v/>
      </c>
    </row>
    <row r="408" spans="1:16" x14ac:dyDescent="0.3">
      <c r="A408" s="91">
        <v>403</v>
      </c>
      <c r="B408" s="93"/>
      <c r="C408" s="94"/>
      <c r="D408" s="95"/>
      <c r="E408" s="95"/>
      <c r="F408" s="96"/>
      <c r="G408" s="97"/>
      <c r="H408" s="98"/>
      <c r="I408" s="99"/>
      <c r="J408" s="100"/>
      <c r="K408" s="99"/>
      <c r="L408" s="99"/>
      <c r="M408" s="87" t="str">
        <f t="shared" si="32"/>
        <v/>
      </c>
      <c r="N408" s="87" t="str">
        <f t="shared" ca="1" si="33"/>
        <v/>
      </c>
      <c r="O408" s="92" t="str">
        <f t="shared" si="34"/>
        <v/>
      </c>
      <c r="P408" s="89" t="str">
        <f t="shared" si="35"/>
        <v/>
      </c>
    </row>
    <row r="409" spans="1:16" x14ac:dyDescent="0.3">
      <c r="A409" s="91">
        <v>404</v>
      </c>
      <c r="B409" s="93"/>
      <c r="C409" s="94"/>
      <c r="D409" s="95"/>
      <c r="E409" s="95"/>
      <c r="F409" s="96"/>
      <c r="G409" s="97"/>
      <c r="H409" s="98"/>
      <c r="I409" s="99"/>
      <c r="J409" s="100"/>
      <c r="K409" s="99"/>
      <c r="L409" s="99"/>
      <c r="M409" s="87" t="str">
        <f t="shared" si="32"/>
        <v/>
      </c>
      <c r="N409" s="87" t="str">
        <f t="shared" ca="1" si="33"/>
        <v/>
      </c>
      <c r="O409" s="92" t="str">
        <f t="shared" si="34"/>
        <v/>
      </c>
      <c r="P409" s="89" t="str">
        <f t="shared" si="35"/>
        <v/>
      </c>
    </row>
    <row r="410" spans="1:16" x14ac:dyDescent="0.3">
      <c r="A410" s="91">
        <v>405</v>
      </c>
      <c r="B410" s="93"/>
      <c r="C410" s="94"/>
      <c r="D410" s="95"/>
      <c r="E410" s="95"/>
      <c r="F410" s="96"/>
      <c r="G410" s="97"/>
      <c r="H410" s="98"/>
      <c r="I410" s="99"/>
      <c r="J410" s="100"/>
      <c r="K410" s="99"/>
      <c r="L410" s="99"/>
      <c r="M410" s="87" t="str">
        <f t="shared" si="32"/>
        <v/>
      </c>
      <c r="N410" s="87" t="str">
        <f t="shared" ca="1" si="33"/>
        <v/>
      </c>
      <c r="O410" s="92" t="str">
        <f t="shared" si="34"/>
        <v/>
      </c>
      <c r="P410" s="89" t="str">
        <f t="shared" si="35"/>
        <v/>
      </c>
    </row>
    <row r="411" spans="1:16" x14ac:dyDescent="0.3">
      <c r="A411" s="91">
        <v>406</v>
      </c>
      <c r="B411" s="93"/>
      <c r="C411" s="94"/>
      <c r="D411" s="95"/>
      <c r="E411" s="95"/>
      <c r="F411" s="96"/>
      <c r="G411" s="97"/>
      <c r="H411" s="98"/>
      <c r="I411" s="99"/>
      <c r="J411" s="100"/>
      <c r="K411" s="99"/>
      <c r="L411" s="99"/>
      <c r="M411" s="87" t="str">
        <f t="shared" si="32"/>
        <v/>
      </c>
      <c r="N411" s="87" t="str">
        <f t="shared" ca="1" si="33"/>
        <v/>
      </c>
      <c r="O411" s="92" t="str">
        <f t="shared" si="34"/>
        <v/>
      </c>
      <c r="P411" s="89" t="str">
        <f t="shared" si="35"/>
        <v/>
      </c>
    </row>
    <row r="412" spans="1:16" x14ac:dyDescent="0.3">
      <c r="A412" s="91">
        <v>407</v>
      </c>
      <c r="B412" s="93"/>
      <c r="C412" s="94"/>
      <c r="D412" s="95"/>
      <c r="E412" s="95"/>
      <c r="F412" s="96"/>
      <c r="G412" s="97"/>
      <c r="H412" s="98"/>
      <c r="I412" s="99"/>
      <c r="J412" s="100"/>
      <c r="K412" s="99"/>
      <c r="L412" s="99"/>
      <c r="M412" s="87" t="str">
        <f t="shared" si="32"/>
        <v/>
      </c>
      <c r="N412" s="87" t="str">
        <f t="shared" ca="1" si="33"/>
        <v/>
      </c>
      <c r="O412" s="92" t="str">
        <f t="shared" si="34"/>
        <v/>
      </c>
      <c r="P412" s="89" t="str">
        <f t="shared" si="35"/>
        <v/>
      </c>
    </row>
    <row r="413" spans="1:16" x14ac:dyDescent="0.3">
      <c r="A413" s="91">
        <v>408</v>
      </c>
      <c r="B413" s="93"/>
      <c r="C413" s="94"/>
      <c r="D413" s="95"/>
      <c r="E413" s="95"/>
      <c r="F413" s="96"/>
      <c r="G413" s="97"/>
      <c r="H413" s="98"/>
      <c r="I413" s="99"/>
      <c r="J413" s="100"/>
      <c r="K413" s="99"/>
      <c r="L413" s="99"/>
      <c r="M413" s="87" t="str">
        <f t="shared" si="32"/>
        <v/>
      </c>
      <c r="N413" s="87" t="str">
        <f t="shared" ca="1" si="33"/>
        <v/>
      </c>
      <c r="O413" s="92" t="str">
        <f t="shared" si="34"/>
        <v/>
      </c>
      <c r="P413" s="89" t="str">
        <f t="shared" si="35"/>
        <v/>
      </c>
    </row>
    <row r="414" spans="1:16" x14ac:dyDescent="0.3">
      <c r="A414" s="91">
        <v>409</v>
      </c>
      <c r="B414" s="93"/>
      <c r="C414" s="94"/>
      <c r="D414" s="95"/>
      <c r="E414" s="95"/>
      <c r="F414" s="96"/>
      <c r="G414" s="97"/>
      <c r="H414" s="98"/>
      <c r="I414" s="99"/>
      <c r="J414" s="100"/>
      <c r="K414" s="99"/>
      <c r="L414" s="99"/>
      <c r="M414" s="87" t="str">
        <f t="shared" si="32"/>
        <v/>
      </c>
      <c r="N414" s="87" t="str">
        <f t="shared" ca="1" si="33"/>
        <v/>
      </c>
      <c r="O414" s="92" t="str">
        <f t="shared" si="34"/>
        <v/>
      </c>
      <c r="P414" s="89" t="str">
        <f t="shared" si="35"/>
        <v/>
      </c>
    </row>
    <row r="415" spans="1:16" x14ac:dyDescent="0.3">
      <c r="A415" s="91">
        <v>410</v>
      </c>
      <c r="B415" s="93"/>
      <c r="C415" s="94"/>
      <c r="D415" s="95"/>
      <c r="E415" s="95"/>
      <c r="F415" s="96"/>
      <c r="G415" s="97"/>
      <c r="H415" s="98"/>
      <c r="I415" s="99"/>
      <c r="J415" s="100"/>
      <c r="K415" s="99"/>
      <c r="L415" s="99"/>
      <c r="M415" s="87" t="str">
        <f t="shared" si="32"/>
        <v/>
      </c>
      <c r="N415" s="87" t="str">
        <f t="shared" ca="1" si="33"/>
        <v/>
      </c>
      <c r="O415" s="92" t="str">
        <f t="shared" si="34"/>
        <v/>
      </c>
      <c r="P415" s="89" t="str">
        <f t="shared" si="35"/>
        <v/>
      </c>
    </row>
    <row r="416" spans="1:16" x14ac:dyDescent="0.3">
      <c r="A416" s="91">
        <v>411</v>
      </c>
      <c r="B416" s="93"/>
      <c r="C416" s="94"/>
      <c r="D416" s="95"/>
      <c r="E416" s="95"/>
      <c r="F416" s="96"/>
      <c r="G416" s="97"/>
      <c r="H416" s="98"/>
      <c r="I416" s="99"/>
      <c r="J416" s="100"/>
      <c r="K416" s="99"/>
      <c r="L416" s="99"/>
      <c r="M416" s="87" t="str">
        <f t="shared" si="32"/>
        <v/>
      </c>
      <c r="N416" s="87" t="str">
        <f t="shared" ca="1" si="33"/>
        <v/>
      </c>
      <c r="O416" s="92" t="str">
        <f t="shared" si="34"/>
        <v/>
      </c>
      <c r="P416" s="89" t="str">
        <f t="shared" si="35"/>
        <v/>
      </c>
    </row>
    <row r="417" spans="1:16" x14ac:dyDescent="0.3">
      <c r="A417" s="91">
        <v>412</v>
      </c>
      <c r="B417" s="93"/>
      <c r="C417" s="94"/>
      <c r="D417" s="95"/>
      <c r="E417" s="95"/>
      <c r="F417" s="96"/>
      <c r="G417" s="97"/>
      <c r="H417" s="98"/>
      <c r="I417" s="99"/>
      <c r="J417" s="100"/>
      <c r="K417" s="99"/>
      <c r="L417" s="99"/>
      <c r="M417" s="87" t="str">
        <f t="shared" si="32"/>
        <v/>
      </c>
      <c r="N417" s="87" t="str">
        <f t="shared" ca="1" si="33"/>
        <v/>
      </c>
      <c r="O417" s="92" t="str">
        <f t="shared" si="34"/>
        <v/>
      </c>
      <c r="P417" s="89" t="str">
        <f t="shared" si="35"/>
        <v/>
      </c>
    </row>
    <row r="418" spans="1:16" x14ac:dyDescent="0.3">
      <c r="A418" s="91">
        <v>413</v>
      </c>
      <c r="B418" s="93"/>
      <c r="C418" s="94"/>
      <c r="D418" s="95"/>
      <c r="E418" s="95"/>
      <c r="F418" s="96"/>
      <c r="G418" s="97"/>
      <c r="H418" s="98"/>
      <c r="I418" s="99"/>
      <c r="J418" s="100"/>
      <c r="K418" s="99"/>
      <c r="L418" s="99"/>
      <c r="M418" s="87" t="str">
        <f t="shared" si="32"/>
        <v/>
      </c>
      <c r="N418" s="87" t="str">
        <f t="shared" ca="1" si="33"/>
        <v/>
      </c>
      <c r="O418" s="92" t="str">
        <f t="shared" si="34"/>
        <v/>
      </c>
      <c r="P418" s="89" t="str">
        <f t="shared" si="35"/>
        <v/>
      </c>
    </row>
    <row r="419" spans="1:16" x14ac:dyDescent="0.3">
      <c r="A419" s="91">
        <v>414</v>
      </c>
      <c r="B419" s="93"/>
      <c r="C419" s="94"/>
      <c r="D419" s="95"/>
      <c r="E419" s="95"/>
      <c r="F419" s="96"/>
      <c r="G419" s="97"/>
      <c r="H419" s="98"/>
      <c r="I419" s="99"/>
      <c r="J419" s="100"/>
      <c r="K419" s="99"/>
      <c r="L419" s="99"/>
      <c r="M419" s="87" t="str">
        <f t="shared" si="32"/>
        <v/>
      </c>
      <c r="N419" s="87" t="str">
        <f t="shared" ca="1" si="33"/>
        <v/>
      </c>
      <c r="O419" s="92" t="str">
        <f t="shared" si="34"/>
        <v/>
      </c>
      <c r="P419" s="89" t="str">
        <f t="shared" si="35"/>
        <v/>
      </c>
    </row>
    <row r="420" spans="1:16" x14ac:dyDescent="0.3">
      <c r="A420" s="91">
        <v>415</v>
      </c>
      <c r="B420" s="93"/>
      <c r="C420" s="94"/>
      <c r="D420" s="95"/>
      <c r="E420" s="95"/>
      <c r="F420" s="96"/>
      <c r="G420" s="97"/>
      <c r="H420" s="98"/>
      <c r="I420" s="99"/>
      <c r="J420" s="100"/>
      <c r="K420" s="99"/>
      <c r="L420" s="99"/>
      <c r="M420" s="87" t="str">
        <f t="shared" si="32"/>
        <v/>
      </c>
      <c r="N420" s="87" t="str">
        <f t="shared" ca="1" si="33"/>
        <v/>
      </c>
      <c r="O420" s="92" t="str">
        <f t="shared" si="34"/>
        <v/>
      </c>
      <c r="P420" s="89" t="str">
        <f t="shared" si="35"/>
        <v/>
      </c>
    </row>
    <row r="421" spans="1:16" x14ac:dyDescent="0.3">
      <c r="A421" s="91">
        <v>416</v>
      </c>
      <c r="B421" s="93"/>
      <c r="C421" s="94"/>
      <c r="D421" s="95"/>
      <c r="E421" s="95"/>
      <c r="F421" s="96"/>
      <c r="G421" s="97"/>
      <c r="H421" s="98"/>
      <c r="I421" s="99"/>
      <c r="J421" s="100"/>
      <c r="K421" s="99"/>
      <c r="L421" s="99"/>
      <c r="M421" s="87" t="str">
        <f t="shared" si="32"/>
        <v/>
      </c>
      <c r="N421" s="87" t="str">
        <f t="shared" ca="1" si="33"/>
        <v/>
      </c>
      <c r="O421" s="92" t="str">
        <f t="shared" si="34"/>
        <v/>
      </c>
      <c r="P421" s="89" t="str">
        <f t="shared" si="35"/>
        <v/>
      </c>
    </row>
    <row r="422" spans="1:16" x14ac:dyDescent="0.3">
      <c r="A422" s="91">
        <v>417</v>
      </c>
      <c r="B422" s="93"/>
      <c r="C422" s="94"/>
      <c r="D422" s="95"/>
      <c r="E422" s="95"/>
      <c r="F422" s="96"/>
      <c r="G422" s="97"/>
      <c r="H422" s="98"/>
      <c r="I422" s="99"/>
      <c r="J422" s="100"/>
      <c r="K422" s="99"/>
      <c r="L422" s="99"/>
      <c r="M422" s="87" t="str">
        <f t="shared" si="32"/>
        <v/>
      </c>
      <c r="N422" s="87" t="str">
        <f t="shared" ca="1" si="33"/>
        <v/>
      </c>
      <c r="O422" s="92" t="str">
        <f t="shared" si="34"/>
        <v/>
      </c>
      <c r="P422" s="89" t="str">
        <f t="shared" si="35"/>
        <v/>
      </c>
    </row>
    <row r="423" spans="1:16" x14ac:dyDescent="0.3">
      <c r="A423" s="91">
        <v>418</v>
      </c>
      <c r="B423" s="93"/>
      <c r="C423" s="94"/>
      <c r="D423" s="95"/>
      <c r="E423" s="95"/>
      <c r="F423" s="96"/>
      <c r="G423" s="97"/>
      <c r="H423" s="98"/>
      <c r="I423" s="99"/>
      <c r="J423" s="100"/>
      <c r="K423" s="99"/>
      <c r="L423" s="99"/>
      <c r="M423" s="87" t="str">
        <f t="shared" si="32"/>
        <v/>
      </c>
      <c r="N423" s="87" t="str">
        <f t="shared" ca="1" si="33"/>
        <v/>
      </c>
      <c r="O423" s="92" t="str">
        <f t="shared" si="34"/>
        <v/>
      </c>
      <c r="P423" s="89" t="str">
        <f t="shared" si="35"/>
        <v/>
      </c>
    </row>
    <row r="424" spans="1:16" x14ac:dyDescent="0.3">
      <c r="A424" s="91">
        <v>419</v>
      </c>
      <c r="B424" s="93"/>
      <c r="C424" s="94"/>
      <c r="D424" s="95"/>
      <c r="E424" s="95"/>
      <c r="F424" s="96"/>
      <c r="G424" s="97"/>
      <c r="H424" s="98"/>
      <c r="I424" s="99"/>
      <c r="J424" s="100"/>
      <c r="K424" s="99"/>
      <c r="L424" s="99"/>
      <c r="M424" s="87" t="str">
        <f t="shared" si="32"/>
        <v/>
      </c>
      <c r="N424" s="87" t="str">
        <f t="shared" ca="1" si="33"/>
        <v/>
      </c>
      <c r="O424" s="92" t="str">
        <f t="shared" si="34"/>
        <v/>
      </c>
      <c r="P424" s="89" t="str">
        <f t="shared" si="35"/>
        <v/>
      </c>
    </row>
    <row r="425" spans="1:16" x14ac:dyDescent="0.3">
      <c r="A425" s="91">
        <v>420</v>
      </c>
      <c r="B425" s="93"/>
      <c r="C425" s="94"/>
      <c r="D425" s="95"/>
      <c r="E425" s="95"/>
      <c r="F425" s="96"/>
      <c r="G425" s="97"/>
      <c r="H425" s="98"/>
      <c r="I425" s="99"/>
      <c r="J425" s="100"/>
      <c r="K425" s="99"/>
      <c r="L425" s="99"/>
      <c r="M425" s="87" t="str">
        <f t="shared" si="32"/>
        <v/>
      </c>
      <c r="N425" s="87" t="str">
        <f t="shared" ca="1" si="33"/>
        <v/>
      </c>
      <c r="O425" s="92" t="str">
        <f t="shared" si="34"/>
        <v/>
      </c>
      <c r="P425" s="89" t="str">
        <f t="shared" si="35"/>
        <v/>
      </c>
    </row>
    <row r="426" spans="1:16" x14ac:dyDescent="0.3">
      <c r="A426" s="91">
        <v>421</v>
      </c>
      <c r="B426" s="93"/>
      <c r="C426" s="94"/>
      <c r="D426" s="95"/>
      <c r="E426" s="95"/>
      <c r="F426" s="96"/>
      <c r="G426" s="97"/>
      <c r="H426" s="98"/>
      <c r="I426" s="99"/>
      <c r="J426" s="100"/>
      <c r="K426" s="99"/>
      <c r="L426" s="99"/>
      <c r="M426" s="87" t="str">
        <f t="shared" si="32"/>
        <v/>
      </c>
      <c r="N426" s="87" t="str">
        <f t="shared" ca="1" si="33"/>
        <v/>
      </c>
      <c r="O426" s="92" t="str">
        <f t="shared" si="34"/>
        <v/>
      </c>
      <c r="P426" s="89" t="str">
        <f t="shared" si="35"/>
        <v/>
      </c>
    </row>
    <row r="427" spans="1:16" x14ac:dyDescent="0.3">
      <c r="A427" s="91">
        <v>422</v>
      </c>
      <c r="B427" s="93"/>
      <c r="C427" s="94"/>
      <c r="D427" s="95"/>
      <c r="E427" s="95"/>
      <c r="F427" s="96"/>
      <c r="G427" s="97"/>
      <c r="H427" s="98"/>
      <c r="I427" s="99"/>
      <c r="J427" s="100"/>
      <c r="K427" s="99"/>
      <c r="L427" s="99"/>
      <c r="M427" s="87" t="str">
        <f t="shared" si="32"/>
        <v/>
      </c>
      <c r="N427" s="87" t="str">
        <f t="shared" ca="1" si="33"/>
        <v/>
      </c>
      <c r="O427" s="92" t="str">
        <f t="shared" si="34"/>
        <v/>
      </c>
      <c r="P427" s="89" t="str">
        <f t="shared" si="35"/>
        <v/>
      </c>
    </row>
    <row r="428" spans="1:16" x14ac:dyDescent="0.3">
      <c r="A428" s="91">
        <v>423</v>
      </c>
      <c r="B428" s="93"/>
      <c r="C428" s="94"/>
      <c r="D428" s="95"/>
      <c r="E428" s="95"/>
      <c r="F428" s="96"/>
      <c r="G428" s="97"/>
      <c r="H428" s="98"/>
      <c r="I428" s="99"/>
      <c r="J428" s="100"/>
      <c r="K428" s="99"/>
      <c r="L428" s="99"/>
      <c r="M428" s="87" t="str">
        <f t="shared" si="32"/>
        <v/>
      </c>
      <c r="N428" s="87" t="str">
        <f t="shared" ca="1" si="33"/>
        <v/>
      </c>
      <c r="O428" s="92" t="str">
        <f t="shared" si="34"/>
        <v/>
      </c>
      <c r="P428" s="89" t="str">
        <f t="shared" si="35"/>
        <v/>
      </c>
    </row>
    <row r="429" spans="1:16" x14ac:dyDescent="0.3">
      <c r="A429" s="91">
        <v>424</v>
      </c>
      <c r="B429" s="93"/>
      <c r="C429" s="94"/>
      <c r="D429" s="95"/>
      <c r="E429" s="95"/>
      <c r="F429" s="96"/>
      <c r="G429" s="97"/>
      <c r="H429" s="98"/>
      <c r="I429" s="99"/>
      <c r="J429" s="100"/>
      <c r="K429" s="99"/>
      <c r="L429" s="99"/>
      <c r="M429" s="87" t="str">
        <f t="shared" si="32"/>
        <v/>
      </c>
      <c r="N429" s="87" t="str">
        <f t="shared" ca="1" si="33"/>
        <v/>
      </c>
      <c r="O429" s="92" t="str">
        <f t="shared" si="34"/>
        <v/>
      </c>
      <c r="P429" s="89" t="str">
        <f t="shared" si="35"/>
        <v/>
      </c>
    </row>
    <row r="430" spans="1:16" x14ac:dyDescent="0.3">
      <c r="A430" s="91">
        <v>425</v>
      </c>
      <c r="B430" s="93"/>
      <c r="C430" s="94"/>
      <c r="D430" s="95"/>
      <c r="E430" s="95"/>
      <c r="F430" s="96"/>
      <c r="G430" s="97"/>
      <c r="H430" s="98"/>
      <c r="I430" s="99"/>
      <c r="J430" s="100"/>
      <c r="K430" s="99"/>
      <c r="L430" s="99"/>
      <c r="M430" s="87" t="str">
        <f t="shared" si="32"/>
        <v/>
      </c>
      <c r="N430" s="87" t="str">
        <f t="shared" ca="1" si="33"/>
        <v/>
      </c>
      <c r="O430" s="92" t="str">
        <f t="shared" si="34"/>
        <v/>
      </c>
      <c r="P430" s="89" t="str">
        <f t="shared" si="35"/>
        <v/>
      </c>
    </row>
    <row r="431" spans="1:16" x14ac:dyDescent="0.3">
      <c r="A431" s="91">
        <v>426</v>
      </c>
      <c r="B431" s="93"/>
      <c r="C431" s="94"/>
      <c r="D431" s="95"/>
      <c r="E431" s="95"/>
      <c r="F431" s="96"/>
      <c r="G431" s="97"/>
      <c r="H431" s="98"/>
      <c r="I431" s="99"/>
      <c r="J431" s="100"/>
      <c r="K431" s="99"/>
      <c r="L431" s="99"/>
      <c r="M431" s="87" t="str">
        <f t="shared" si="32"/>
        <v/>
      </c>
      <c r="N431" s="87" t="str">
        <f t="shared" ca="1" si="33"/>
        <v/>
      </c>
      <c r="O431" s="92" t="str">
        <f t="shared" si="34"/>
        <v/>
      </c>
      <c r="P431" s="89" t="str">
        <f t="shared" si="35"/>
        <v/>
      </c>
    </row>
    <row r="432" spans="1:16" x14ac:dyDescent="0.3">
      <c r="A432" s="91">
        <v>427</v>
      </c>
      <c r="B432" s="93"/>
      <c r="C432" s="94"/>
      <c r="D432" s="95"/>
      <c r="E432" s="95"/>
      <c r="F432" s="96"/>
      <c r="G432" s="97"/>
      <c r="H432" s="98"/>
      <c r="I432" s="99"/>
      <c r="J432" s="100"/>
      <c r="K432" s="99"/>
      <c r="L432" s="99"/>
      <c r="M432" s="87" t="str">
        <f t="shared" si="32"/>
        <v/>
      </c>
      <c r="N432" s="87" t="str">
        <f t="shared" ca="1" si="33"/>
        <v/>
      </c>
      <c r="O432" s="92" t="str">
        <f t="shared" si="34"/>
        <v/>
      </c>
      <c r="P432" s="89" t="str">
        <f t="shared" si="35"/>
        <v/>
      </c>
    </row>
    <row r="433" spans="1:16" x14ac:dyDescent="0.3">
      <c r="A433" s="91">
        <v>428</v>
      </c>
      <c r="B433" s="93"/>
      <c r="C433" s="94"/>
      <c r="D433" s="95"/>
      <c r="E433" s="95"/>
      <c r="F433" s="96"/>
      <c r="G433" s="97"/>
      <c r="H433" s="98"/>
      <c r="I433" s="99"/>
      <c r="J433" s="100"/>
      <c r="K433" s="99"/>
      <c r="L433" s="99"/>
      <c r="M433" s="87" t="str">
        <f t="shared" si="32"/>
        <v/>
      </c>
      <c r="N433" s="87" t="str">
        <f t="shared" ca="1" si="33"/>
        <v/>
      </c>
      <c r="O433" s="92" t="str">
        <f t="shared" si="34"/>
        <v/>
      </c>
      <c r="P433" s="89" t="str">
        <f t="shared" si="35"/>
        <v/>
      </c>
    </row>
    <row r="434" spans="1:16" x14ac:dyDescent="0.3">
      <c r="A434" s="91">
        <v>429</v>
      </c>
      <c r="B434" s="93"/>
      <c r="C434" s="94"/>
      <c r="D434" s="95"/>
      <c r="E434" s="95"/>
      <c r="F434" s="96"/>
      <c r="G434" s="97"/>
      <c r="H434" s="98"/>
      <c r="I434" s="99"/>
      <c r="J434" s="100"/>
      <c r="K434" s="99"/>
      <c r="L434" s="99"/>
      <c r="M434" s="87" t="str">
        <f t="shared" si="32"/>
        <v/>
      </c>
      <c r="N434" s="87" t="str">
        <f t="shared" ca="1" si="33"/>
        <v/>
      </c>
      <c r="O434" s="92" t="str">
        <f t="shared" si="34"/>
        <v/>
      </c>
      <c r="P434" s="89" t="str">
        <f t="shared" si="35"/>
        <v/>
      </c>
    </row>
    <row r="435" spans="1:16" x14ac:dyDescent="0.3">
      <c r="A435" s="91">
        <v>430</v>
      </c>
      <c r="B435" s="93"/>
      <c r="C435" s="94"/>
      <c r="D435" s="95"/>
      <c r="E435" s="95"/>
      <c r="F435" s="96"/>
      <c r="G435" s="97"/>
      <c r="H435" s="98"/>
      <c r="I435" s="99"/>
      <c r="J435" s="100"/>
      <c r="K435" s="99"/>
      <c r="L435" s="99"/>
      <c r="M435" s="87" t="str">
        <f t="shared" si="32"/>
        <v/>
      </c>
      <c r="N435" s="87" t="str">
        <f t="shared" ca="1" si="33"/>
        <v/>
      </c>
      <c r="O435" s="92" t="str">
        <f t="shared" si="34"/>
        <v/>
      </c>
      <c r="P435" s="89" t="str">
        <f t="shared" si="35"/>
        <v/>
      </c>
    </row>
    <row r="436" spans="1:16" x14ac:dyDescent="0.3">
      <c r="A436" s="91">
        <v>431</v>
      </c>
      <c r="B436" s="93"/>
      <c r="C436" s="94"/>
      <c r="D436" s="95"/>
      <c r="E436" s="95"/>
      <c r="F436" s="96"/>
      <c r="G436" s="97"/>
      <c r="H436" s="98"/>
      <c r="I436" s="99"/>
      <c r="J436" s="100"/>
      <c r="K436" s="99"/>
      <c r="L436" s="99"/>
      <c r="M436" s="87" t="str">
        <f t="shared" si="32"/>
        <v/>
      </c>
      <c r="N436" s="87" t="str">
        <f t="shared" ca="1" si="33"/>
        <v/>
      </c>
      <c r="O436" s="92" t="str">
        <f t="shared" si="34"/>
        <v/>
      </c>
      <c r="P436" s="89" t="str">
        <f t="shared" si="35"/>
        <v/>
      </c>
    </row>
    <row r="437" spans="1:16" x14ac:dyDescent="0.3">
      <c r="A437" s="91">
        <v>432</v>
      </c>
      <c r="B437" s="93"/>
      <c r="C437" s="94"/>
      <c r="D437" s="95"/>
      <c r="E437" s="95"/>
      <c r="F437" s="96"/>
      <c r="G437" s="97"/>
      <c r="H437" s="98"/>
      <c r="I437" s="99"/>
      <c r="J437" s="100"/>
      <c r="K437" s="99"/>
      <c r="L437" s="99"/>
      <c r="M437" s="87" t="str">
        <f t="shared" si="32"/>
        <v/>
      </c>
      <c r="N437" s="87" t="str">
        <f t="shared" ca="1" si="33"/>
        <v/>
      </c>
      <c r="O437" s="92" t="str">
        <f t="shared" si="34"/>
        <v/>
      </c>
      <c r="P437" s="89" t="str">
        <f t="shared" si="35"/>
        <v/>
      </c>
    </row>
    <row r="438" spans="1:16" x14ac:dyDescent="0.3">
      <c r="A438" s="91">
        <v>433</v>
      </c>
      <c r="B438" s="93"/>
      <c r="C438" s="94"/>
      <c r="D438" s="95"/>
      <c r="E438" s="95"/>
      <c r="F438" s="96"/>
      <c r="G438" s="97"/>
      <c r="H438" s="98"/>
      <c r="I438" s="99"/>
      <c r="J438" s="100"/>
      <c r="K438" s="99"/>
      <c r="L438" s="99"/>
      <c r="M438" s="87" t="str">
        <f t="shared" ref="M438:M484" si="36">IF(B438&lt;&gt;"",(DAY(B438)+C438*30),"")</f>
        <v/>
      </c>
      <c r="N438" s="87" t="str">
        <f t="shared" ref="N438:N484" ca="1" si="37">IF(K438&lt;&gt;"",(DAY(B438)+30*C438)-DAY(TODAY()),"")</f>
        <v/>
      </c>
      <c r="O438" s="92" t="str">
        <f t="shared" ref="O438:O484" si="38">IF(I438&gt;H438,(IF(I438&lt;&gt;"",(((I438-H438)-(I438-L438))/ABS(I438-H438)),"")),IF(I438&lt;&gt;"",(1-(I438+L438-H438)/I438),""))</f>
        <v/>
      </c>
      <c r="P438" s="89" t="str">
        <f t="shared" ref="P438:P484" si="39">IF(F438&lt;&gt;"",F438,"")</f>
        <v/>
      </c>
    </row>
    <row r="439" spans="1:16" x14ac:dyDescent="0.3">
      <c r="A439" s="91">
        <v>434</v>
      </c>
      <c r="B439" s="93"/>
      <c r="C439" s="94"/>
      <c r="D439" s="95"/>
      <c r="E439" s="95"/>
      <c r="F439" s="96"/>
      <c r="G439" s="97"/>
      <c r="H439" s="98"/>
      <c r="I439" s="99"/>
      <c r="J439" s="100"/>
      <c r="K439" s="99"/>
      <c r="L439" s="99"/>
      <c r="M439" s="87" t="str">
        <f t="shared" si="36"/>
        <v/>
      </c>
      <c r="N439" s="87" t="str">
        <f t="shared" ca="1" si="37"/>
        <v/>
      </c>
      <c r="O439" s="92" t="str">
        <f t="shared" si="38"/>
        <v/>
      </c>
      <c r="P439" s="89" t="str">
        <f t="shared" si="39"/>
        <v/>
      </c>
    </row>
    <row r="440" spans="1:16" x14ac:dyDescent="0.3">
      <c r="A440" s="91">
        <v>435</v>
      </c>
      <c r="B440" s="93"/>
      <c r="C440" s="94"/>
      <c r="D440" s="95"/>
      <c r="E440" s="95"/>
      <c r="F440" s="96"/>
      <c r="G440" s="97"/>
      <c r="H440" s="98"/>
      <c r="I440" s="99"/>
      <c r="J440" s="100"/>
      <c r="K440" s="99"/>
      <c r="L440" s="99"/>
      <c r="M440" s="87" t="str">
        <f t="shared" si="36"/>
        <v/>
      </c>
      <c r="N440" s="87" t="str">
        <f t="shared" ca="1" si="37"/>
        <v/>
      </c>
      <c r="O440" s="92" t="str">
        <f t="shared" si="38"/>
        <v/>
      </c>
      <c r="P440" s="89" t="str">
        <f t="shared" si="39"/>
        <v/>
      </c>
    </row>
    <row r="441" spans="1:16" x14ac:dyDescent="0.3">
      <c r="A441" s="91">
        <v>436</v>
      </c>
      <c r="B441" s="93"/>
      <c r="C441" s="94"/>
      <c r="D441" s="95"/>
      <c r="E441" s="95"/>
      <c r="F441" s="96"/>
      <c r="G441" s="97"/>
      <c r="H441" s="98"/>
      <c r="I441" s="99"/>
      <c r="J441" s="100"/>
      <c r="K441" s="99"/>
      <c r="L441" s="99"/>
      <c r="M441" s="87" t="str">
        <f t="shared" si="36"/>
        <v/>
      </c>
      <c r="N441" s="87" t="str">
        <f t="shared" ca="1" si="37"/>
        <v/>
      </c>
      <c r="O441" s="92" t="str">
        <f t="shared" si="38"/>
        <v/>
      </c>
      <c r="P441" s="89" t="str">
        <f t="shared" si="39"/>
        <v/>
      </c>
    </row>
    <row r="442" spans="1:16" x14ac:dyDescent="0.3">
      <c r="A442" s="91">
        <v>437</v>
      </c>
      <c r="B442" s="93"/>
      <c r="C442" s="94"/>
      <c r="D442" s="95"/>
      <c r="E442" s="95"/>
      <c r="F442" s="96"/>
      <c r="G442" s="97"/>
      <c r="H442" s="98"/>
      <c r="I442" s="99"/>
      <c r="J442" s="100"/>
      <c r="K442" s="99"/>
      <c r="L442" s="99"/>
      <c r="M442" s="87" t="str">
        <f t="shared" si="36"/>
        <v/>
      </c>
      <c r="N442" s="87" t="str">
        <f t="shared" ca="1" si="37"/>
        <v/>
      </c>
      <c r="O442" s="92" t="str">
        <f t="shared" si="38"/>
        <v/>
      </c>
      <c r="P442" s="89" t="str">
        <f t="shared" si="39"/>
        <v/>
      </c>
    </row>
    <row r="443" spans="1:16" x14ac:dyDescent="0.3">
      <c r="A443" s="91">
        <v>438</v>
      </c>
      <c r="B443" s="93"/>
      <c r="C443" s="94"/>
      <c r="D443" s="95"/>
      <c r="E443" s="95"/>
      <c r="F443" s="96"/>
      <c r="G443" s="97"/>
      <c r="H443" s="98"/>
      <c r="I443" s="99"/>
      <c r="J443" s="100"/>
      <c r="K443" s="99"/>
      <c r="L443" s="99"/>
      <c r="M443" s="87" t="str">
        <f t="shared" si="36"/>
        <v/>
      </c>
      <c r="N443" s="87" t="str">
        <f t="shared" ca="1" si="37"/>
        <v/>
      </c>
      <c r="O443" s="92" t="str">
        <f t="shared" si="38"/>
        <v/>
      </c>
      <c r="P443" s="89" t="str">
        <f t="shared" si="39"/>
        <v/>
      </c>
    </row>
    <row r="444" spans="1:16" x14ac:dyDescent="0.3">
      <c r="A444" s="91">
        <v>439</v>
      </c>
      <c r="B444" s="93"/>
      <c r="C444" s="94"/>
      <c r="D444" s="95"/>
      <c r="E444" s="95"/>
      <c r="F444" s="96"/>
      <c r="G444" s="97"/>
      <c r="H444" s="98"/>
      <c r="I444" s="99"/>
      <c r="J444" s="100"/>
      <c r="K444" s="99"/>
      <c r="L444" s="99"/>
      <c r="M444" s="87" t="str">
        <f t="shared" si="36"/>
        <v/>
      </c>
      <c r="N444" s="87" t="str">
        <f t="shared" ca="1" si="37"/>
        <v/>
      </c>
      <c r="O444" s="92" t="str">
        <f t="shared" si="38"/>
        <v/>
      </c>
      <c r="P444" s="89" t="str">
        <f t="shared" si="39"/>
        <v/>
      </c>
    </row>
    <row r="445" spans="1:16" x14ac:dyDescent="0.3">
      <c r="A445" s="91">
        <v>440</v>
      </c>
      <c r="B445" s="93"/>
      <c r="C445" s="94"/>
      <c r="D445" s="95"/>
      <c r="E445" s="95"/>
      <c r="F445" s="96"/>
      <c r="G445" s="97"/>
      <c r="H445" s="98"/>
      <c r="I445" s="99"/>
      <c r="J445" s="100"/>
      <c r="K445" s="99"/>
      <c r="L445" s="99"/>
      <c r="M445" s="87" t="str">
        <f t="shared" si="36"/>
        <v/>
      </c>
      <c r="N445" s="87" t="str">
        <f t="shared" ca="1" si="37"/>
        <v/>
      </c>
      <c r="O445" s="92" t="str">
        <f t="shared" si="38"/>
        <v/>
      </c>
      <c r="P445" s="89" t="str">
        <f t="shared" si="39"/>
        <v/>
      </c>
    </row>
    <row r="446" spans="1:16" x14ac:dyDescent="0.3">
      <c r="A446" s="91">
        <v>441</v>
      </c>
      <c r="B446" s="93"/>
      <c r="C446" s="94"/>
      <c r="D446" s="95"/>
      <c r="E446" s="95"/>
      <c r="F446" s="96"/>
      <c r="G446" s="97"/>
      <c r="H446" s="98"/>
      <c r="I446" s="99"/>
      <c r="J446" s="100"/>
      <c r="K446" s="99"/>
      <c r="L446" s="99"/>
      <c r="M446" s="87" t="str">
        <f t="shared" si="36"/>
        <v/>
      </c>
      <c r="N446" s="87" t="str">
        <f t="shared" ca="1" si="37"/>
        <v/>
      </c>
      <c r="O446" s="92" t="str">
        <f t="shared" si="38"/>
        <v/>
      </c>
      <c r="P446" s="89" t="str">
        <f t="shared" si="39"/>
        <v/>
      </c>
    </row>
    <row r="447" spans="1:16" x14ac:dyDescent="0.3">
      <c r="A447" s="91">
        <v>442</v>
      </c>
      <c r="B447" s="93"/>
      <c r="C447" s="94"/>
      <c r="D447" s="95"/>
      <c r="E447" s="95"/>
      <c r="F447" s="96"/>
      <c r="G447" s="97"/>
      <c r="H447" s="98"/>
      <c r="I447" s="99"/>
      <c r="J447" s="100"/>
      <c r="K447" s="99"/>
      <c r="L447" s="99"/>
      <c r="M447" s="87" t="str">
        <f t="shared" si="36"/>
        <v/>
      </c>
      <c r="N447" s="87" t="str">
        <f t="shared" ca="1" si="37"/>
        <v/>
      </c>
      <c r="O447" s="92" t="str">
        <f t="shared" si="38"/>
        <v/>
      </c>
      <c r="P447" s="89" t="str">
        <f t="shared" si="39"/>
        <v/>
      </c>
    </row>
    <row r="448" spans="1:16" x14ac:dyDescent="0.3">
      <c r="A448" s="91">
        <v>443</v>
      </c>
      <c r="B448" s="93"/>
      <c r="C448" s="94"/>
      <c r="D448" s="95"/>
      <c r="E448" s="95"/>
      <c r="F448" s="96"/>
      <c r="G448" s="97"/>
      <c r="H448" s="98"/>
      <c r="I448" s="99"/>
      <c r="J448" s="100"/>
      <c r="K448" s="99"/>
      <c r="L448" s="99"/>
      <c r="M448" s="87" t="str">
        <f t="shared" si="36"/>
        <v/>
      </c>
      <c r="N448" s="87" t="str">
        <f t="shared" ca="1" si="37"/>
        <v/>
      </c>
      <c r="O448" s="92" t="str">
        <f t="shared" si="38"/>
        <v/>
      </c>
      <c r="P448" s="89" t="str">
        <f t="shared" si="39"/>
        <v/>
      </c>
    </row>
    <row r="449" spans="1:16" x14ac:dyDescent="0.3">
      <c r="A449" s="91">
        <v>444</v>
      </c>
      <c r="B449" s="93"/>
      <c r="C449" s="94"/>
      <c r="D449" s="95"/>
      <c r="E449" s="95"/>
      <c r="F449" s="96"/>
      <c r="G449" s="97"/>
      <c r="H449" s="98"/>
      <c r="I449" s="99"/>
      <c r="J449" s="100"/>
      <c r="K449" s="99"/>
      <c r="L449" s="99"/>
      <c r="M449" s="87" t="str">
        <f t="shared" si="36"/>
        <v/>
      </c>
      <c r="N449" s="87" t="str">
        <f t="shared" ca="1" si="37"/>
        <v/>
      </c>
      <c r="O449" s="92" t="str">
        <f t="shared" si="38"/>
        <v/>
      </c>
      <c r="P449" s="89" t="str">
        <f t="shared" si="39"/>
        <v/>
      </c>
    </row>
    <row r="450" spans="1:16" x14ac:dyDescent="0.3">
      <c r="A450" s="91">
        <v>445</v>
      </c>
      <c r="B450" s="93"/>
      <c r="C450" s="94"/>
      <c r="D450" s="95"/>
      <c r="E450" s="95"/>
      <c r="F450" s="96"/>
      <c r="G450" s="97"/>
      <c r="H450" s="98"/>
      <c r="I450" s="99"/>
      <c r="J450" s="100"/>
      <c r="K450" s="99"/>
      <c r="L450" s="99"/>
      <c r="M450" s="87" t="str">
        <f t="shared" si="36"/>
        <v/>
      </c>
      <c r="N450" s="87" t="str">
        <f t="shared" ca="1" si="37"/>
        <v/>
      </c>
      <c r="O450" s="92" t="str">
        <f t="shared" si="38"/>
        <v/>
      </c>
      <c r="P450" s="89" t="str">
        <f t="shared" si="39"/>
        <v/>
      </c>
    </row>
    <row r="451" spans="1:16" x14ac:dyDescent="0.3">
      <c r="A451" s="91">
        <v>446</v>
      </c>
      <c r="B451" s="93"/>
      <c r="C451" s="94"/>
      <c r="D451" s="95"/>
      <c r="E451" s="95"/>
      <c r="F451" s="96"/>
      <c r="G451" s="97"/>
      <c r="H451" s="98"/>
      <c r="I451" s="99"/>
      <c r="J451" s="100"/>
      <c r="K451" s="99"/>
      <c r="L451" s="99"/>
      <c r="M451" s="87" t="str">
        <f t="shared" si="36"/>
        <v/>
      </c>
      <c r="N451" s="87" t="str">
        <f t="shared" ca="1" si="37"/>
        <v/>
      </c>
      <c r="O451" s="92" t="str">
        <f t="shared" si="38"/>
        <v/>
      </c>
      <c r="P451" s="89" t="str">
        <f t="shared" si="39"/>
        <v/>
      </c>
    </row>
    <row r="452" spans="1:16" x14ac:dyDescent="0.3">
      <c r="A452" s="91">
        <v>447</v>
      </c>
      <c r="B452" s="93"/>
      <c r="C452" s="94"/>
      <c r="D452" s="95"/>
      <c r="E452" s="95"/>
      <c r="F452" s="96"/>
      <c r="G452" s="97"/>
      <c r="H452" s="98"/>
      <c r="I452" s="99"/>
      <c r="J452" s="100"/>
      <c r="K452" s="99"/>
      <c r="L452" s="99"/>
      <c r="M452" s="87" t="str">
        <f t="shared" si="36"/>
        <v/>
      </c>
      <c r="N452" s="87" t="str">
        <f t="shared" ca="1" si="37"/>
        <v/>
      </c>
      <c r="O452" s="92" t="str">
        <f t="shared" si="38"/>
        <v/>
      </c>
      <c r="P452" s="89" t="str">
        <f t="shared" si="39"/>
        <v/>
      </c>
    </row>
    <row r="453" spans="1:16" x14ac:dyDescent="0.3">
      <c r="A453" s="91">
        <v>448</v>
      </c>
      <c r="B453" s="93"/>
      <c r="C453" s="94"/>
      <c r="D453" s="95"/>
      <c r="E453" s="95"/>
      <c r="F453" s="96"/>
      <c r="G453" s="97"/>
      <c r="H453" s="98"/>
      <c r="I453" s="99"/>
      <c r="J453" s="100"/>
      <c r="K453" s="99"/>
      <c r="L453" s="99"/>
      <c r="M453" s="87" t="str">
        <f t="shared" si="36"/>
        <v/>
      </c>
      <c r="N453" s="87" t="str">
        <f t="shared" ca="1" si="37"/>
        <v/>
      </c>
      <c r="O453" s="92" t="str">
        <f t="shared" si="38"/>
        <v/>
      </c>
      <c r="P453" s="89" t="str">
        <f t="shared" si="39"/>
        <v/>
      </c>
    </row>
    <row r="454" spans="1:16" x14ac:dyDescent="0.3">
      <c r="A454" s="91">
        <v>449</v>
      </c>
      <c r="B454" s="93"/>
      <c r="C454" s="94"/>
      <c r="D454" s="95"/>
      <c r="E454" s="95"/>
      <c r="F454" s="96"/>
      <c r="G454" s="97"/>
      <c r="H454" s="98"/>
      <c r="I454" s="99"/>
      <c r="J454" s="100"/>
      <c r="K454" s="99"/>
      <c r="L454" s="99"/>
      <c r="M454" s="87" t="str">
        <f t="shared" si="36"/>
        <v/>
      </c>
      <c r="N454" s="87" t="str">
        <f t="shared" ca="1" si="37"/>
        <v/>
      </c>
      <c r="O454" s="92" t="str">
        <f t="shared" si="38"/>
        <v/>
      </c>
      <c r="P454" s="89" t="str">
        <f t="shared" si="39"/>
        <v/>
      </c>
    </row>
    <row r="455" spans="1:16" x14ac:dyDescent="0.3">
      <c r="A455" s="91">
        <v>450</v>
      </c>
      <c r="B455" s="93"/>
      <c r="C455" s="94"/>
      <c r="D455" s="95"/>
      <c r="E455" s="95"/>
      <c r="F455" s="96"/>
      <c r="G455" s="97"/>
      <c r="H455" s="98"/>
      <c r="I455" s="99"/>
      <c r="J455" s="100"/>
      <c r="K455" s="99"/>
      <c r="L455" s="99"/>
      <c r="M455" s="87" t="str">
        <f t="shared" si="36"/>
        <v/>
      </c>
      <c r="N455" s="87" t="str">
        <f t="shared" ca="1" si="37"/>
        <v/>
      </c>
      <c r="O455" s="92" t="str">
        <f t="shared" si="38"/>
        <v/>
      </c>
      <c r="P455" s="89" t="str">
        <f t="shared" si="39"/>
        <v/>
      </c>
    </row>
    <row r="456" spans="1:16" x14ac:dyDescent="0.3">
      <c r="A456" s="91">
        <v>451</v>
      </c>
      <c r="B456" s="93"/>
      <c r="C456" s="94"/>
      <c r="D456" s="95"/>
      <c r="E456" s="95"/>
      <c r="F456" s="96"/>
      <c r="G456" s="97"/>
      <c r="H456" s="98"/>
      <c r="I456" s="99"/>
      <c r="J456" s="100"/>
      <c r="K456" s="99"/>
      <c r="L456" s="99"/>
      <c r="M456" s="87" t="str">
        <f t="shared" si="36"/>
        <v/>
      </c>
      <c r="N456" s="87" t="str">
        <f t="shared" ca="1" si="37"/>
        <v/>
      </c>
      <c r="O456" s="92" t="str">
        <f t="shared" si="38"/>
        <v/>
      </c>
      <c r="P456" s="89" t="str">
        <f t="shared" si="39"/>
        <v/>
      </c>
    </row>
    <row r="457" spans="1:16" x14ac:dyDescent="0.3">
      <c r="A457" s="91">
        <v>452</v>
      </c>
      <c r="B457" s="93"/>
      <c r="C457" s="94"/>
      <c r="D457" s="95"/>
      <c r="E457" s="95"/>
      <c r="F457" s="96"/>
      <c r="G457" s="97"/>
      <c r="H457" s="98"/>
      <c r="I457" s="99"/>
      <c r="J457" s="100"/>
      <c r="K457" s="99"/>
      <c r="L457" s="99"/>
      <c r="M457" s="87" t="str">
        <f t="shared" si="36"/>
        <v/>
      </c>
      <c r="N457" s="87" t="str">
        <f t="shared" ca="1" si="37"/>
        <v/>
      </c>
      <c r="O457" s="92" t="str">
        <f t="shared" si="38"/>
        <v/>
      </c>
      <c r="P457" s="89" t="str">
        <f t="shared" si="39"/>
        <v/>
      </c>
    </row>
    <row r="458" spans="1:16" x14ac:dyDescent="0.3">
      <c r="A458" s="91">
        <v>453</v>
      </c>
      <c r="B458" s="93"/>
      <c r="C458" s="94"/>
      <c r="D458" s="95"/>
      <c r="E458" s="95"/>
      <c r="F458" s="96"/>
      <c r="G458" s="97"/>
      <c r="H458" s="98"/>
      <c r="I458" s="99"/>
      <c r="J458" s="100"/>
      <c r="K458" s="99"/>
      <c r="L458" s="99"/>
      <c r="M458" s="87" t="str">
        <f t="shared" si="36"/>
        <v/>
      </c>
      <c r="N458" s="87" t="str">
        <f t="shared" ca="1" si="37"/>
        <v/>
      </c>
      <c r="O458" s="92" t="str">
        <f t="shared" si="38"/>
        <v/>
      </c>
      <c r="P458" s="89" t="str">
        <f t="shared" si="39"/>
        <v/>
      </c>
    </row>
    <row r="459" spans="1:16" x14ac:dyDescent="0.3">
      <c r="A459" s="91">
        <v>454</v>
      </c>
      <c r="B459" s="93"/>
      <c r="C459" s="94"/>
      <c r="D459" s="95"/>
      <c r="E459" s="95"/>
      <c r="F459" s="96"/>
      <c r="G459" s="97"/>
      <c r="H459" s="98"/>
      <c r="I459" s="99"/>
      <c r="J459" s="100"/>
      <c r="K459" s="99"/>
      <c r="L459" s="99"/>
      <c r="M459" s="87" t="str">
        <f t="shared" si="36"/>
        <v/>
      </c>
      <c r="N459" s="87" t="str">
        <f t="shared" ca="1" si="37"/>
        <v/>
      </c>
      <c r="O459" s="92" t="str">
        <f t="shared" si="38"/>
        <v/>
      </c>
      <c r="P459" s="89" t="str">
        <f t="shared" si="39"/>
        <v/>
      </c>
    </row>
    <row r="460" spans="1:16" x14ac:dyDescent="0.3">
      <c r="A460" s="91">
        <v>455</v>
      </c>
      <c r="B460" s="93"/>
      <c r="C460" s="94"/>
      <c r="D460" s="95"/>
      <c r="E460" s="95"/>
      <c r="F460" s="96"/>
      <c r="G460" s="97"/>
      <c r="H460" s="98"/>
      <c r="I460" s="99"/>
      <c r="J460" s="100"/>
      <c r="K460" s="99"/>
      <c r="L460" s="99"/>
      <c r="M460" s="87" t="str">
        <f t="shared" si="36"/>
        <v/>
      </c>
      <c r="N460" s="87" t="str">
        <f t="shared" ca="1" si="37"/>
        <v/>
      </c>
      <c r="O460" s="92" t="str">
        <f t="shared" si="38"/>
        <v/>
      </c>
      <c r="P460" s="89" t="str">
        <f t="shared" si="39"/>
        <v/>
      </c>
    </row>
    <row r="461" spans="1:16" x14ac:dyDescent="0.3">
      <c r="A461" s="91">
        <v>456</v>
      </c>
      <c r="B461" s="93"/>
      <c r="C461" s="94"/>
      <c r="D461" s="95"/>
      <c r="E461" s="95"/>
      <c r="F461" s="96"/>
      <c r="G461" s="97"/>
      <c r="H461" s="98"/>
      <c r="I461" s="99"/>
      <c r="J461" s="100"/>
      <c r="K461" s="99"/>
      <c r="L461" s="99"/>
      <c r="M461" s="87" t="str">
        <f t="shared" si="36"/>
        <v/>
      </c>
      <c r="N461" s="87" t="str">
        <f t="shared" ca="1" si="37"/>
        <v/>
      </c>
      <c r="O461" s="92" t="str">
        <f t="shared" si="38"/>
        <v/>
      </c>
      <c r="P461" s="89" t="str">
        <f t="shared" si="39"/>
        <v/>
      </c>
    </row>
    <row r="462" spans="1:16" x14ac:dyDescent="0.3">
      <c r="A462" s="91">
        <v>457</v>
      </c>
      <c r="B462" s="93"/>
      <c r="C462" s="94"/>
      <c r="D462" s="95"/>
      <c r="E462" s="95"/>
      <c r="F462" s="96"/>
      <c r="G462" s="97"/>
      <c r="H462" s="98"/>
      <c r="I462" s="99"/>
      <c r="J462" s="100"/>
      <c r="K462" s="99"/>
      <c r="L462" s="99"/>
      <c r="M462" s="87" t="str">
        <f t="shared" si="36"/>
        <v/>
      </c>
      <c r="N462" s="87" t="str">
        <f t="shared" ca="1" si="37"/>
        <v/>
      </c>
      <c r="O462" s="92" t="str">
        <f t="shared" si="38"/>
        <v/>
      </c>
      <c r="P462" s="89" t="str">
        <f t="shared" si="39"/>
        <v/>
      </c>
    </row>
    <row r="463" spans="1:16" x14ac:dyDescent="0.3">
      <c r="A463" s="91">
        <v>458</v>
      </c>
      <c r="B463" s="93"/>
      <c r="C463" s="94"/>
      <c r="D463" s="95"/>
      <c r="E463" s="95"/>
      <c r="F463" s="96"/>
      <c r="G463" s="97"/>
      <c r="H463" s="98"/>
      <c r="I463" s="99"/>
      <c r="J463" s="100"/>
      <c r="K463" s="99"/>
      <c r="L463" s="99"/>
      <c r="M463" s="87" t="str">
        <f t="shared" si="36"/>
        <v/>
      </c>
      <c r="N463" s="87" t="str">
        <f t="shared" ca="1" si="37"/>
        <v/>
      </c>
      <c r="O463" s="92" t="str">
        <f t="shared" si="38"/>
        <v/>
      </c>
      <c r="P463" s="89" t="str">
        <f t="shared" si="39"/>
        <v/>
      </c>
    </row>
    <row r="464" spans="1:16" x14ac:dyDescent="0.3">
      <c r="A464" s="91">
        <v>459</v>
      </c>
      <c r="B464" s="93"/>
      <c r="C464" s="94"/>
      <c r="D464" s="95"/>
      <c r="E464" s="95"/>
      <c r="F464" s="96"/>
      <c r="G464" s="97"/>
      <c r="H464" s="98"/>
      <c r="I464" s="99"/>
      <c r="J464" s="100"/>
      <c r="K464" s="99"/>
      <c r="L464" s="99"/>
      <c r="M464" s="87" t="str">
        <f t="shared" si="36"/>
        <v/>
      </c>
      <c r="N464" s="87" t="str">
        <f t="shared" ca="1" si="37"/>
        <v/>
      </c>
      <c r="O464" s="92" t="str">
        <f t="shared" si="38"/>
        <v/>
      </c>
      <c r="P464" s="89" t="str">
        <f t="shared" si="39"/>
        <v/>
      </c>
    </row>
    <row r="465" spans="1:16" x14ac:dyDescent="0.3">
      <c r="A465" s="91">
        <v>460</v>
      </c>
      <c r="B465" s="93"/>
      <c r="C465" s="94"/>
      <c r="D465" s="95"/>
      <c r="E465" s="95"/>
      <c r="F465" s="96"/>
      <c r="G465" s="97"/>
      <c r="H465" s="98"/>
      <c r="I465" s="99"/>
      <c r="J465" s="100"/>
      <c r="K465" s="99"/>
      <c r="L465" s="99"/>
      <c r="M465" s="87" t="str">
        <f t="shared" si="36"/>
        <v/>
      </c>
      <c r="N465" s="87" t="str">
        <f t="shared" ca="1" si="37"/>
        <v/>
      </c>
      <c r="O465" s="92" t="str">
        <f t="shared" si="38"/>
        <v/>
      </c>
      <c r="P465" s="89" t="str">
        <f t="shared" si="39"/>
        <v/>
      </c>
    </row>
    <row r="466" spans="1:16" x14ac:dyDescent="0.3">
      <c r="A466" s="91">
        <v>461</v>
      </c>
      <c r="B466" s="93"/>
      <c r="C466" s="94"/>
      <c r="D466" s="95"/>
      <c r="E466" s="95"/>
      <c r="F466" s="96"/>
      <c r="G466" s="97"/>
      <c r="H466" s="98"/>
      <c r="I466" s="99"/>
      <c r="J466" s="100"/>
      <c r="K466" s="99"/>
      <c r="L466" s="99"/>
      <c r="M466" s="87" t="str">
        <f t="shared" si="36"/>
        <v/>
      </c>
      <c r="N466" s="87" t="str">
        <f t="shared" ca="1" si="37"/>
        <v/>
      </c>
      <c r="O466" s="92" t="str">
        <f t="shared" si="38"/>
        <v/>
      </c>
      <c r="P466" s="89" t="str">
        <f t="shared" si="39"/>
        <v/>
      </c>
    </row>
    <row r="467" spans="1:16" x14ac:dyDescent="0.3">
      <c r="A467" s="91">
        <v>462</v>
      </c>
      <c r="B467" s="93"/>
      <c r="C467" s="94"/>
      <c r="D467" s="95"/>
      <c r="E467" s="95"/>
      <c r="F467" s="96"/>
      <c r="G467" s="97"/>
      <c r="H467" s="98"/>
      <c r="I467" s="99"/>
      <c r="J467" s="100"/>
      <c r="K467" s="99"/>
      <c r="L467" s="99"/>
      <c r="M467" s="87" t="str">
        <f t="shared" si="36"/>
        <v/>
      </c>
      <c r="N467" s="87" t="str">
        <f t="shared" ca="1" si="37"/>
        <v/>
      </c>
      <c r="O467" s="92" t="str">
        <f t="shared" si="38"/>
        <v/>
      </c>
      <c r="P467" s="89" t="str">
        <f t="shared" si="39"/>
        <v/>
      </c>
    </row>
    <row r="468" spans="1:16" x14ac:dyDescent="0.3">
      <c r="A468" s="91">
        <v>463</v>
      </c>
      <c r="B468" s="93"/>
      <c r="C468" s="94"/>
      <c r="D468" s="95"/>
      <c r="E468" s="95"/>
      <c r="F468" s="96"/>
      <c r="G468" s="97"/>
      <c r="H468" s="98"/>
      <c r="I468" s="99"/>
      <c r="J468" s="100"/>
      <c r="K468" s="99"/>
      <c r="L468" s="99"/>
      <c r="M468" s="87" t="str">
        <f t="shared" si="36"/>
        <v/>
      </c>
      <c r="N468" s="87" t="str">
        <f t="shared" ca="1" si="37"/>
        <v/>
      </c>
      <c r="O468" s="92" t="str">
        <f t="shared" si="38"/>
        <v/>
      </c>
      <c r="P468" s="89" t="str">
        <f t="shared" si="39"/>
        <v/>
      </c>
    </row>
    <row r="469" spans="1:16" x14ac:dyDescent="0.3">
      <c r="A469" s="91">
        <v>464</v>
      </c>
      <c r="B469" s="93"/>
      <c r="C469" s="94"/>
      <c r="D469" s="95"/>
      <c r="E469" s="95"/>
      <c r="F469" s="96"/>
      <c r="G469" s="97"/>
      <c r="H469" s="98"/>
      <c r="I469" s="99"/>
      <c r="J469" s="100"/>
      <c r="K469" s="99"/>
      <c r="L469" s="99"/>
      <c r="M469" s="87" t="str">
        <f t="shared" si="36"/>
        <v/>
      </c>
      <c r="N469" s="87" t="str">
        <f t="shared" ca="1" si="37"/>
        <v/>
      </c>
      <c r="O469" s="92" t="str">
        <f t="shared" si="38"/>
        <v/>
      </c>
      <c r="P469" s="89" t="str">
        <f t="shared" si="39"/>
        <v/>
      </c>
    </row>
    <row r="470" spans="1:16" x14ac:dyDescent="0.3">
      <c r="A470" s="91">
        <v>465</v>
      </c>
      <c r="B470" s="93"/>
      <c r="C470" s="94"/>
      <c r="D470" s="95"/>
      <c r="E470" s="95"/>
      <c r="F470" s="96"/>
      <c r="G470" s="97"/>
      <c r="H470" s="98"/>
      <c r="I470" s="99"/>
      <c r="J470" s="100"/>
      <c r="K470" s="99"/>
      <c r="L470" s="99"/>
      <c r="M470" s="87" t="str">
        <f t="shared" si="36"/>
        <v/>
      </c>
      <c r="N470" s="87" t="str">
        <f t="shared" ca="1" si="37"/>
        <v/>
      </c>
      <c r="O470" s="92" t="str">
        <f t="shared" si="38"/>
        <v/>
      </c>
      <c r="P470" s="89" t="str">
        <f t="shared" si="39"/>
        <v/>
      </c>
    </row>
    <row r="471" spans="1:16" x14ac:dyDescent="0.3">
      <c r="A471" s="91">
        <v>466</v>
      </c>
      <c r="B471" s="93"/>
      <c r="C471" s="94"/>
      <c r="D471" s="95"/>
      <c r="E471" s="95"/>
      <c r="F471" s="96"/>
      <c r="G471" s="97"/>
      <c r="H471" s="98"/>
      <c r="I471" s="99"/>
      <c r="J471" s="100"/>
      <c r="K471" s="99"/>
      <c r="L471" s="99"/>
      <c r="M471" s="87" t="str">
        <f t="shared" si="36"/>
        <v/>
      </c>
      <c r="N471" s="87" t="str">
        <f t="shared" ca="1" si="37"/>
        <v/>
      </c>
      <c r="O471" s="92" t="str">
        <f t="shared" si="38"/>
        <v/>
      </c>
      <c r="P471" s="89" t="str">
        <f t="shared" si="39"/>
        <v/>
      </c>
    </row>
    <row r="472" spans="1:16" x14ac:dyDescent="0.3">
      <c r="A472" s="91">
        <v>467</v>
      </c>
      <c r="B472" s="93"/>
      <c r="C472" s="94"/>
      <c r="D472" s="95"/>
      <c r="E472" s="95"/>
      <c r="F472" s="96"/>
      <c r="G472" s="97"/>
      <c r="H472" s="98"/>
      <c r="I472" s="99"/>
      <c r="J472" s="100"/>
      <c r="K472" s="99"/>
      <c r="L472" s="99"/>
      <c r="M472" s="87" t="str">
        <f t="shared" si="36"/>
        <v/>
      </c>
      <c r="N472" s="87" t="str">
        <f t="shared" ca="1" si="37"/>
        <v/>
      </c>
      <c r="O472" s="92" t="str">
        <f t="shared" si="38"/>
        <v/>
      </c>
      <c r="P472" s="89" t="str">
        <f t="shared" si="39"/>
        <v/>
      </c>
    </row>
    <row r="473" spans="1:16" x14ac:dyDescent="0.3">
      <c r="A473" s="91">
        <v>468</v>
      </c>
      <c r="B473" s="93"/>
      <c r="C473" s="94"/>
      <c r="D473" s="95"/>
      <c r="E473" s="95"/>
      <c r="F473" s="96"/>
      <c r="G473" s="97"/>
      <c r="H473" s="98"/>
      <c r="I473" s="99"/>
      <c r="J473" s="100"/>
      <c r="K473" s="99"/>
      <c r="L473" s="99"/>
      <c r="M473" s="87" t="str">
        <f t="shared" si="36"/>
        <v/>
      </c>
      <c r="N473" s="87" t="str">
        <f t="shared" ca="1" si="37"/>
        <v/>
      </c>
      <c r="O473" s="92" t="str">
        <f t="shared" si="38"/>
        <v/>
      </c>
      <c r="P473" s="89" t="str">
        <f t="shared" si="39"/>
        <v/>
      </c>
    </row>
    <row r="474" spans="1:16" x14ac:dyDescent="0.3">
      <c r="A474" s="91">
        <v>469</v>
      </c>
      <c r="B474" s="93"/>
      <c r="C474" s="94"/>
      <c r="D474" s="95"/>
      <c r="E474" s="95"/>
      <c r="F474" s="96"/>
      <c r="G474" s="97"/>
      <c r="H474" s="98"/>
      <c r="I474" s="99"/>
      <c r="J474" s="100"/>
      <c r="K474" s="99"/>
      <c r="L474" s="99"/>
      <c r="M474" s="87" t="str">
        <f t="shared" si="36"/>
        <v/>
      </c>
      <c r="N474" s="87" t="str">
        <f t="shared" ca="1" si="37"/>
        <v/>
      </c>
      <c r="O474" s="92" t="str">
        <f t="shared" si="38"/>
        <v/>
      </c>
      <c r="P474" s="89" t="str">
        <f t="shared" si="39"/>
        <v/>
      </c>
    </row>
    <row r="475" spans="1:16" x14ac:dyDescent="0.3">
      <c r="A475" s="91">
        <v>470</v>
      </c>
      <c r="B475" s="93"/>
      <c r="C475" s="94"/>
      <c r="D475" s="95"/>
      <c r="E475" s="95"/>
      <c r="F475" s="96"/>
      <c r="G475" s="97"/>
      <c r="H475" s="98"/>
      <c r="I475" s="99"/>
      <c r="J475" s="100"/>
      <c r="K475" s="99"/>
      <c r="L475" s="99"/>
      <c r="M475" s="87" t="str">
        <f t="shared" si="36"/>
        <v/>
      </c>
      <c r="N475" s="87" t="str">
        <f t="shared" ca="1" si="37"/>
        <v/>
      </c>
      <c r="O475" s="92" t="str">
        <f t="shared" si="38"/>
        <v/>
      </c>
      <c r="P475" s="89" t="str">
        <f t="shared" si="39"/>
        <v/>
      </c>
    </row>
    <row r="476" spans="1:16" x14ac:dyDescent="0.3">
      <c r="A476" s="91">
        <v>471</v>
      </c>
      <c r="B476" s="93"/>
      <c r="C476" s="94"/>
      <c r="D476" s="95"/>
      <c r="E476" s="95"/>
      <c r="F476" s="96"/>
      <c r="G476" s="97"/>
      <c r="H476" s="98"/>
      <c r="I476" s="99"/>
      <c r="J476" s="100"/>
      <c r="K476" s="99"/>
      <c r="L476" s="99"/>
      <c r="M476" s="87" t="str">
        <f t="shared" si="36"/>
        <v/>
      </c>
      <c r="N476" s="87" t="str">
        <f t="shared" ca="1" si="37"/>
        <v/>
      </c>
      <c r="O476" s="92" t="str">
        <f t="shared" si="38"/>
        <v/>
      </c>
      <c r="P476" s="89" t="str">
        <f t="shared" si="39"/>
        <v/>
      </c>
    </row>
    <row r="477" spans="1:16" x14ac:dyDescent="0.3">
      <c r="A477" s="91">
        <v>472</v>
      </c>
      <c r="B477" s="93"/>
      <c r="C477" s="94"/>
      <c r="D477" s="95"/>
      <c r="E477" s="95"/>
      <c r="F477" s="96"/>
      <c r="G477" s="97"/>
      <c r="H477" s="98"/>
      <c r="I477" s="99"/>
      <c r="J477" s="100"/>
      <c r="K477" s="99"/>
      <c r="L477" s="99"/>
      <c r="M477" s="87" t="str">
        <f t="shared" si="36"/>
        <v/>
      </c>
      <c r="N477" s="87" t="str">
        <f t="shared" ca="1" si="37"/>
        <v/>
      </c>
      <c r="O477" s="92" t="str">
        <f t="shared" si="38"/>
        <v/>
      </c>
      <c r="P477" s="89" t="str">
        <f t="shared" si="39"/>
        <v/>
      </c>
    </row>
    <row r="478" spans="1:16" x14ac:dyDescent="0.3">
      <c r="A478" s="91">
        <v>473</v>
      </c>
      <c r="B478" s="93"/>
      <c r="C478" s="94"/>
      <c r="D478" s="95"/>
      <c r="E478" s="95"/>
      <c r="F478" s="96"/>
      <c r="G478" s="97"/>
      <c r="H478" s="98"/>
      <c r="I478" s="99"/>
      <c r="J478" s="100"/>
      <c r="K478" s="99"/>
      <c r="L478" s="99"/>
      <c r="M478" s="87" t="str">
        <f t="shared" si="36"/>
        <v/>
      </c>
      <c r="N478" s="87" t="str">
        <f t="shared" ca="1" si="37"/>
        <v/>
      </c>
      <c r="O478" s="92" t="str">
        <f t="shared" si="38"/>
        <v/>
      </c>
      <c r="P478" s="89" t="str">
        <f t="shared" si="39"/>
        <v/>
      </c>
    </row>
    <row r="479" spans="1:16" x14ac:dyDescent="0.3">
      <c r="A479" s="91">
        <v>474</v>
      </c>
      <c r="B479" s="93"/>
      <c r="C479" s="94"/>
      <c r="D479" s="95"/>
      <c r="E479" s="95"/>
      <c r="F479" s="96"/>
      <c r="G479" s="97"/>
      <c r="H479" s="98"/>
      <c r="I479" s="99"/>
      <c r="J479" s="100"/>
      <c r="K479" s="99"/>
      <c r="L479" s="99"/>
      <c r="M479" s="87" t="str">
        <f t="shared" si="36"/>
        <v/>
      </c>
      <c r="N479" s="87" t="str">
        <f t="shared" ca="1" si="37"/>
        <v/>
      </c>
      <c r="O479" s="92" t="str">
        <f t="shared" si="38"/>
        <v/>
      </c>
      <c r="P479" s="89" t="str">
        <f t="shared" si="39"/>
        <v/>
      </c>
    </row>
    <row r="480" spans="1:16" x14ac:dyDescent="0.3">
      <c r="A480" s="91">
        <v>475</v>
      </c>
      <c r="B480" s="93"/>
      <c r="C480" s="94"/>
      <c r="D480" s="95"/>
      <c r="E480" s="95"/>
      <c r="F480" s="96"/>
      <c r="G480" s="97"/>
      <c r="H480" s="98"/>
      <c r="I480" s="99"/>
      <c r="J480" s="100"/>
      <c r="K480" s="99"/>
      <c r="L480" s="99"/>
      <c r="M480" s="87" t="str">
        <f t="shared" si="36"/>
        <v/>
      </c>
      <c r="N480" s="87" t="str">
        <f t="shared" ca="1" si="37"/>
        <v/>
      </c>
      <c r="O480" s="92" t="str">
        <f t="shared" si="38"/>
        <v/>
      </c>
      <c r="P480" s="89" t="str">
        <f t="shared" si="39"/>
        <v/>
      </c>
    </row>
    <row r="481" spans="1:16" x14ac:dyDescent="0.3">
      <c r="A481" s="91">
        <v>476</v>
      </c>
      <c r="B481" s="93"/>
      <c r="C481" s="94"/>
      <c r="D481" s="95"/>
      <c r="E481" s="95"/>
      <c r="F481" s="96"/>
      <c r="G481" s="97"/>
      <c r="H481" s="98"/>
      <c r="I481" s="99"/>
      <c r="J481" s="100"/>
      <c r="K481" s="99"/>
      <c r="L481" s="99"/>
      <c r="M481" s="87" t="str">
        <f t="shared" si="36"/>
        <v/>
      </c>
      <c r="N481" s="87" t="str">
        <f t="shared" ca="1" si="37"/>
        <v/>
      </c>
      <c r="O481" s="92" t="str">
        <f t="shared" si="38"/>
        <v/>
      </c>
      <c r="P481" s="89" t="str">
        <f t="shared" si="39"/>
        <v/>
      </c>
    </row>
    <row r="482" spans="1:16" x14ac:dyDescent="0.3">
      <c r="A482" s="91">
        <v>477</v>
      </c>
      <c r="B482" s="93"/>
      <c r="C482" s="94"/>
      <c r="D482" s="95"/>
      <c r="E482" s="95"/>
      <c r="F482" s="96"/>
      <c r="G482" s="97"/>
      <c r="H482" s="98"/>
      <c r="I482" s="99"/>
      <c r="J482" s="100"/>
      <c r="K482" s="99"/>
      <c r="L482" s="99"/>
      <c r="M482" s="87" t="str">
        <f t="shared" si="36"/>
        <v/>
      </c>
      <c r="N482" s="87" t="str">
        <f t="shared" ca="1" si="37"/>
        <v/>
      </c>
      <c r="O482" s="92" t="str">
        <f t="shared" si="38"/>
        <v/>
      </c>
      <c r="P482" s="89" t="str">
        <f t="shared" si="39"/>
        <v/>
      </c>
    </row>
    <row r="483" spans="1:16" x14ac:dyDescent="0.3">
      <c r="A483" s="91">
        <v>478</v>
      </c>
      <c r="B483" s="93"/>
      <c r="C483" s="94"/>
      <c r="D483" s="95"/>
      <c r="E483" s="95"/>
      <c r="F483" s="96"/>
      <c r="G483" s="97"/>
      <c r="H483" s="98"/>
      <c r="I483" s="99"/>
      <c r="J483" s="100"/>
      <c r="K483" s="99"/>
      <c r="L483" s="99"/>
      <c r="M483" s="87" t="str">
        <f t="shared" si="36"/>
        <v/>
      </c>
      <c r="N483" s="87" t="str">
        <f t="shared" ca="1" si="37"/>
        <v/>
      </c>
      <c r="O483" s="92" t="str">
        <f t="shared" si="38"/>
        <v/>
      </c>
      <c r="P483" s="89" t="str">
        <f t="shared" si="39"/>
        <v/>
      </c>
    </row>
    <row r="484" spans="1:16" x14ac:dyDescent="0.3">
      <c r="A484" s="91">
        <v>479</v>
      </c>
      <c r="B484" s="93"/>
      <c r="C484" s="94"/>
      <c r="D484" s="95"/>
      <c r="E484" s="95"/>
      <c r="F484" s="96"/>
      <c r="G484" s="97"/>
      <c r="H484" s="98"/>
      <c r="I484" s="99"/>
      <c r="J484" s="100"/>
      <c r="K484" s="99"/>
      <c r="L484" s="99"/>
      <c r="M484" s="87" t="str">
        <f t="shared" si="36"/>
        <v/>
      </c>
      <c r="N484" s="87" t="str">
        <f t="shared" ca="1" si="37"/>
        <v/>
      </c>
      <c r="O484" s="92" t="str">
        <f t="shared" si="38"/>
        <v/>
      </c>
      <c r="P484" s="89" t="str">
        <f t="shared" si="39"/>
        <v/>
      </c>
    </row>
    <row r="485" spans="1:16" x14ac:dyDescent="0.3">
      <c r="A485" s="91">
        <v>480</v>
      </c>
      <c r="B485" s="93"/>
      <c r="C485" s="94"/>
      <c r="D485" s="95"/>
      <c r="E485" s="95"/>
      <c r="F485" s="96"/>
      <c r="G485" s="97"/>
      <c r="H485" s="98"/>
      <c r="I485" s="99"/>
      <c r="J485" s="100"/>
      <c r="K485" s="99"/>
      <c r="L485" s="99"/>
      <c r="M485" s="87" t="str">
        <f t="shared" ref="M485:M500" si="40">IF(B485&lt;&gt;"",(DAY(B485)+C485*30),"")</f>
        <v/>
      </c>
      <c r="N485" s="87" t="str">
        <f t="shared" ref="N485:N500" ca="1" si="41">IF(K485&lt;&gt;"",(DAY(B485)+30*C485)-DAY(TODAY()),"")</f>
        <v/>
      </c>
      <c r="O485" s="92" t="str">
        <f t="shared" ref="O485:O500" si="42">IF(I485&gt;H485,(IF(I485&lt;&gt;"",(((I485-H485)-(I485-L485))/ABS(I485-H485)),"")),IF(I485&lt;&gt;"",(1-(I485+L485-H485)/I485),""))</f>
        <v/>
      </c>
      <c r="P485" s="89" t="str">
        <f t="shared" ref="P485:P500" si="43">IF(F485&lt;&gt;"",F485,"")</f>
        <v/>
      </c>
    </row>
    <row r="486" spans="1:16" x14ac:dyDescent="0.3">
      <c r="A486" s="91">
        <v>481</v>
      </c>
      <c r="B486" s="93"/>
      <c r="C486" s="94"/>
      <c r="D486" s="95"/>
      <c r="E486" s="95"/>
      <c r="F486" s="96"/>
      <c r="G486" s="97"/>
      <c r="H486" s="98"/>
      <c r="I486" s="99"/>
      <c r="J486" s="100"/>
      <c r="K486" s="99"/>
      <c r="L486" s="99"/>
      <c r="M486" s="87" t="str">
        <f t="shared" si="40"/>
        <v/>
      </c>
      <c r="N486" s="87" t="str">
        <f t="shared" ca="1" si="41"/>
        <v/>
      </c>
      <c r="O486" s="92" t="str">
        <f t="shared" si="42"/>
        <v/>
      </c>
      <c r="P486" s="89" t="str">
        <f t="shared" si="43"/>
        <v/>
      </c>
    </row>
    <row r="487" spans="1:16" x14ac:dyDescent="0.3">
      <c r="A487" s="91">
        <v>482</v>
      </c>
      <c r="B487" s="93"/>
      <c r="C487" s="94"/>
      <c r="D487" s="95"/>
      <c r="E487" s="95"/>
      <c r="F487" s="96"/>
      <c r="G487" s="97"/>
      <c r="H487" s="98"/>
      <c r="I487" s="99"/>
      <c r="J487" s="100"/>
      <c r="K487" s="99"/>
      <c r="L487" s="99"/>
      <c r="M487" s="87" t="str">
        <f t="shared" si="40"/>
        <v/>
      </c>
      <c r="N487" s="87" t="str">
        <f t="shared" ca="1" si="41"/>
        <v/>
      </c>
      <c r="O487" s="92" t="str">
        <f t="shared" si="42"/>
        <v/>
      </c>
      <c r="P487" s="89" t="str">
        <f t="shared" si="43"/>
        <v/>
      </c>
    </row>
    <row r="488" spans="1:16" x14ac:dyDescent="0.3">
      <c r="A488" s="91">
        <v>483</v>
      </c>
      <c r="B488" s="93"/>
      <c r="C488" s="94"/>
      <c r="D488" s="95"/>
      <c r="E488" s="95"/>
      <c r="F488" s="96"/>
      <c r="G488" s="97"/>
      <c r="H488" s="98"/>
      <c r="I488" s="99"/>
      <c r="J488" s="100"/>
      <c r="K488" s="99"/>
      <c r="L488" s="99"/>
      <c r="M488" s="87" t="str">
        <f t="shared" si="40"/>
        <v/>
      </c>
      <c r="N488" s="87" t="str">
        <f t="shared" ca="1" si="41"/>
        <v/>
      </c>
      <c r="O488" s="92" t="str">
        <f t="shared" si="42"/>
        <v/>
      </c>
      <c r="P488" s="89" t="str">
        <f t="shared" si="43"/>
        <v/>
      </c>
    </row>
    <row r="489" spans="1:16" x14ac:dyDescent="0.3">
      <c r="A489" s="91">
        <v>484</v>
      </c>
      <c r="B489" s="93"/>
      <c r="C489" s="94"/>
      <c r="D489" s="95"/>
      <c r="E489" s="95"/>
      <c r="F489" s="96"/>
      <c r="G489" s="97"/>
      <c r="H489" s="98"/>
      <c r="I489" s="99"/>
      <c r="J489" s="100"/>
      <c r="K489" s="99"/>
      <c r="L489" s="99"/>
      <c r="M489" s="87" t="str">
        <f t="shared" si="40"/>
        <v/>
      </c>
      <c r="N489" s="87" t="str">
        <f t="shared" ca="1" si="41"/>
        <v/>
      </c>
      <c r="O489" s="92" t="str">
        <f t="shared" si="42"/>
        <v/>
      </c>
      <c r="P489" s="89" t="str">
        <f t="shared" si="43"/>
        <v/>
      </c>
    </row>
    <row r="490" spans="1:16" x14ac:dyDescent="0.3">
      <c r="A490" s="91">
        <v>485</v>
      </c>
      <c r="B490" s="93"/>
      <c r="C490" s="94"/>
      <c r="D490" s="95"/>
      <c r="E490" s="95"/>
      <c r="F490" s="96"/>
      <c r="G490" s="97"/>
      <c r="H490" s="98"/>
      <c r="I490" s="99"/>
      <c r="J490" s="100"/>
      <c r="K490" s="99"/>
      <c r="L490" s="99"/>
      <c r="M490" s="87" t="str">
        <f t="shared" si="40"/>
        <v/>
      </c>
      <c r="N490" s="87" t="str">
        <f t="shared" ca="1" si="41"/>
        <v/>
      </c>
      <c r="O490" s="92" t="str">
        <f t="shared" si="42"/>
        <v/>
      </c>
      <c r="P490" s="89" t="str">
        <f t="shared" si="43"/>
        <v/>
      </c>
    </row>
    <row r="491" spans="1:16" x14ac:dyDescent="0.3">
      <c r="A491" s="91">
        <v>486</v>
      </c>
      <c r="B491" s="93"/>
      <c r="C491" s="94"/>
      <c r="D491" s="95"/>
      <c r="E491" s="95"/>
      <c r="F491" s="96"/>
      <c r="G491" s="97"/>
      <c r="H491" s="98"/>
      <c r="I491" s="99"/>
      <c r="J491" s="100"/>
      <c r="K491" s="99"/>
      <c r="L491" s="99"/>
      <c r="M491" s="87" t="str">
        <f t="shared" si="40"/>
        <v/>
      </c>
      <c r="N491" s="87" t="str">
        <f t="shared" ca="1" si="41"/>
        <v/>
      </c>
      <c r="O491" s="92" t="str">
        <f t="shared" si="42"/>
        <v/>
      </c>
      <c r="P491" s="89" t="str">
        <f t="shared" si="43"/>
        <v/>
      </c>
    </row>
    <row r="492" spans="1:16" x14ac:dyDescent="0.3">
      <c r="A492" s="91">
        <v>487</v>
      </c>
      <c r="B492" s="93"/>
      <c r="C492" s="94"/>
      <c r="D492" s="95"/>
      <c r="E492" s="95"/>
      <c r="F492" s="96"/>
      <c r="G492" s="97"/>
      <c r="H492" s="98"/>
      <c r="I492" s="99"/>
      <c r="J492" s="100"/>
      <c r="K492" s="99"/>
      <c r="L492" s="99"/>
      <c r="M492" s="87" t="str">
        <f t="shared" si="40"/>
        <v/>
      </c>
      <c r="N492" s="87" t="str">
        <f t="shared" ca="1" si="41"/>
        <v/>
      </c>
      <c r="O492" s="92" t="str">
        <f t="shared" si="42"/>
        <v/>
      </c>
      <c r="P492" s="89" t="str">
        <f t="shared" si="43"/>
        <v/>
      </c>
    </row>
    <row r="493" spans="1:16" x14ac:dyDescent="0.3">
      <c r="A493" s="91">
        <v>488</v>
      </c>
      <c r="B493" s="93"/>
      <c r="C493" s="94"/>
      <c r="D493" s="95"/>
      <c r="E493" s="95"/>
      <c r="F493" s="96"/>
      <c r="G493" s="97"/>
      <c r="H493" s="98"/>
      <c r="I493" s="99"/>
      <c r="J493" s="100"/>
      <c r="K493" s="99"/>
      <c r="L493" s="99"/>
      <c r="M493" s="87" t="str">
        <f t="shared" si="40"/>
        <v/>
      </c>
      <c r="N493" s="87" t="str">
        <f t="shared" ca="1" si="41"/>
        <v/>
      </c>
      <c r="O493" s="92" t="str">
        <f t="shared" si="42"/>
        <v/>
      </c>
      <c r="P493" s="89" t="str">
        <f t="shared" si="43"/>
        <v/>
      </c>
    </row>
    <row r="494" spans="1:16" x14ac:dyDescent="0.3">
      <c r="A494" s="91">
        <v>489</v>
      </c>
      <c r="B494" s="93"/>
      <c r="C494" s="94"/>
      <c r="D494" s="95"/>
      <c r="E494" s="95"/>
      <c r="F494" s="96"/>
      <c r="G494" s="97"/>
      <c r="H494" s="98"/>
      <c r="I494" s="99"/>
      <c r="J494" s="100"/>
      <c r="K494" s="99"/>
      <c r="L494" s="99"/>
      <c r="M494" s="87" t="str">
        <f t="shared" si="40"/>
        <v/>
      </c>
      <c r="N494" s="87" t="str">
        <f t="shared" ca="1" si="41"/>
        <v/>
      </c>
      <c r="O494" s="92" t="str">
        <f t="shared" si="42"/>
        <v/>
      </c>
      <c r="P494" s="89" t="str">
        <f t="shared" si="43"/>
        <v/>
      </c>
    </row>
    <row r="495" spans="1:16" x14ac:dyDescent="0.3">
      <c r="A495" s="91">
        <v>490</v>
      </c>
      <c r="B495" s="93"/>
      <c r="C495" s="94"/>
      <c r="D495" s="95"/>
      <c r="E495" s="95"/>
      <c r="F495" s="96"/>
      <c r="G495" s="97"/>
      <c r="H495" s="98"/>
      <c r="I495" s="99"/>
      <c r="J495" s="100"/>
      <c r="K495" s="99"/>
      <c r="L495" s="99"/>
      <c r="M495" s="87" t="str">
        <f t="shared" si="40"/>
        <v/>
      </c>
      <c r="N495" s="87" t="str">
        <f t="shared" ca="1" si="41"/>
        <v/>
      </c>
      <c r="O495" s="92" t="str">
        <f t="shared" si="42"/>
        <v/>
      </c>
      <c r="P495" s="89" t="str">
        <f t="shared" si="43"/>
        <v/>
      </c>
    </row>
    <row r="496" spans="1:16" x14ac:dyDescent="0.3">
      <c r="A496" s="91">
        <v>491</v>
      </c>
      <c r="B496" s="93"/>
      <c r="C496" s="94"/>
      <c r="D496" s="95"/>
      <c r="E496" s="95"/>
      <c r="F496" s="96"/>
      <c r="G496" s="97"/>
      <c r="H496" s="98"/>
      <c r="I496" s="99"/>
      <c r="J496" s="100"/>
      <c r="K496" s="99"/>
      <c r="L496" s="99"/>
      <c r="M496" s="87" t="str">
        <f t="shared" si="40"/>
        <v/>
      </c>
      <c r="N496" s="87" t="str">
        <f t="shared" ca="1" si="41"/>
        <v/>
      </c>
      <c r="O496" s="92" t="str">
        <f t="shared" si="42"/>
        <v/>
      </c>
      <c r="P496" s="89" t="str">
        <f t="shared" si="43"/>
        <v/>
      </c>
    </row>
    <row r="497" spans="1:16" x14ac:dyDescent="0.3">
      <c r="A497" s="91">
        <v>492</v>
      </c>
      <c r="B497" s="93"/>
      <c r="C497" s="94"/>
      <c r="D497" s="95"/>
      <c r="E497" s="95"/>
      <c r="F497" s="96"/>
      <c r="G497" s="97"/>
      <c r="H497" s="98"/>
      <c r="I497" s="99"/>
      <c r="J497" s="100"/>
      <c r="K497" s="99"/>
      <c r="L497" s="99"/>
      <c r="M497" s="87" t="str">
        <f t="shared" si="40"/>
        <v/>
      </c>
      <c r="N497" s="87" t="str">
        <f t="shared" ca="1" si="41"/>
        <v/>
      </c>
      <c r="O497" s="92" t="str">
        <f t="shared" si="42"/>
        <v/>
      </c>
      <c r="P497" s="89" t="str">
        <f t="shared" si="43"/>
        <v/>
      </c>
    </row>
    <row r="498" spans="1:16" x14ac:dyDescent="0.3">
      <c r="A498" s="91">
        <v>493</v>
      </c>
      <c r="B498" s="93"/>
      <c r="C498" s="94"/>
      <c r="D498" s="95"/>
      <c r="E498" s="95"/>
      <c r="F498" s="96"/>
      <c r="G498" s="97"/>
      <c r="H498" s="98"/>
      <c r="I498" s="99"/>
      <c r="J498" s="100"/>
      <c r="K498" s="99"/>
      <c r="L498" s="99"/>
      <c r="M498" s="87" t="str">
        <f t="shared" si="40"/>
        <v/>
      </c>
      <c r="N498" s="87" t="str">
        <f t="shared" ca="1" si="41"/>
        <v/>
      </c>
      <c r="O498" s="92" t="str">
        <f t="shared" si="42"/>
        <v/>
      </c>
      <c r="P498" s="89" t="str">
        <f t="shared" si="43"/>
        <v/>
      </c>
    </row>
    <row r="499" spans="1:16" x14ac:dyDescent="0.3">
      <c r="A499" s="91">
        <v>494</v>
      </c>
      <c r="B499" s="93"/>
      <c r="C499" s="94"/>
      <c r="D499" s="95"/>
      <c r="E499" s="95"/>
      <c r="F499" s="96"/>
      <c r="G499" s="97"/>
      <c r="H499" s="98"/>
      <c r="I499" s="99"/>
      <c r="J499" s="100"/>
      <c r="K499" s="99"/>
      <c r="L499" s="99"/>
      <c r="M499" s="87" t="str">
        <f t="shared" si="40"/>
        <v/>
      </c>
      <c r="N499" s="87" t="str">
        <f t="shared" ca="1" si="41"/>
        <v/>
      </c>
      <c r="O499" s="92" t="str">
        <f t="shared" si="42"/>
        <v/>
      </c>
      <c r="P499" s="89" t="str">
        <f t="shared" si="43"/>
        <v/>
      </c>
    </row>
    <row r="500" spans="1:16" x14ac:dyDescent="0.3">
      <c r="A500" s="91">
        <v>495</v>
      </c>
      <c r="B500" s="93"/>
      <c r="C500" s="94"/>
      <c r="D500" s="95"/>
      <c r="E500" s="95"/>
      <c r="F500" s="96"/>
      <c r="G500" s="97"/>
      <c r="H500" s="98"/>
      <c r="I500" s="99"/>
      <c r="J500" s="100"/>
      <c r="K500" s="99"/>
      <c r="L500" s="99"/>
      <c r="M500" s="87" t="str">
        <f t="shared" si="40"/>
        <v/>
      </c>
      <c r="N500" s="87" t="str">
        <f t="shared" ca="1" si="41"/>
        <v/>
      </c>
      <c r="O500" s="92" t="str">
        <f t="shared" si="42"/>
        <v/>
      </c>
      <c r="P500" s="89" t="str">
        <f t="shared" si="43"/>
        <v/>
      </c>
    </row>
  </sheetData>
  <sheetProtection sheet="1" objects="1" scenarios="1" selectLockedCells="1"/>
  <mergeCells count="3">
    <mergeCell ref="J4:O4"/>
    <mergeCell ref="C2:C3"/>
    <mergeCell ref="D2:E3"/>
  </mergeCells>
  <phoneticPr fontId="13" type="noConversion"/>
  <conditionalFormatting sqref="O6:O15 O21:O500">
    <cfRule type="cellIs" dxfId="132" priority="36" operator="greaterThan">
      <formula>0.91</formula>
    </cfRule>
    <cfRule type="cellIs" dxfId="131" priority="37" operator="between">
      <formula>0.31</formula>
      <formula>0.9</formula>
    </cfRule>
    <cfRule type="cellIs" dxfId="130" priority="38" operator="between">
      <formula>0</formula>
      <formula>0.3</formula>
    </cfRule>
    <cfRule type="cellIs" dxfId="129" priority="39" operator="lessThan">
      <formula>0</formula>
    </cfRule>
  </conditionalFormatting>
  <conditionalFormatting sqref="O16:O17">
    <cfRule type="cellIs" dxfId="128" priority="15" operator="greaterThan">
      <formula>0.91</formula>
    </cfRule>
    <cfRule type="cellIs" dxfId="127" priority="16" operator="between">
      <formula>0.31</formula>
      <formula>0.9</formula>
    </cfRule>
    <cfRule type="cellIs" dxfId="126" priority="17" operator="between">
      <formula>0</formula>
      <formula>0.3</formula>
    </cfRule>
    <cfRule type="cellIs" dxfId="125" priority="18" operator="lessThan">
      <formula>0</formula>
    </cfRule>
  </conditionalFormatting>
  <conditionalFormatting sqref="O18:O19">
    <cfRule type="cellIs" dxfId="124" priority="8" operator="greaterThan">
      <formula>0.91</formula>
    </cfRule>
    <cfRule type="cellIs" dxfId="123" priority="9" operator="between">
      <formula>0.31</formula>
      <formula>0.9</formula>
    </cfRule>
    <cfRule type="cellIs" dxfId="122" priority="10" operator="between">
      <formula>0</formula>
      <formula>0.3</formula>
    </cfRule>
    <cfRule type="cellIs" dxfId="121" priority="11" operator="lessThan">
      <formula>0</formula>
    </cfRule>
  </conditionalFormatting>
  <conditionalFormatting sqref="O20">
    <cfRule type="cellIs" dxfId="120" priority="1" operator="greaterThan">
      <formula>0.91</formula>
    </cfRule>
    <cfRule type="cellIs" dxfId="119" priority="2" operator="between">
      <formula>0.31</formula>
      <formula>0.9</formula>
    </cfRule>
    <cfRule type="cellIs" dxfId="118" priority="3" operator="between">
      <formula>0</formula>
      <formula>0.3</formula>
    </cfRule>
    <cfRule type="cellIs" dxfId="117" priority="4" operator="lessThan">
      <formula>0</formula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33" operator="equal" id="{B4B6383D-DCE5-4496-ADAA-8648CAD3EC87}">
            <xm:f>'\Users\leome\Documents\PROYECTOS\BRATEMBIER\Bases intranet\Objetivos estratégicos\[Plantilla_Objetivos_estratégicos BADEN BADEN BRATEMBIER BIERHAUSE v2.xlsx]BASES'!#REF!</xm:f>
            <x14:dxf>
              <font>
                <color theme="9" tint="-0.499984740745262"/>
              </font>
              <fill>
                <patternFill>
                  <bgColor theme="9" tint="0.59996337778862885"/>
                </patternFill>
              </fill>
            </x14:dxf>
          </x14:cfRule>
          <x14:cfRule type="cellIs" priority="34" operator="equal" id="{8C40AB3A-1173-46EA-B5B9-F169B8A63F0E}">
            <xm:f>'\Users\leome\Documents\PROYECTOS\BRATEMBIER\Bases intranet\Objetivos estratégicos\[Plantilla_Objetivos_estratégicos BADEN BADEN BRATEMBIER BIERHAUSE v2.xlsx]BASES'!#REF!</xm:f>
            <x14:dxf>
              <font>
                <color theme="5" tint="-0.24994659260841701"/>
              </font>
              <fill>
                <patternFill>
                  <bgColor theme="7" tint="0.79998168889431442"/>
                </patternFill>
              </fill>
            </x14:dxf>
          </x14:cfRule>
          <x14:cfRule type="cellIs" priority="35" operator="equal" id="{F783F78D-E7F9-47C8-A622-03A4A971DF50}">
            <xm:f>'\Users\leome\Documents\PROYECTOS\BRATEMBIER\Bases intranet\Objetivos estratégicos\[Plantilla_Objetivos_estratégicos BADEN BADEN BRATEMBIER BIERHAUSE v2.xlsx]BASES'!#REF!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J6:J500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FCE61180-346E-44F4-926D-7B65307978A2}">
          <x14:formula1>
            <xm:f>BASES!$B$24:$B$65</xm:f>
          </x14:formula1>
          <xm:sqref>E6:E500</xm:sqref>
        </x14:dataValidation>
        <x14:dataValidation type="list" allowBlank="1" showInputMessage="1" showErrorMessage="1" xr:uid="{5460148C-4E47-4AF0-B7F0-57DD5465CF1E}">
          <x14:formula1>
            <xm:f>BASES!$B$15:$B$21</xm:f>
          </x14:formula1>
          <xm:sqref>D6:D500</xm:sqref>
        </x14:dataValidation>
        <x14:dataValidation type="list" allowBlank="1" showInputMessage="1" showErrorMessage="1" xr:uid="{F9997E32-0365-4AEB-84A0-242CEB0F04BF}">
          <x14:formula1>
            <xm:f>BASES!$E$6:$E$12</xm:f>
          </x14:formula1>
          <xm:sqref>C6:C500</xm:sqref>
        </x14:dataValidation>
        <x14:dataValidation type="list" allowBlank="1" showInputMessage="1" showErrorMessage="1" xr:uid="{A218B5ED-0020-478F-ABFF-521065927A18}">
          <x14:formula1>
            <xm:f>ESTRATEGIAS!$B$6:$B$31</xm:f>
          </x14:formula1>
          <xm:sqref>F6:F500</xm:sqref>
        </x14:dataValidation>
        <x14:dataValidation type="list" allowBlank="1" showInputMessage="1" showErrorMessage="1" xr:uid="{22A5F04E-F8DA-4985-9DCD-295468D0A367}">
          <x14:formula1>
            <xm:f>BASES!$G$6:$G$8</xm:f>
          </x14:formula1>
          <xm:sqref>J6:J500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A4FD2-ACB1-4EDE-850B-92C289D7939F}">
  <sheetPr codeName="Hoja7"/>
  <dimension ref="A1:P500"/>
  <sheetViews>
    <sheetView showGridLines="0" workbookViewId="0">
      <pane xSplit="2" ySplit="5" topLeftCell="C6" activePane="bottomRight" state="frozenSplit"/>
      <selection pane="topRight" activeCell="D1" sqref="D1"/>
      <selection pane="bottomLeft" activeCell="A3" sqref="A3"/>
      <selection pane="bottomRight" activeCell="G6" sqref="G6"/>
    </sheetView>
  </sheetViews>
  <sheetFormatPr baseColWidth="10" defaultColWidth="11.44140625" defaultRowHeight="14.4" x14ac:dyDescent="0.3"/>
  <cols>
    <col min="1" max="1" width="4.33203125" style="67" customWidth="1"/>
    <col min="2" max="2" width="13.33203125" style="68" customWidth="1"/>
    <col min="3" max="3" width="15.6640625" style="67" customWidth="1"/>
    <col min="4" max="4" width="31.33203125" style="67" customWidth="1"/>
    <col min="5" max="5" width="31.5546875" style="67" customWidth="1"/>
    <col min="6" max="6" width="39.6640625" style="67" customWidth="1"/>
    <col min="7" max="7" width="40.44140625" style="67" customWidth="1"/>
    <col min="8" max="8" width="13" style="67" bestFit="1" customWidth="1"/>
    <col min="9" max="9" width="13.109375" style="67" customWidth="1"/>
    <col min="10" max="10" width="11.44140625" style="67"/>
    <col min="11" max="11" width="15.44140625" style="68" customWidth="1"/>
    <col min="12" max="12" width="10.5546875" style="67" customWidth="1"/>
    <col min="13" max="13" width="11.44140625" style="67"/>
    <col min="14" max="14" width="11.6640625" style="67" customWidth="1"/>
    <col min="15" max="15" width="12.109375" style="67" customWidth="1"/>
    <col min="16" max="16" width="67.5546875" style="67" customWidth="1"/>
    <col min="17" max="17" width="11.44140625" style="67"/>
    <col min="18" max="18" width="11" style="67" customWidth="1"/>
    <col min="19" max="16384" width="11.44140625" style="67"/>
  </cols>
  <sheetData>
    <row r="1" spans="1:16" ht="15" thickBot="1" x14ac:dyDescent="0.35"/>
    <row r="2" spans="1:16" ht="16.5" customHeight="1" x14ac:dyDescent="0.3">
      <c r="C2" s="119" t="s">
        <v>24</v>
      </c>
      <c r="D2" s="121" t="str">
        <f>ESTRATEGIAS!F5</f>
        <v>Obj Estrategico 1</v>
      </c>
      <c r="E2" s="122"/>
    </row>
    <row r="3" spans="1:16" ht="15" thickBot="1" x14ac:dyDescent="0.35">
      <c r="C3" s="120"/>
      <c r="D3" s="123"/>
      <c r="E3" s="124"/>
    </row>
    <row r="4" spans="1:16" ht="18.600000000000001" thickBot="1" x14ac:dyDescent="0.35">
      <c r="J4" s="116" t="s">
        <v>19</v>
      </c>
      <c r="K4" s="117"/>
      <c r="L4" s="117"/>
      <c r="M4" s="117"/>
      <c r="N4" s="117"/>
      <c r="O4" s="118"/>
    </row>
    <row r="5" spans="1:16" s="85" customFormat="1" ht="47.4" thickBot="1" x14ac:dyDescent="0.35">
      <c r="A5" s="72" t="s">
        <v>4</v>
      </c>
      <c r="B5" s="83" t="s">
        <v>5</v>
      </c>
      <c r="C5" s="83" t="s">
        <v>6</v>
      </c>
      <c r="D5" s="83" t="s">
        <v>7</v>
      </c>
      <c r="E5" s="83" t="s">
        <v>21</v>
      </c>
      <c r="F5" s="83" t="s">
        <v>22</v>
      </c>
      <c r="G5" s="83" t="s">
        <v>37</v>
      </c>
      <c r="H5" s="83" t="s">
        <v>9</v>
      </c>
      <c r="I5" s="83" t="s">
        <v>10</v>
      </c>
      <c r="J5" s="83" t="s">
        <v>11</v>
      </c>
      <c r="K5" s="83" t="s">
        <v>16</v>
      </c>
      <c r="L5" s="83" t="s">
        <v>9</v>
      </c>
      <c r="M5" s="83" t="s">
        <v>17</v>
      </c>
      <c r="N5" s="83" t="s">
        <v>20</v>
      </c>
      <c r="O5" s="84" t="s">
        <v>18</v>
      </c>
      <c r="P5" s="83" t="s">
        <v>22</v>
      </c>
    </row>
    <row r="6" spans="1:16" s="90" customFormat="1" ht="13.8" x14ac:dyDescent="0.3">
      <c r="A6" s="86">
        <v>1</v>
      </c>
      <c r="B6" s="93"/>
      <c r="C6" s="94"/>
      <c r="D6" s="95"/>
      <c r="E6" s="95"/>
      <c r="F6" s="96"/>
      <c r="G6" s="97"/>
      <c r="H6" s="98"/>
      <c r="I6" s="99"/>
      <c r="J6" s="100"/>
      <c r="K6" s="101"/>
      <c r="L6" s="98"/>
      <c r="M6" s="87" t="str">
        <f t="shared" ref="M6:M53" si="0">IF(B6&lt;&gt;"",(DAY(B6)+C6*30),"")</f>
        <v/>
      </c>
      <c r="N6" s="87" t="str">
        <f ca="1">IF(K6&lt;&gt;"",(B6+30*C6)-NOW(),"")</f>
        <v/>
      </c>
      <c r="O6" s="92" t="str">
        <f t="shared" ref="O6:O53" si="1">IF(I6&gt;H6,(IF(I6&lt;&gt;"",(((I6-H6)-(I6-L6))/ABS(I6-H6)),"")),IF(I6&lt;&gt;"",(1-(I6+L6-H6)/I6),""))</f>
        <v/>
      </c>
      <c r="P6" s="89" t="str">
        <f>IF(F6&lt;&gt;"",F6,"")</f>
        <v/>
      </c>
    </row>
    <row r="7" spans="1:16" s="90" customFormat="1" ht="13.8" x14ac:dyDescent="0.3">
      <c r="A7" s="91" t="str">
        <f>IF(B6&lt;&gt;"",A6+1,"")</f>
        <v/>
      </c>
      <c r="B7" s="93"/>
      <c r="C7" s="94"/>
      <c r="D7" s="95"/>
      <c r="E7" s="95"/>
      <c r="F7" s="96"/>
      <c r="G7" s="97"/>
      <c r="H7" s="98"/>
      <c r="I7" s="99"/>
      <c r="J7" s="100"/>
      <c r="K7" s="101"/>
      <c r="L7" s="99"/>
      <c r="M7" s="87" t="str">
        <f t="shared" si="0"/>
        <v/>
      </c>
      <c r="N7" s="87" t="str">
        <f t="shared" ref="N7:N15" ca="1" si="2">IF(K7&lt;&gt;"",(B7+30*C7)-NOW(),"")</f>
        <v/>
      </c>
      <c r="O7" s="92" t="str">
        <f t="shared" si="1"/>
        <v/>
      </c>
      <c r="P7" s="89" t="str">
        <f t="shared" ref="P7:P53" si="3">IF(F7&lt;&gt;"",F7,"")</f>
        <v/>
      </c>
    </row>
    <row r="8" spans="1:16" s="90" customFormat="1" ht="13.8" x14ac:dyDescent="0.3">
      <c r="A8" s="91" t="str">
        <f t="shared" ref="A8:A71" si="4">IF(B7&lt;&gt;"",A7+1,"")</f>
        <v/>
      </c>
      <c r="B8" s="93"/>
      <c r="C8" s="94"/>
      <c r="D8" s="95"/>
      <c r="E8" s="95"/>
      <c r="F8" s="96"/>
      <c r="G8" s="97"/>
      <c r="H8" s="98"/>
      <c r="I8" s="99"/>
      <c r="J8" s="100"/>
      <c r="K8" s="101"/>
      <c r="L8" s="99"/>
      <c r="M8" s="87" t="str">
        <f t="shared" si="0"/>
        <v/>
      </c>
      <c r="N8" s="87" t="str">
        <f t="shared" ca="1" si="2"/>
        <v/>
      </c>
      <c r="O8" s="92" t="str">
        <f t="shared" si="1"/>
        <v/>
      </c>
      <c r="P8" s="89" t="str">
        <f t="shared" si="3"/>
        <v/>
      </c>
    </row>
    <row r="9" spans="1:16" s="90" customFormat="1" ht="13.8" x14ac:dyDescent="0.3">
      <c r="A9" s="91" t="str">
        <f t="shared" si="4"/>
        <v/>
      </c>
      <c r="B9" s="93"/>
      <c r="C9" s="94"/>
      <c r="D9" s="95"/>
      <c r="E9" s="95"/>
      <c r="F9" s="96"/>
      <c r="G9" s="97"/>
      <c r="H9" s="98"/>
      <c r="I9" s="99"/>
      <c r="J9" s="100"/>
      <c r="K9" s="101"/>
      <c r="L9" s="99"/>
      <c r="M9" s="87" t="str">
        <f t="shared" si="0"/>
        <v/>
      </c>
      <c r="N9" s="87" t="str">
        <f t="shared" ca="1" si="2"/>
        <v/>
      </c>
      <c r="O9" s="92" t="str">
        <f t="shared" si="1"/>
        <v/>
      </c>
      <c r="P9" s="89" t="str">
        <f t="shared" si="3"/>
        <v/>
      </c>
    </row>
    <row r="10" spans="1:16" s="90" customFormat="1" ht="13.8" x14ac:dyDescent="0.3">
      <c r="A10" s="91" t="str">
        <f t="shared" si="4"/>
        <v/>
      </c>
      <c r="B10" s="93"/>
      <c r="C10" s="94"/>
      <c r="D10" s="95"/>
      <c r="E10" s="95"/>
      <c r="F10" s="96"/>
      <c r="G10" s="97"/>
      <c r="H10" s="98"/>
      <c r="I10" s="99"/>
      <c r="J10" s="100"/>
      <c r="K10" s="101"/>
      <c r="L10" s="99"/>
      <c r="M10" s="87" t="str">
        <f t="shared" si="0"/>
        <v/>
      </c>
      <c r="N10" s="87" t="str">
        <f t="shared" ca="1" si="2"/>
        <v/>
      </c>
      <c r="O10" s="92" t="str">
        <f t="shared" si="1"/>
        <v/>
      </c>
      <c r="P10" s="89" t="str">
        <f t="shared" si="3"/>
        <v/>
      </c>
    </row>
    <row r="11" spans="1:16" s="90" customFormat="1" ht="13.8" x14ac:dyDescent="0.3">
      <c r="A11" s="91" t="str">
        <f t="shared" si="4"/>
        <v/>
      </c>
      <c r="B11" s="93"/>
      <c r="C11" s="94"/>
      <c r="D11" s="95"/>
      <c r="E11" s="95"/>
      <c r="F11" s="96"/>
      <c r="G11" s="97"/>
      <c r="H11" s="98"/>
      <c r="I11" s="99"/>
      <c r="J11" s="100"/>
      <c r="K11" s="104"/>
      <c r="L11" s="99"/>
      <c r="M11" s="87" t="str">
        <f t="shared" si="0"/>
        <v/>
      </c>
      <c r="N11" s="87" t="str">
        <f t="shared" ca="1" si="2"/>
        <v/>
      </c>
      <c r="O11" s="92" t="str">
        <f t="shared" si="1"/>
        <v/>
      </c>
      <c r="P11" s="89" t="str">
        <f t="shared" si="3"/>
        <v/>
      </c>
    </row>
    <row r="12" spans="1:16" s="90" customFormat="1" ht="13.8" x14ac:dyDescent="0.3">
      <c r="A12" s="91" t="str">
        <f t="shared" si="4"/>
        <v/>
      </c>
      <c r="B12" s="93"/>
      <c r="C12" s="94"/>
      <c r="D12" s="95"/>
      <c r="E12" s="95"/>
      <c r="F12" s="96"/>
      <c r="G12" s="97"/>
      <c r="H12" s="98"/>
      <c r="I12" s="99"/>
      <c r="J12" s="100"/>
      <c r="K12" s="104"/>
      <c r="L12" s="99"/>
      <c r="M12" s="87" t="str">
        <f t="shared" si="0"/>
        <v/>
      </c>
      <c r="N12" s="87" t="str">
        <f t="shared" ca="1" si="2"/>
        <v/>
      </c>
      <c r="O12" s="92" t="str">
        <f t="shared" si="1"/>
        <v/>
      </c>
      <c r="P12" s="89" t="str">
        <f t="shared" si="3"/>
        <v/>
      </c>
    </row>
    <row r="13" spans="1:16" s="90" customFormat="1" ht="13.8" x14ac:dyDescent="0.3">
      <c r="A13" s="91" t="str">
        <f t="shared" si="4"/>
        <v/>
      </c>
      <c r="B13" s="93"/>
      <c r="C13" s="94"/>
      <c r="D13" s="95"/>
      <c r="E13" s="95"/>
      <c r="F13" s="96"/>
      <c r="G13" s="97"/>
      <c r="H13" s="98"/>
      <c r="I13" s="99"/>
      <c r="J13" s="100"/>
      <c r="K13" s="104"/>
      <c r="L13" s="99"/>
      <c r="M13" s="87" t="str">
        <f t="shared" si="0"/>
        <v/>
      </c>
      <c r="N13" s="87" t="str">
        <f t="shared" ca="1" si="2"/>
        <v/>
      </c>
      <c r="O13" s="92" t="str">
        <f t="shared" si="1"/>
        <v/>
      </c>
      <c r="P13" s="89" t="str">
        <f t="shared" si="3"/>
        <v/>
      </c>
    </row>
    <row r="14" spans="1:16" s="90" customFormat="1" ht="13.8" x14ac:dyDescent="0.3">
      <c r="A14" s="91" t="str">
        <f t="shared" si="4"/>
        <v/>
      </c>
      <c r="B14" s="93"/>
      <c r="C14" s="94"/>
      <c r="D14" s="95"/>
      <c r="E14" s="95"/>
      <c r="F14" s="96"/>
      <c r="G14" s="97"/>
      <c r="H14" s="98"/>
      <c r="I14" s="99"/>
      <c r="J14" s="100"/>
      <c r="K14" s="104"/>
      <c r="L14" s="99"/>
      <c r="M14" s="87" t="str">
        <f t="shared" si="0"/>
        <v/>
      </c>
      <c r="N14" s="87" t="str">
        <f t="shared" ca="1" si="2"/>
        <v/>
      </c>
      <c r="O14" s="92" t="str">
        <f t="shared" si="1"/>
        <v/>
      </c>
      <c r="P14" s="89" t="str">
        <f t="shared" si="3"/>
        <v/>
      </c>
    </row>
    <row r="15" spans="1:16" s="90" customFormat="1" ht="13.8" x14ac:dyDescent="0.3">
      <c r="A15" s="91" t="str">
        <f t="shared" si="4"/>
        <v/>
      </c>
      <c r="B15" s="93"/>
      <c r="C15" s="94"/>
      <c r="D15" s="95"/>
      <c r="E15" s="95"/>
      <c r="F15" s="96"/>
      <c r="G15" s="97"/>
      <c r="H15" s="98"/>
      <c r="I15" s="99"/>
      <c r="J15" s="100"/>
      <c r="K15" s="101"/>
      <c r="L15" s="99"/>
      <c r="M15" s="87" t="str">
        <f t="shared" si="0"/>
        <v/>
      </c>
      <c r="N15" s="87" t="str">
        <f t="shared" ca="1" si="2"/>
        <v/>
      </c>
      <c r="O15" s="92" t="str">
        <f t="shared" si="1"/>
        <v/>
      </c>
      <c r="P15" s="89" t="str">
        <f t="shared" si="3"/>
        <v/>
      </c>
    </row>
    <row r="16" spans="1:16" s="90" customFormat="1" ht="13.8" x14ac:dyDescent="0.3">
      <c r="A16" s="91" t="str">
        <f t="shared" si="4"/>
        <v/>
      </c>
      <c r="B16" s="93"/>
      <c r="C16" s="94"/>
      <c r="D16" s="95"/>
      <c r="E16" s="95"/>
      <c r="F16" s="96"/>
      <c r="G16" s="97"/>
      <c r="H16" s="98"/>
      <c r="I16" s="99"/>
      <c r="J16" s="100"/>
      <c r="K16" s="104"/>
      <c r="L16" s="99"/>
      <c r="M16" s="87" t="str">
        <f t="shared" si="0"/>
        <v/>
      </c>
      <c r="N16" s="87" t="str">
        <f t="shared" ref="N16:N20" ca="1" si="5">IF(K16&lt;&gt;"",(B16+30*C16)-NOW(),"")</f>
        <v/>
      </c>
      <c r="O16" s="88" t="str">
        <f t="shared" si="1"/>
        <v/>
      </c>
      <c r="P16" s="89" t="str">
        <f t="shared" si="3"/>
        <v/>
      </c>
    </row>
    <row r="17" spans="1:16" s="90" customFormat="1" ht="13.8" x14ac:dyDescent="0.3">
      <c r="A17" s="91" t="str">
        <f t="shared" si="4"/>
        <v/>
      </c>
      <c r="B17" s="93"/>
      <c r="C17" s="94"/>
      <c r="D17" s="95"/>
      <c r="E17" s="95"/>
      <c r="F17" s="96"/>
      <c r="G17" s="97"/>
      <c r="H17" s="98"/>
      <c r="I17" s="99"/>
      <c r="J17" s="100"/>
      <c r="K17" s="104"/>
      <c r="L17" s="99"/>
      <c r="M17" s="87" t="str">
        <f t="shared" si="0"/>
        <v/>
      </c>
      <c r="N17" s="87" t="str">
        <f t="shared" ca="1" si="5"/>
        <v/>
      </c>
      <c r="O17" s="88" t="str">
        <f t="shared" si="1"/>
        <v/>
      </c>
      <c r="P17" s="89" t="str">
        <f t="shared" si="3"/>
        <v/>
      </c>
    </row>
    <row r="18" spans="1:16" s="90" customFormat="1" ht="13.8" x14ac:dyDescent="0.3">
      <c r="A18" s="91" t="str">
        <f t="shared" si="4"/>
        <v/>
      </c>
      <c r="B18" s="93"/>
      <c r="C18" s="94"/>
      <c r="D18" s="95"/>
      <c r="E18" s="95"/>
      <c r="F18" s="96"/>
      <c r="G18" s="97"/>
      <c r="H18" s="98"/>
      <c r="I18" s="99"/>
      <c r="J18" s="100"/>
      <c r="K18" s="104"/>
      <c r="L18" s="99"/>
      <c r="M18" s="87" t="str">
        <f t="shared" si="0"/>
        <v/>
      </c>
      <c r="N18" s="87" t="str">
        <f t="shared" ca="1" si="5"/>
        <v/>
      </c>
      <c r="O18" s="88" t="str">
        <f t="shared" si="1"/>
        <v/>
      </c>
      <c r="P18" s="89" t="str">
        <f t="shared" si="3"/>
        <v/>
      </c>
    </row>
    <row r="19" spans="1:16" s="90" customFormat="1" ht="13.8" x14ac:dyDescent="0.3">
      <c r="A19" s="91" t="str">
        <f t="shared" si="4"/>
        <v/>
      </c>
      <c r="B19" s="93"/>
      <c r="C19" s="94"/>
      <c r="D19" s="95"/>
      <c r="E19" s="95"/>
      <c r="F19" s="96"/>
      <c r="G19" s="97"/>
      <c r="H19" s="98"/>
      <c r="I19" s="99"/>
      <c r="J19" s="100"/>
      <c r="K19" s="104"/>
      <c r="L19" s="99"/>
      <c r="M19" s="87" t="str">
        <f t="shared" si="0"/>
        <v/>
      </c>
      <c r="N19" s="87" t="str">
        <f t="shared" ca="1" si="5"/>
        <v/>
      </c>
      <c r="O19" s="88" t="str">
        <f t="shared" si="1"/>
        <v/>
      </c>
      <c r="P19" s="89" t="str">
        <f t="shared" si="3"/>
        <v/>
      </c>
    </row>
    <row r="20" spans="1:16" s="90" customFormat="1" ht="13.8" x14ac:dyDescent="0.3">
      <c r="A20" s="91" t="str">
        <f t="shared" si="4"/>
        <v/>
      </c>
      <c r="B20" s="93"/>
      <c r="C20" s="94"/>
      <c r="D20" s="95"/>
      <c r="E20" s="95"/>
      <c r="F20" s="96"/>
      <c r="G20" s="97"/>
      <c r="H20" s="98"/>
      <c r="I20" s="99"/>
      <c r="J20" s="100"/>
      <c r="K20" s="104"/>
      <c r="L20" s="99"/>
      <c r="M20" s="87" t="str">
        <f t="shared" si="0"/>
        <v/>
      </c>
      <c r="N20" s="87" t="str">
        <f t="shared" ca="1" si="5"/>
        <v/>
      </c>
      <c r="O20" s="88" t="str">
        <f t="shared" si="1"/>
        <v/>
      </c>
      <c r="P20" s="89" t="str">
        <f t="shared" si="3"/>
        <v/>
      </c>
    </row>
    <row r="21" spans="1:16" s="90" customFormat="1" ht="13.8" x14ac:dyDescent="0.3">
      <c r="A21" s="91" t="str">
        <f t="shared" si="4"/>
        <v/>
      </c>
      <c r="B21" s="93"/>
      <c r="C21" s="94"/>
      <c r="D21" s="95"/>
      <c r="E21" s="95"/>
      <c r="F21" s="96"/>
      <c r="G21" s="97"/>
      <c r="H21" s="98"/>
      <c r="I21" s="99"/>
      <c r="J21" s="100"/>
      <c r="K21" s="99"/>
      <c r="L21" s="99"/>
      <c r="M21" s="87" t="str">
        <f t="shared" si="0"/>
        <v/>
      </c>
      <c r="N21" s="87" t="str">
        <f t="shared" ref="N21:N53" ca="1" si="6">IF(K21&lt;&gt;"",(DAY(B21)+30*C21)-DAY(TODAY()),"")</f>
        <v/>
      </c>
      <c r="O21" s="92" t="str">
        <f t="shared" si="1"/>
        <v/>
      </c>
      <c r="P21" s="89" t="str">
        <f t="shared" si="3"/>
        <v/>
      </c>
    </row>
    <row r="22" spans="1:16" s="90" customFormat="1" ht="13.8" x14ac:dyDescent="0.3">
      <c r="A22" s="91" t="str">
        <f t="shared" si="4"/>
        <v/>
      </c>
      <c r="B22" s="93"/>
      <c r="C22" s="94"/>
      <c r="D22" s="95"/>
      <c r="E22" s="95"/>
      <c r="F22" s="96"/>
      <c r="G22" s="97"/>
      <c r="H22" s="98"/>
      <c r="I22" s="99"/>
      <c r="J22" s="100"/>
      <c r="K22" s="99"/>
      <c r="L22" s="99"/>
      <c r="M22" s="87" t="str">
        <f t="shared" si="0"/>
        <v/>
      </c>
      <c r="N22" s="87" t="str">
        <f t="shared" ca="1" si="6"/>
        <v/>
      </c>
      <c r="O22" s="92" t="str">
        <f t="shared" si="1"/>
        <v/>
      </c>
      <c r="P22" s="89" t="str">
        <f t="shared" si="3"/>
        <v/>
      </c>
    </row>
    <row r="23" spans="1:16" s="90" customFormat="1" ht="13.8" x14ac:dyDescent="0.3">
      <c r="A23" s="91" t="str">
        <f t="shared" si="4"/>
        <v/>
      </c>
      <c r="B23" s="93"/>
      <c r="C23" s="94"/>
      <c r="D23" s="95"/>
      <c r="E23" s="95"/>
      <c r="F23" s="96"/>
      <c r="G23" s="97"/>
      <c r="H23" s="98"/>
      <c r="I23" s="99"/>
      <c r="J23" s="100"/>
      <c r="K23" s="99"/>
      <c r="L23" s="99"/>
      <c r="M23" s="87" t="str">
        <f t="shared" si="0"/>
        <v/>
      </c>
      <c r="N23" s="87" t="str">
        <f t="shared" ca="1" si="6"/>
        <v/>
      </c>
      <c r="O23" s="92" t="str">
        <f t="shared" si="1"/>
        <v/>
      </c>
      <c r="P23" s="89" t="str">
        <f t="shared" si="3"/>
        <v/>
      </c>
    </row>
    <row r="24" spans="1:16" s="90" customFormat="1" ht="13.8" x14ac:dyDescent="0.3">
      <c r="A24" s="91" t="str">
        <f t="shared" si="4"/>
        <v/>
      </c>
      <c r="B24" s="93"/>
      <c r="C24" s="94"/>
      <c r="D24" s="95"/>
      <c r="E24" s="95"/>
      <c r="F24" s="96"/>
      <c r="G24" s="97"/>
      <c r="H24" s="98"/>
      <c r="I24" s="99"/>
      <c r="J24" s="100"/>
      <c r="K24" s="99"/>
      <c r="L24" s="99"/>
      <c r="M24" s="87" t="str">
        <f t="shared" si="0"/>
        <v/>
      </c>
      <c r="N24" s="87" t="str">
        <f t="shared" ca="1" si="6"/>
        <v/>
      </c>
      <c r="O24" s="92" t="str">
        <f t="shared" si="1"/>
        <v/>
      </c>
      <c r="P24" s="89" t="str">
        <f t="shared" si="3"/>
        <v/>
      </c>
    </row>
    <row r="25" spans="1:16" s="90" customFormat="1" ht="13.8" x14ac:dyDescent="0.3">
      <c r="A25" s="91" t="str">
        <f t="shared" si="4"/>
        <v/>
      </c>
      <c r="B25" s="93"/>
      <c r="C25" s="94"/>
      <c r="D25" s="95"/>
      <c r="E25" s="95"/>
      <c r="F25" s="96"/>
      <c r="G25" s="97"/>
      <c r="H25" s="98"/>
      <c r="I25" s="99"/>
      <c r="J25" s="100"/>
      <c r="K25" s="99"/>
      <c r="L25" s="99"/>
      <c r="M25" s="87" t="str">
        <f t="shared" si="0"/>
        <v/>
      </c>
      <c r="N25" s="87" t="str">
        <f t="shared" ca="1" si="6"/>
        <v/>
      </c>
      <c r="O25" s="92" t="str">
        <f t="shared" si="1"/>
        <v/>
      </c>
      <c r="P25" s="89" t="str">
        <f t="shared" si="3"/>
        <v/>
      </c>
    </row>
    <row r="26" spans="1:16" s="90" customFormat="1" ht="13.8" x14ac:dyDescent="0.3">
      <c r="A26" s="91" t="str">
        <f t="shared" si="4"/>
        <v/>
      </c>
      <c r="B26" s="93"/>
      <c r="C26" s="94"/>
      <c r="D26" s="95"/>
      <c r="E26" s="95"/>
      <c r="F26" s="96"/>
      <c r="G26" s="97"/>
      <c r="H26" s="98"/>
      <c r="I26" s="99"/>
      <c r="J26" s="100"/>
      <c r="K26" s="99"/>
      <c r="L26" s="99"/>
      <c r="M26" s="87" t="str">
        <f t="shared" si="0"/>
        <v/>
      </c>
      <c r="N26" s="87" t="str">
        <f t="shared" ca="1" si="6"/>
        <v/>
      </c>
      <c r="O26" s="92" t="str">
        <f t="shared" si="1"/>
        <v/>
      </c>
      <c r="P26" s="89" t="str">
        <f t="shared" si="3"/>
        <v/>
      </c>
    </row>
    <row r="27" spans="1:16" s="90" customFormat="1" ht="13.8" x14ac:dyDescent="0.3">
      <c r="A27" s="91" t="str">
        <f t="shared" si="4"/>
        <v/>
      </c>
      <c r="B27" s="93"/>
      <c r="C27" s="94"/>
      <c r="D27" s="95"/>
      <c r="E27" s="95"/>
      <c r="F27" s="96"/>
      <c r="G27" s="97"/>
      <c r="H27" s="98"/>
      <c r="I27" s="99"/>
      <c r="J27" s="100"/>
      <c r="K27" s="99"/>
      <c r="L27" s="99"/>
      <c r="M27" s="87" t="str">
        <f t="shared" si="0"/>
        <v/>
      </c>
      <c r="N27" s="87" t="str">
        <f t="shared" ca="1" si="6"/>
        <v/>
      </c>
      <c r="O27" s="92" t="str">
        <f t="shared" si="1"/>
        <v/>
      </c>
      <c r="P27" s="89" t="str">
        <f t="shared" si="3"/>
        <v/>
      </c>
    </row>
    <row r="28" spans="1:16" s="90" customFormat="1" ht="13.8" x14ac:dyDescent="0.3">
      <c r="A28" s="91" t="str">
        <f t="shared" si="4"/>
        <v/>
      </c>
      <c r="B28" s="93"/>
      <c r="C28" s="94"/>
      <c r="D28" s="95"/>
      <c r="E28" s="95"/>
      <c r="F28" s="96"/>
      <c r="G28" s="97"/>
      <c r="H28" s="98"/>
      <c r="I28" s="99"/>
      <c r="J28" s="100"/>
      <c r="K28" s="99"/>
      <c r="L28" s="99"/>
      <c r="M28" s="87" t="str">
        <f t="shared" si="0"/>
        <v/>
      </c>
      <c r="N28" s="87" t="str">
        <f t="shared" ca="1" si="6"/>
        <v/>
      </c>
      <c r="O28" s="92" t="str">
        <f t="shared" si="1"/>
        <v/>
      </c>
      <c r="P28" s="89" t="str">
        <f t="shared" si="3"/>
        <v/>
      </c>
    </row>
    <row r="29" spans="1:16" s="90" customFormat="1" ht="13.8" x14ac:dyDescent="0.3">
      <c r="A29" s="91" t="str">
        <f t="shared" si="4"/>
        <v/>
      </c>
      <c r="B29" s="93"/>
      <c r="C29" s="94"/>
      <c r="D29" s="95"/>
      <c r="E29" s="95"/>
      <c r="F29" s="96"/>
      <c r="G29" s="97"/>
      <c r="H29" s="98"/>
      <c r="I29" s="99"/>
      <c r="J29" s="100"/>
      <c r="K29" s="99"/>
      <c r="L29" s="99"/>
      <c r="M29" s="87" t="str">
        <f t="shared" si="0"/>
        <v/>
      </c>
      <c r="N29" s="87" t="str">
        <f t="shared" ca="1" si="6"/>
        <v/>
      </c>
      <c r="O29" s="92" t="str">
        <f t="shared" si="1"/>
        <v/>
      </c>
      <c r="P29" s="89" t="str">
        <f t="shared" si="3"/>
        <v/>
      </c>
    </row>
    <row r="30" spans="1:16" s="90" customFormat="1" ht="13.8" x14ac:dyDescent="0.3">
      <c r="A30" s="91" t="str">
        <f t="shared" si="4"/>
        <v/>
      </c>
      <c r="B30" s="93"/>
      <c r="C30" s="94"/>
      <c r="D30" s="95"/>
      <c r="E30" s="95"/>
      <c r="F30" s="96"/>
      <c r="G30" s="97"/>
      <c r="H30" s="98"/>
      <c r="I30" s="99"/>
      <c r="J30" s="100"/>
      <c r="K30" s="99"/>
      <c r="L30" s="99"/>
      <c r="M30" s="87" t="str">
        <f t="shared" si="0"/>
        <v/>
      </c>
      <c r="N30" s="87" t="str">
        <f t="shared" ca="1" si="6"/>
        <v/>
      </c>
      <c r="O30" s="92" t="str">
        <f t="shared" si="1"/>
        <v/>
      </c>
      <c r="P30" s="89" t="str">
        <f t="shared" si="3"/>
        <v/>
      </c>
    </row>
    <row r="31" spans="1:16" s="90" customFormat="1" ht="13.8" x14ac:dyDescent="0.3">
      <c r="A31" s="91" t="str">
        <f t="shared" si="4"/>
        <v/>
      </c>
      <c r="B31" s="93"/>
      <c r="C31" s="94"/>
      <c r="D31" s="95"/>
      <c r="E31" s="95"/>
      <c r="F31" s="96"/>
      <c r="G31" s="97"/>
      <c r="H31" s="98"/>
      <c r="I31" s="99"/>
      <c r="J31" s="100"/>
      <c r="K31" s="99"/>
      <c r="L31" s="99"/>
      <c r="M31" s="87" t="str">
        <f t="shared" si="0"/>
        <v/>
      </c>
      <c r="N31" s="87" t="str">
        <f t="shared" ca="1" si="6"/>
        <v/>
      </c>
      <c r="O31" s="92" t="str">
        <f t="shared" si="1"/>
        <v/>
      </c>
      <c r="P31" s="89" t="str">
        <f t="shared" si="3"/>
        <v/>
      </c>
    </row>
    <row r="32" spans="1:16" s="90" customFormat="1" ht="13.8" x14ac:dyDescent="0.3">
      <c r="A32" s="91" t="str">
        <f t="shared" si="4"/>
        <v/>
      </c>
      <c r="B32" s="93"/>
      <c r="C32" s="94"/>
      <c r="D32" s="95"/>
      <c r="E32" s="95"/>
      <c r="F32" s="96"/>
      <c r="G32" s="97"/>
      <c r="H32" s="98"/>
      <c r="I32" s="99"/>
      <c r="J32" s="100"/>
      <c r="K32" s="99"/>
      <c r="L32" s="99"/>
      <c r="M32" s="87" t="str">
        <f t="shared" si="0"/>
        <v/>
      </c>
      <c r="N32" s="87" t="str">
        <f t="shared" ca="1" si="6"/>
        <v/>
      </c>
      <c r="O32" s="92" t="str">
        <f t="shared" si="1"/>
        <v/>
      </c>
      <c r="P32" s="89" t="str">
        <f t="shared" si="3"/>
        <v/>
      </c>
    </row>
    <row r="33" spans="1:16" s="90" customFormat="1" ht="13.8" x14ac:dyDescent="0.3">
      <c r="A33" s="91" t="str">
        <f t="shared" si="4"/>
        <v/>
      </c>
      <c r="B33" s="93"/>
      <c r="C33" s="94"/>
      <c r="D33" s="95"/>
      <c r="E33" s="95"/>
      <c r="F33" s="96"/>
      <c r="G33" s="97"/>
      <c r="H33" s="98"/>
      <c r="I33" s="99"/>
      <c r="J33" s="100"/>
      <c r="K33" s="99"/>
      <c r="L33" s="99"/>
      <c r="M33" s="87" t="str">
        <f t="shared" si="0"/>
        <v/>
      </c>
      <c r="N33" s="87" t="str">
        <f t="shared" ca="1" si="6"/>
        <v/>
      </c>
      <c r="O33" s="92" t="str">
        <f t="shared" si="1"/>
        <v/>
      </c>
      <c r="P33" s="89" t="str">
        <f t="shared" si="3"/>
        <v/>
      </c>
    </row>
    <row r="34" spans="1:16" s="90" customFormat="1" ht="13.8" x14ac:dyDescent="0.3">
      <c r="A34" s="91" t="str">
        <f t="shared" si="4"/>
        <v/>
      </c>
      <c r="B34" s="93"/>
      <c r="C34" s="94"/>
      <c r="D34" s="95"/>
      <c r="E34" s="95"/>
      <c r="F34" s="96"/>
      <c r="G34" s="97"/>
      <c r="H34" s="98"/>
      <c r="I34" s="99"/>
      <c r="J34" s="100"/>
      <c r="K34" s="99"/>
      <c r="L34" s="99"/>
      <c r="M34" s="87" t="str">
        <f t="shared" si="0"/>
        <v/>
      </c>
      <c r="N34" s="87" t="str">
        <f t="shared" ca="1" si="6"/>
        <v/>
      </c>
      <c r="O34" s="92" t="str">
        <f t="shared" si="1"/>
        <v/>
      </c>
      <c r="P34" s="89" t="str">
        <f t="shared" si="3"/>
        <v/>
      </c>
    </row>
    <row r="35" spans="1:16" s="90" customFormat="1" ht="13.8" x14ac:dyDescent="0.3">
      <c r="A35" s="91" t="str">
        <f t="shared" si="4"/>
        <v/>
      </c>
      <c r="B35" s="93"/>
      <c r="C35" s="94"/>
      <c r="D35" s="95"/>
      <c r="E35" s="95"/>
      <c r="F35" s="96"/>
      <c r="G35" s="97"/>
      <c r="H35" s="98"/>
      <c r="I35" s="99"/>
      <c r="J35" s="100"/>
      <c r="K35" s="99"/>
      <c r="L35" s="99"/>
      <c r="M35" s="87" t="str">
        <f t="shared" si="0"/>
        <v/>
      </c>
      <c r="N35" s="87" t="str">
        <f t="shared" ca="1" si="6"/>
        <v/>
      </c>
      <c r="O35" s="92" t="str">
        <f t="shared" si="1"/>
        <v/>
      </c>
      <c r="P35" s="89" t="str">
        <f t="shared" si="3"/>
        <v/>
      </c>
    </row>
    <row r="36" spans="1:16" s="90" customFormat="1" ht="13.8" x14ac:dyDescent="0.3">
      <c r="A36" s="91" t="str">
        <f t="shared" si="4"/>
        <v/>
      </c>
      <c r="B36" s="93"/>
      <c r="C36" s="94"/>
      <c r="D36" s="95"/>
      <c r="E36" s="95"/>
      <c r="F36" s="96"/>
      <c r="G36" s="97"/>
      <c r="H36" s="98"/>
      <c r="I36" s="99"/>
      <c r="J36" s="100"/>
      <c r="K36" s="99"/>
      <c r="L36" s="99"/>
      <c r="M36" s="87" t="str">
        <f t="shared" si="0"/>
        <v/>
      </c>
      <c r="N36" s="87" t="str">
        <f t="shared" ca="1" si="6"/>
        <v/>
      </c>
      <c r="O36" s="92" t="str">
        <f t="shared" si="1"/>
        <v/>
      </c>
      <c r="P36" s="89" t="str">
        <f t="shared" si="3"/>
        <v/>
      </c>
    </row>
    <row r="37" spans="1:16" s="90" customFormat="1" ht="13.8" x14ac:dyDescent="0.3">
      <c r="A37" s="91" t="str">
        <f t="shared" si="4"/>
        <v/>
      </c>
      <c r="B37" s="93"/>
      <c r="C37" s="94"/>
      <c r="D37" s="95"/>
      <c r="E37" s="95"/>
      <c r="F37" s="96"/>
      <c r="G37" s="97"/>
      <c r="H37" s="98"/>
      <c r="I37" s="99"/>
      <c r="J37" s="100"/>
      <c r="K37" s="99"/>
      <c r="L37" s="99"/>
      <c r="M37" s="87" t="str">
        <f t="shared" si="0"/>
        <v/>
      </c>
      <c r="N37" s="87" t="str">
        <f t="shared" ca="1" si="6"/>
        <v/>
      </c>
      <c r="O37" s="92" t="str">
        <f t="shared" si="1"/>
        <v/>
      </c>
      <c r="P37" s="89" t="str">
        <f t="shared" si="3"/>
        <v/>
      </c>
    </row>
    <row r="38" spans="1:16" s="90" customFormat="1" ht="13.8" x14ac:dyDescent="0.3">
      <c r="A38" s="91" t="str">
        <f t="shared" si="4"/>
        <v/>
      </c>
      <c r="B38" s="93"/>
      <c r="C38" s="94"/>
      <c r="D38" s="95"/>
      <c r="E38" s="95"/>
      <c r="F38" s="96"/>
      <c r="G38" s="97"/>
      <c r="H38" s="98"/>
      <c r="I38" s="99"/>
      <c r="J38" s="100"/>
      <c r="K38" s="99"/>
      <c r="L38" s="99"/>
      <c r="M38" s="87" t="str">
        <f t="shared" si="0"/>
        <v/>
      </c>
      <c r="N38" s="87" t="str">
        <f t="shared" ca="1" si="6"/>
        <v/>
      </c>
      <c r="O38" s="92" t="str">
        <f t="shared" si="1"/>
        <v/>
      </c>
      <c r="P38" s="89" t="str">
        <f t="shared" si="3"/>
        <v/>
      </c>
    </row>
    <row r="39" spans="1:16" s="90" customFormat="1" ht="13.8" x14ac:dyDescent="0.3">
      <c r="A39" s="91" t="str">
        <f t="shared" si="4"/>
        <v/>
      </c>
      <c r="B39" s="93"/>
      <c r="C39" s="94"/>
      <c r="D39" s="95"/>
      <c r="E39" s="95"/>
      <c r="F39" s="96"/>
      <c r="G39" s="97"/>
      <c r="H39" s="98"/>
      <c r="I39" s="99"/>
      <c r="J39" s="100"/>
      <c r="K39" s="99"/>
      <c r="L39" s="99"/>
      <c r="M39" s="87" t="str">
        <f t="shared" si="0"/>
        <v/>
      </c>
      <c r="N39" s="87" t="str">
        <f t="shared" ca="1" si="6"/>
        <v/>
      </c>
      <c r="O39" s="92" t="str">
        <f t="shared" si="1"/>
        <v/>
      </c>
      <c r="P39" s="89" t="str">
        <f t="shared" si="3"/>
        <v/>
      </c>
    </row>
    <row r="40" spans="1:16" s="90" customFormat="1" ht="13.8" x14ac:dyDescent="0.3">
      <c r="A40" s="91" t="str">
        <f t="shared" si="4"/>
        <v/>
      </c>
      <c r="B40" s="93"/>
      <c r="C40" s="94"/>
      <c r="D40" s="95"/>
      <c r="E40" s="95"/>
      <c r="F40" s="96"/>
      <c r="G40" s="97"/>
      <c r="H40" s="98"/>
      <c r="I40" s="99"/>
      <c r="J40" s="100"/>
      <c r="K40" s="99"/>
      <c r="L40" s="99"/>
      <c r="M40" s="87" t="str">
        <f t="shared" si="0"/>
        <v/>
      </c>
      <c r="N40" s="87" t="str">
        <f t="shared" ca="1" si="6"/>
        <v/>
      </c>
      <c r="O40" s="92" t="str">
        <f t="shared" si="1"/>
        <v/>
      </c>
      <c r="P40" s="89" t="str">
        <f t="shared" si="3"/>
        <v/>
      </c>
    </row>
    <row r="41" spans="1:16" s="90" customFormat="1" ht="13.8" x14ac:dyDescent="0.3">
      <c r="A41" s="91" t="str">
        <f t="shared" si="4"/>
        <v/>
      </c>
      <c r="B41" s="93"/>
      <c r="C41" s="94"/>
      <c r="D41" s="95"/>
      <c r="E41" s="95"/>
      <c r="F41" s="96"/>
      <c r="G41" s="97"/>
      <c r="H41" s="98"/>
      <c r="I41" s="99"/>
      <c r="J41" s="100"/>
      <c r="K41" s="99"/>
      <c r="L41" s="99"/>
      <c r="M41" s="87" t="str">
        <f t="shared" si="0"/>
        <v/>
      </c>
      <c r="N41" s="87" t="str">
        <f t="shared" ca="1" si="6"/>
        <v/>
      </c>
      <c r="O41" s="92" t="str">
        <f t="shared" si="1"/>
        <v/>
      </c>
      <c r="P41" s="89" t="str">
        <f t="shared" si="3"/>
        <v/>
      </c>
    </row>
    <row r="42" spans="1:16" s="90" customFormat="1" ht="13.8" x14ac:dyDescent="0.3">
      <c r="A42" s="91" t="str">
        <f t="shared" si="4"/>
        <v/>
      </c>
      <c r="B42" s="93"/>
      <c r="C42" s="94"/>
      <c r="D42" s="95"/>
      <c r="E42" s="95"/>
      <c r="F42" s="96"/>
      <c r="G42" s="97"/>
      <c r="H42" s="98"/>
      <c r="I42" s="99"/>
      <c r="J42" s="100"/>
      <c r="K42" s="99"/>
      <c r="L42" s="99"/>
      <c r="M42" s="87" t="str">
        <f t="shared" si="0"/>
        <v/>
      </c>
      <c r="N42" s="87" t="str">
        <f t="shared" ca="1" si="6"/>
        <v/>
      </c>
      <c r="O42" s="92" t="str">
        <f t="shared" si="1"/>
        <v/>
      </c>
      <c r="P42" s="89" t="str">
        <f t="shared" si="3"/>
        <v/>
      </c>
    </row>
    <row r="43" spans="1:16" s="90" customFormat="1" ht="13.8" x14ac:dyDescent="0.3">
      <c r="A43" s="91" t="str">
        <f t="shared" si="4"/>
        <v/>
      </c>
      <c r="B43" s="93"/>
      <c r="C43" s="94"/>
      <c r="D43" s="95"/>
      <c r="E43" s="95"/>
      <c r="F43" s="96"/>
      <c r="G43" s="97"/>
      <c r="H43" s="98"/>
      <c r="I43" s="99"/>
      <c r="J43" s="100"/>
      <c r="K43" s="99"/>
      <c r="L43" s="99"/>
      <c r="M43" s="87" t="str">
        <f t="shared" si="0"/>
        <v/>
      </c>
      <c r="N43" s="87" t="str">
        <f t="shared" ca="1" si="6"/>
        <v/>
      </c>
      <c r="O43" s="92" t="str">
        <f t="shared" si="1"/>
        <v/>
      </c>
      <c r="P43" s="89" t="str">
        <f t="shared" si="3"/>
        <v/>
      </c>
    </row>
    <row r="44" spans="1:16" s="90" customFormat="1" ht="13.8" x14ac:dyDescent="0.3">
      <c r="A44" s="91" t="str">
        <f t="shared" si="4"/>
        <v/>
      </c>
      <c r="B44" s="93"/>
      <c r="C44" s="94"/>
      <c r="D44" s="95"/>
      <c r="E44" s="95"/>
      <c r="F44" s="96"/>
      <c r="G44" s="97"/>
      <c r="H44" s="98"/>
      <c r="I44" s="99"/>
      <c r="J44" s="100"/>
      <c r="K44" s="99"/>
      <c r="L44" s="99"/>
      <c r="M44" s="87" t="str">
        <f t="shared" si="0"/>
        <v/>
      </c>
      <c r="N44" s="87" t="str">
        <f t="shared" ca="1" si="6"/>
        <v/>
      </c>
      <c r="O44" s="92" t="str">
        <f t="shared" si="1"/>
        <v/>
      </c>
      <c r="P44" s="89" t="str">
        <f t="shared" si="3"/>
        <v/>
      </c>
    </row>
    <row r="45" spans="1:16" s="90" customFormat="1" ht="13.8" x14ac:dyDescent="0.3">
      <c r="A45" s="91" t="str">
        <f t="shared" si="4"/>
        <v/>
      </c>
      <c r="B45" s="93"/>
      <c r="C45" s="94"/>
      <c r="D45" s="95"/>
      <c r="E45" s="95"/>
      <c r="F45" s="96"/>
      <c r="G45" s="97"/>
      <c r="H45" s="98"/>
      <c r="I45" s="99"/>
      <c r="J45" s="100"/>
      <c r="K45" s="99"/>
      <c r="L45" s="99"/>
      <c r="M45" s="87" t="str">
        <f t="shared" si="0"/>
        <v/>
      </c>
      <c r="N45" s="87" t="str">
        <f t="shared" ca="1" si="6"/>
        <v/>
      </c>
      <c r="O45" s="92" t="str">
        <f t="shared" si="1"/>
        <v/>
      </c>
      <c r="P45" s="89" t="str">
        <f t="shared" si="3"/>
        <v/>
      </c>
    </row>
    <row r="46" spans="1:16" s="90" customFormat="1" ht="13.8" x14ac:dyDescent="0.3">
      <c r="A46" s="91" t="str">
        <f t="shared" si="4"/>
        <v/>
      </c>
      <c r="B46" s="93"/>
      <c r="C46" s="94"/>
      <c r="D46" s="95"/>
      <c r="E46" s="95"/>
      <c r="F46" s="96"/>
      <c r="G46" s="97"/>
      <c r="H46" s="98"/>
      <c r="I46" s="99"/>
      <c r="J46" s="100"/>
      <c r="K46" s="99"/>
      <c r="L46" s="99"/>
      <c r="M46" s="87" t="str">
        <f t="shared" si="0"/>
        <v/>
      </c>
      <c r="N46" s="87" t="str">
        <f t="shared" ca="1" si="6"/>
        <v/>
      </c>
      <c r="O46" s="92" t="str">
        <f t="shared" si="1"/>
        <v/>
      </c>
      <c r="P46" s="89" t="str">
        <f t="shared" si="3"/>
        <v/>
      </c>
    </row>
    <row r="47" spans="1:16" s="90" customFormat="1" ht="13.8" x14ac:dyDescent="0.3">
      <c r="A47" s="91" t="str">
        <f t="shared" si="4"/>
        <v/>
      </c>
      <c r="B47" s="93"/>
      <c r="C47" s="94"/>
      <c r="D47" s="95"/>
      <c r="E47" s="95"/>
      <c r="F47" s="96"/>
      <c r="G47" s="97"/>
      <c r="H47" s="98"/>
      <c r="I47" s="99"/>
      <c r="J47" s="100"/>
      <c r="K47" s="99"/>
      <c r="L47" s="99"/>
      <c r="M47" s="87" t="str">
        <f t="shared" si="0"/>
        <v/>
      </c>
      <c r="N47" s="87" t="str">
        <f t="shared" ca="1" si="6"/>
        <v/>
      </c>
      <c r="O47" s="92" t="str">
        <f t="shared" si="1"/>
        <v/>
      </c>
      <c r="P47" s="89" t="str">
        <f t="shared" si="3"/>
        <v/>
      </c>
    </row>
    <row r="48" spans="1:16" s="90" customFormat="1" ht="13.8" x14ac:dyDescent="0.3">
      <c r="A48" s="91" t="str">
        <f t="shared" si="4"/>
        <v/>
      </c>
      <c r="B48" s="93"/>
      <c r="C48" s="94"/>
      <c r="D48" s="95"/>
      <c r="E48" s="95"/>
      <c r="F48" s="96"/>
      <c r="G48" s="97"/>
      <c r="H48" s="98"/>
      <c r="I48" s="99"/>
      <c r="J48" s="100"/>
      <c r="K48" s="99"/>
      <c r="L48" s="99"/>
      <c r="M48" s="87" t="str">
        <f t="shared" si="0"/>
        <v/>
      </c>
      <c r="N48" s="87" t="str">
        <f t="shared" ca="1" si="6"/>
        <v/>
      </c>
      <c r="O48" s="92" t="str">
        <f t="shared" si="1"/>
        <v/>
      </c>
      <c r="P48" s="89" t="str">
        <f t="shared" si="3"/>
        <v/>
      </c>
    </row>
    <row r="49" spans="1:16" s="90" customFormat="1" ht="13.8" x14ac:dyDescent="0.3">
      <c r="A49" s="91" t="str">
        <f t="shared" si="4"/>
        <v/>
      </c>
      <c r="B49" s="93"/>
      <c r="C49" s="94"/>
      <c r="D49" s="95"/>
      <c r="E49" s="95"/>
      <c r="F49" s="96"/>
      <c r="G49" s="97"/>
      <c r="H49" s="98"/>
      <c r="I49" s="99"/>
      <c r="J49" s="100"/>
      <c r="K49" s="99"/>
      <c r="L49" s="99"/>
      <c r="M49" s="87" t="str">
        <f t="shared" si="0"/>
        <v/>
      </c>
      <c r="N49" s="87" t="str">
        <f t="shared" ca="1" si="6"/>
        <v/>
      </c>
      <c r="O49" s="92" t="str">
        <f t="shared" si="1"/>
        <v/>
      </c>
      <c r="P49" s="89" t="str">
        <f t="shared" si="3"/>
        <v/>
      </c>
    </row>
    <row r="50" spans="1:16" s="90" customFormat="1" ht="13.8" x14ac:dyDescent="0.3">
      <c r="A50" s="91" t="str">
        <f t="shared" si="4"/>
        <v/>
      </c>
      <c r="B50" s="93"/>
      <c r="C50" s="94"/>
      <c r="D50" s="95"/>
      <c r="E50" s="95"/>
      <c r="F50" s="96"/>
      <c r="G50" s="97"/>
      <c r="H50" s="98"/>
      <c r="I50" s="99"/>
      <c r="J50" s="100"/>
      <c r="K50" s="99"/>
      <c r="L50" s="99"/>
      <c r="M50" s="87" t="str">
        <f t="shared" si="0"/>
        <v/>
      </c>
      <c r="N50" s="87" t="str">
        <f t="shared" ca="1" si="6"/>
        <v/>
      </c>
      <c r="O50" s="92" t="str">
        <f t="shared" si="1"/>
        <v/>
      </c>
      <c r="P50" s="89" t="str">
        <f t="shared" si="3"/>
        <v/>
      </c>
    </row>
    <row r="51" spans="1:16" s="90" customFormat="1" ht="13.8" x14ac:dyDescent="0.3">
      <c r="A51" s="91" t="str">
        <f t="shared" si="4"/>
        <v/>
      </c>
      <c r="B51" s="93"/>
      <c r="C51" s="94"/>
      <c r="D51" s="95"/>
      <c r="E51" s="95"/>
      <c r="F51" s="96"/>
      <c r="G51" s="97"/>
      <c r="H51" s="98"/>
      <c r="I51" s="99"/>
      <c r="J51" s="100"/>
      <c r="K51" s="99"/>
      <c r="L51" s="99"/>
      <c r="M51" s="87" t="str">
        <f t="shared" si="0"/>
        <v/>
      </c>
      <c r="N51" s="87" t="str">
        <f t="shared" ca="1" si="6"/>
        <v/>
      </c>
      <c r="O51" s="92" t="str">
        <f t="shared" si="1"/>
        <v/>
      </c>
      <c r="P51" s="89" t="str">
        <f t="shared" si="3"/>
        <v/>
      </c>
    </row>
    <row r="52" spans="1:16" s="90" customFormat="1" ht="13.8" x14ac:dyDescent="0.3">
      <c r="A52" s="91" t="str">
        <f t="shared" si="4"/>
        <v/>
      </c>
      <c r="B52" s="93"/>
      <c r="C52" s="94"/>
      <c r="D52" s="95"/>
      <c r="E52" s="95"/>
      <c r="F52" s="96"/>
      <c r="G52" s="97"/>
      <c r="H52" s="98"/>
      <c r="I52" s="99"/>
      <c r="J52" s="100"/>
      <c r="K52" s="99"/>
      <c r="L52" s="99"/>
      <c r="M52" s="87" t="str">
        <f t="shared" si="0"/>
        <v/>
      </c>
      <c r="N52" s="87" t="str">
        <f t="shared" ca="1" si="6"/>
        <v/>
      </c>
      <c r="O52" s="92" t="str">
        <f t="shared" si="1"/>
        <v/>
      </c>
      <c r="P52" s="89" t="str">
        <f t="shared" si="3"/>
        <v/>
      </c>
    </row>
    <row r="53" spans="1:16" s="90" customFormat="1" ht="13.8" x14ac:dyDescent="0.3">
      <c r="A53" s="91" t="str">
        <f t="shared" si="4"/>
        <v/>
      </c>
      <c r="B53" s="93"/>
      <c r="C53" s="94"/>
      <c r="D53" s="95"/>
      <c r="E53" s="95"/>
      <c r="F53" s="96"/>
      <c r="G53" s="97"/>
      <c r="H53" s="98"/>
      <c r="I53" s="99"/>
      <c r="J53" s="100"/>
      <c r="K53" s="99"/>
      <c r="L53" s="99"/>
      <c r="M53" s="87" t="str">
        <f t="shared" si="0"/>
        <v/>
      </c>
      <c r="N53" s="87" t="str">
        <f t="shared" ca="1" si="6"/>
        <v/>
      </c>
      <c r="O53" s="92" t="str">
        <f t="shared" si="1"/>
        <v/>
      </c>
      <c r="P53" s="89" t="str">
        <f t="shared" si="3"/>
        <v/>
      </c>
    </row>
    <row r="54" spans="1:16" x14ac:dyDescent="0.3">
      <c r="A54" s="91" t="str">
        <f t="shared" si="4"/>
        <v/>
      </c>
      <c r="B54" s="93"/>
      <c r="C54" s="94"/>
      <c r="D54" s="95"/>
      <c r="E54" s="95"/>
      <c r="F54" s="96"/>
      <c r="G54" s="97"/>
      <c r="H54" s="98"/>
      <c r="I54" s="99"/>
      <c r="J54" s="100"/>
      <c r="K54" s="99"/>
      <c r="L54" s="99"/>
      <c r="M54" s="87" t="str">
        <f t="shared" ref="M54:M117" si="7">IF(B54&lt;&gt;"",(DAY(B54)+C54*30),"")</f>
        <v/>
      </c>
      <c r="N54" s="87" t="str">
        <f t="shared" ref="N54:N117" ca="1" si="8">IF(K54&lt;&gt;"",(DAY(B54)+30*C54)-DAY(TODAY()),"")</f>
        <v/>
      </c>
      <c r="O54" s="92" t="str">
        <f t="shared" ref="O54:O117" si="9">IF(I54&gt;H54,(IF(I54&lt;&gt;"",(((I54-H54)-(I54-L54))/ABS(I54-H54)),"")),IF(I54&lt;&gt;"",(1-(I54+L54-H54)/I54),""))</f>
        <v/>
      </c>
      <c r="P54" s="89" t="str">
        <f t="shared" ref="P54:P117" si="10">IF(F54&lt;&gt;"",F54,"")</f>
        <v/>
      </c>
    </row>
    <row r="55" spans="1:16" x14ac:dyDescent="0.3">
      <c r="A55" s="91" t="str">
        <f t="shared" si="4"/>
        <v/>
      </c>
      <c r="B55" s="93"/>
      <c r="C55" s="94"/>
      <c r="D55" s="95"/>
      <c r="E55" s="95"/>
      <c r="F55" s="96"/>
      <c r="G55" s="97"/>
      <c r="H55" s="98"/>
      <c r="I55" s="99"/>
      <c r="J55" s="100"/>
      <c r="K55" s="99"/>
      <c r="L55" s="99"/>
      <c r="M55" s="87" t="str">
        <f t="shared" si="7"/>
        <v/>
      </c>
      <c r="N55" s="87" t="str">
        <f t="shared" ca="1" si="8"/>
        <v/>
      </c>
      <c r="O55" s="92" t="str">
        <f t="shared" si="9"/>
        <v/>
      </c>
      <c r="P55" s="89" t="str">
        <f t="shared" si="10"/>
        <v/>
      </c>
    </row>
    <row r="56" spans="1:16" x14ac:dyDescent="0.3">
      <c r="A56" s="91" t="str">
        <f t="shared" si="4"/>
        <v/>
      </c>
      <c r="B56" s="93"/>
      <c r="C56" s="94"/>
      <c r="D56" s="95"/>
      <c r="E56" s="95"/>
      <c r="F56" s="96"/>
      <c r="G56" s="97"/>
      <c r="H56" s="98"/>
      <c r="I56" s="99"/>
      <c r="J56" s="100"/>
      <c r="K56" s="99"/>
      <c r="L56" s="99"/>
      <c r="M56" s="87" t="str">
        <f t="shared" si="7"/>
        <v/>
      </c>
      <c r="N56" s="87" t="str">
        <f t="shared" ca="1" si="8"/>
        <v/>
      </c>
      <c r="O56" s="92" t="str">
        <f t="shared" si="9"/>
        <v/>
      </c>
      <c r="P56" s="89" t="str">
        <f t="shared" si="10"/>
        <v/>
      </c>
    </row>
    <row r="57" spans="1:16" x14ac:dyDescent="0.3">
      <c r="A57" s="91" t="str">
        <f t="shared" si="4"/>
        <v/>
      </c>
      <c r="B57" s="93"/>
      <c r="C57" s="94"/>
      <c r="D57" s="95"/>
      <c r="E57" s="95"/>
      <c r="F57" s="96"/>
      <c r="G57" s="97"/>
      <c r="H57" s="98"/>
      <c r="I57" s="99"/>
      <c r="J57" s="100"/>
      <c r="K57" s="99"/>
      <c r="L57" s="99"/>
      <c r="M57" s="87" t="str">
        <f t="shared" si="7"/>
        <v/>
      </c>
      <c r="N57" s="87" t="str">
        <f t="shared" ca="1" si="8"/>
        <v/>
      </c>
      <c r="O57" s="92" t="str">
        <f t="shared" si="9"/>
        <v/>
      </c>
      <c r="P57" s="89" t="str">
        <f t="shared" si="10"/>
        <v/>
      </c>
    </row>
    <row r="58" spans="1:16" x14ac:dyDescent="0.3">
      <c r="A58" s="91" t="str">
        <f t="shared" si="4"/>
        <v/>
      </c>
      <c r="B58" s="93"/>
      <c r="C58" s="94"/>
      <c r="D58" s="95"/>
      <c r="E58" s="95"/>
      <c r="F58" s="96"/>
      <c r="G58" s="97"/>
      <c r="H58" s="98"/>
      <c r="I58" s="99"/>
      <c r="J58" s="100"/>
      <c r="K58" s="99"/>
      <c r="L58" s="99"/>
      <c r="M58" s="87" t="str">
        <f t="shared" si="7"/>
        <v/>
      </c>
      <c r="N58" s="87" t="str">
        <f t="shared" ca="1" si="8"/>
        <v/>
      </c>
      <c r="O58" s="92" t="str">
        <f t="shared" si="9"/>
        <v/>
      </c>
      <c r="P58" s="89" t="str">
        <f t="shared" si="10"/>
        <v/>
      </c>
    </row>
    <row r="59" spans="1:16" x14ac:dyDescent="0.3">
      <c r="A59" s="91" t="str">
        <f t="shared" si="4"/>
        <v/>
      </c>
      <c r="B59" s="93"/>
      <c r="C59" s="94"/>
      <c r="D59" s="95"/>
      <c r="E59" s="95"/>
      <c r="F59" s="96"/>
      <c r="G59" s="97"/>
      <c r="H59" s="98"/>
      <c r="I59" s="99"/>
      <c r="J59" s="100"/>
      <c r="K59" s="99"/>
      <c r="L59" s="99"/>
      <c r="M59" s="87" t="str">
        <f t="shared" si="7"/>
        <v/>
      </c>
      <c r="N59" s="87" t="str">
        <f t="shared" ca="1" si="8"/>
        <v/>
      </c>
      <c r="O59" s="92" t="str">
        <f t="shared" si="9"/>
        <v/>
      </c>
      <c r="P59" s="89" t="str">
        <f t="shared" si="10"/>
        <v/>
      </c>
    </row>
    <row r="60" spans="1:16" x14ac:dyDescent="0.3">
      <c r="A60" s="91" t="str">
        <f t="shared" si="4"/>
        <v/>
      </c>
      <c r="B60" s="93"/>
      <c r="C60" s="94"/>
      <c r="D60" s="95"/>
      <c r="E60" s="95"/>
      <c r="F60" s="96"/>
      <c r="G60" s="97"/>
      <c r="H60" s="98"/>
      <c r="I60" s="99"/>
      <c r="J60" s="100"/>
      <c r="K60" s="99"/>
      <c r="L60" s="99"/>
      <c r="M60" s="87" t="str">
        <f t="shared" si="7"/>
        <v/>
      </c>
      <c r="N60" s="87" t="str">
        <f t="shared" ca="1" si="8"/>
        <v/>
      </c>
      <c r="O60" s="92" t="str">
        <f t="shared" si="9"/>
        <v/>
      </c>
      <c r="P60" s="89" t="str">
        <f t="shared" si="10"/>
        <v/>
      </c>
    </row>
    <row r="61" spans="1:16" x14ac:dyDescent="0.3">
      <c r="A61" s="91" t="str">
        <f t="shared" si="4"/>
        <v/>
      </c>
      <c r="B61" s="93"/>
      <c r="C61" s="94"/>
      <c r="D61" s="95"/>
      <c r="E61" s="95"/>
      <c r="F61" s="96"/>
      <c r="G61" s="97"/>
      <c r="H61" s="98"/>
      <c r="I61" s="99"/>
      <c r="J61" s="100"/>
      <c r="K61" s="99"/>
      <c r="L61" s="99"/>
      <c r="M61" s="87" t="str">
        <f t="shared" si="7"/>
        <v/>
      </c>
      <c r="N61" s="87" t="str">
        <f t="shared" ca="1" si="8"/>
        <v/>
      </c>
      <c r="O61" s="92" t="str">
        <f t="shared" si="9"/>
        <v/>
      </c>
      <c r="P61" s="89" t="str">
        <f t="shared" si="10"/>
        <v/>
      </c>
    </row>
    <row r="62" spans="1:16" x14ac:dyDescent="0.3">
      <c r="A62" s="91" t="str">
        <f t="shared" si="4"/>
        <v/>
      </c>
      <c r="B62" s="93"/>
      <c r="C62" s="94"/>
      <c r="D62" s="95"/>
      <c r="E62" s="95"/>
      <c r="F62" s="96"/>
      <c r="G62" s="97"/>
      <c r="H62" s="98"/>
      <c r="I62" s="99"/>
      <c r="J62" s="100"/>
      <c r="K62" s="99"/>
      <c r="L62" s="99"/>
      <c r="M62" s="87" t="str">
        <f t="shared" si="7"/>
        <v/>
      </c>
      <c r="N62" s="87" t="str">
        <f t="shared" ca="1" si="8"/>
        <v/>
      </c>
      <c r="O62" s="92" t="str">
        <f t="shared" si="9"/>
        <v/>
      </c>
      <c r="P62" s="89" t="str">
        <f t="shared" si="10"/>
        <v/>
      </c>
    </row>
    <row r="63" spans="1:16" x14ac:dyDescent="0.3">
      <c r="A63" s="91" t="str">
        <f t="shared" si="4"/>
        <v/>
      </c>
      <c r="B63" s="93"/>
      <c r="C63" s="94"/>
      <c r="D63" s="95"/>
      <c r="E63" s="95"/>
      <c r="F63" s="96"/>
      <c r="G63" s="97"/>
      <c r="H63" s="98"/>
      <c r="I63" s="99"/>
      <c r="J63" s="100"/>
      <c r="K63" s="99"/>
      <c r="L63" s="99"/>
      <c r="M63" s="87" t="str">
        <f t="shared" si="7"/>
        <v/>
      </c>
      <c r="N63" s="87" t="str">
        <f t="shared" ca="1" si="8"/>
        <v/>
      </c>
      <c r="O63" s="92" t="str">
        <f t="shared" si="9"/>
        <v/>
      </c>
      <c r="P63" s="89" t="str">
        <f t="shared" si="10"/>
        <v/>
      </c>
    </row>
    <row r="64" spans="1:16" x14ac:dyDescent="0.3">
      <c r="A64" s="91" t="str">
        <f t="shared" si="4"/>
        <v/>
      </c>
      <c r="B64" s="93"/>
      <c r="C64" s="94"/>
      <c r="D64" s="95"/>
      <c r="E64" s="95"/>
      <c r="F64" s="96"/>
      <c r="G64" s="97"/>
      <c r="H64" s="98"/>
      <c r="I64" s="99"/>
      <c r="J64" s="100"/>
      <c r="K64" s="99"/>
      <c r="L64" s="99"/>
      <c r="M64" s="87" t="str">
        <f t="shared" si="7"/>
        <v/>
      </c>
      <c r="N64" s="87" t="str">
        <f t="shared" ca="1" si="8"/>
        <v/>
      </c>
      <c r="O64" s="92" t="str">
        <f t="shared" si="9"/>
        <v/>
      </c>
      <c r="P64" s="89" t="str">
        <f t="shared" si="10"/>
        <v/>
      </c>
    </row>
    <row r="65" spans="1:16" x14ac:dyDescent="0.3">
      <c r="A65" s="91" t="str">
        <f t="shared" si="4"/>
        <v/>
      </c>
      <c r="B65" s="93"/>
      <c r="C65" s="94"/>
      <c r="D65" s="95"/>
      <c r="E65" s="95"/>
      <c r="F65" s="96"/>
      <c r="G65" s="97"/>
      <c r="H65" s="98"/>
      <c r="I65" s="99"/>
      <c r="J65" s="100"/>
      <c r="K65" s="99"/>
      <c r="L65" s="99"/>
      <c r="M65" s="87" t="str">
        <f t="shared" si="7"/>
        <v/>
      </c>
      <c r="N65" s="87" t="str">
        <f t="shared" ca="1" si="8"/>
        <v/>
      </c>
      <c r="O65" s="92" t="str">
        <f t="shared" si="9"/>
        <v/>
      </c>
      <c r="P65" s="89" t="str">
        <f t="shared" si="10"/>
        <v/>
      </c>
    </row>
    <row r="66" spans="1:16" x14ac:dyDescent="0.3">
      <c r="A66" s="91" t="str">
        <f t="shared" si="4"/>
        <v/>
      </c>
      <c r="B66" s="93"/>
      <c r="C66" s="94"/>
      <c r="D66" s="95"/>
      <c r="E66" s="95"/>
      <c r="F66" s="96"/>
      <c r="G66" s="97"/>
      <c r="H66" s="98"/>
      <c r="I66" s="99"/>
      <c r="J66" s="100"/>
      <c r="K66" s="99"/>
      <c r="L66" s="99"/>
      <c r="M66" s="87" t="str">
        <f t="shared" si="7"/>
        <v/>
      </c>
      <c r="N66" s="87" t="str">
        <f t="shared" ca="1" si="8"/>
        <v/>
      </c>
      <c r="O66" s="92" t="str">
        <f t="shared" si="9"/>
        <v/>
      </c>
      <c r="P66" s="89" t="str">
        <f t="shared" si="10"/>
        <v/>
      </c>
    </row>
    <row r="67" spans="1:16" x14ac:dyDescent="0.3">
      <c r="A67" s="91" t="str">
        <f t="shared" si="4"/>
        <v/>
      </c>
      <c r="B67" s="93"/>
      <c r="C67" s="94"/>
      <c r="D67" s="95"/>
      <c r="E67" s="95"/>
      <c r="F67" s="96"/>
      <c r="G67" s="97"/>
      <c r="H67" s="98"/>
      <c r="I67" s="99"/>
      <c r="J67" s="100"/>
      <c r="K67" s="99"/>
      <c r="L67" s="99"/>
      <c r="M67" s="87" t="str">
        <f t="shared" si="7"/>
        <v/>
      </c>
      <c r="N67" s="87" t="str">
        <f t="shared" ca="1" si="8"/>
        <v/>
      </c>
      <c r="O67" s="92" t="str">
        <f t="shared" si="9"/>
        <v/>
      </c>
      <c r="P67" s="89" t="str">
        <f t="shared" si="10"/>
        <v/>
      </c>
    </row>
    <row r="68" spans="1:16" x14ac:dyDescent="0.3">
      <c r="A68" s="91" t="str">
        <f t="shared" si="4"/>
        <v/>
      </c>
      <c r="B68" s="93"/>
      <c r="C68" s="94"/>
      <c r="D68" s="95"/>
      <c r="E68" s="95"/>
      <c r="F68" s="96"/>
      <c r="G68" s="97"/>
      <c r="H68" s="98"/>
      <c r="I68" s="99"/>
      <c r="J68" s="100"/>
      <c r="K68" s="99"/>
      <c r="L68" s="99"/>
      <c r="M68" s="87" t="str">
        <f t="shared" si="7"/>
        <v/>
      </c>
      <c r="N68" s="87" t="str">
        <f t="shared" ca="1" si="8"/>
        <v/>
      </c>
      <c r="O68" s="92" t="str">
        <f t="shared" si="9"/>
        <v/>
      </c>
      <c r="P68" s="89" t="str">
        <f t="shared" si="10"/>
        <v/>
      </c>
    </row>
    <row r="69" spans="1:16" x14ac:dyDescent="0.3">
      <c r="A69" s="91" t="str">
        <f t="shared" si="4"/>
        <v/>
      </c>
      <c r="B69" s="93"/>
      <c r="C69" s="94"/>
      <c r="D69" s="95"/>
      <c r="E69" s="95"/>
      <c r="F69" s="96"/>
      <c r="G69" s="97"/>
      <c r="H69" s="98"/>
      <c r="I69" s="99"/>
      <c r="J69" s="100"/>
      <c r="K69" s="99"/>
      <c r="L69" s="99"/>
      <c r="M69" s="87" t="str">
        <f t="shared" si="7"/>
        <v/>
      </c>
      <c r="N69" s="87" t="str">
        <f t="shared" ca="1" si="8"/>
        <v/>
      </c>
      <c r="O69" s="92" t="str">
        <f t="shared" si="9"/>
        <v/>
      </c>
      <c r="P69" s="89" t="str">
        <f t="shared" si="10"/>
        <v/>
      </c>
    </row>
    <row r="70" spans="1:16" x14ac:dyDescent="0.3">
      <c r="A70" s="91" t="str">
        <f t="shared" si="4"/>
        <v/>
      </c>
      <c r="B70" s="93"/>
      <c r="C70" s="94"/>
      <c r="D70" s="95"/>
      <c r="E70" s="95"/>
      <c r="F70" s="96"/>
      <c r="G70" s="97"/>
      <c r="H70" s="98"/>
      <c r="I70" s="99"/>
      <c r="J70" s="100"/>
      <c r="K70" s="99"/>
      <c r="L70" s="99"/>
      <c r="M70" s="87" t="str">
        <f t="shared" si="7"/>
        <v/>
      </c>
      <c r="N70" s="87" t="str">
        <f t="shared" ca="1" si="8"/>
        <v/>
      </c>
      <c r="O70" s="92" t="str">
        <f t="shared" si="9"/>
        <v/>
      </c>
      <c r="P70" s="89" t="str">
        <f t="shared" si="10"/>
        <v/>
      </c>
    </row>
    <row r="71" spans="1:16" x14ac:dyDescent="0.3">
      <c r="A71" s="91" t="str">
        <f t="shared" si="4"/>
        <v/>
      </c>
      <c r="B71" s="93"/>
      <c r="C71" s="94"/>
      <c r="D71" s="95"/>
      <c r="E71" s="95"/>
      <c r="F71" s="96"/>
      <c r="G71" s="97"/>
      <c r="H71" s="98"/>
      <c r="I71" s="99"/>
      <c r="J71" s="100"/>
      <c r="K71" s="99"/>
      <c r="L71" s="99"/>
      <c r="M71" s="87" t="str">
        <f t="shared" si="7"/>
        <v/>
      </c>
      <c r="N71" s="87" t="str">
        <f t="shared" ca="1" si="8"/>
        <v/>
      </c>
      <c r="O71" s="92" t="str">
        <f t="shared" si="9"/>
        <v/>
      </c>
      <c r="P71" s="89" t="str">
        <f t="shared" si="10"/>
        <v/>
      </c>
    </row>
    <row r="72" spans="1:16" x14ac:dyDescent="0.3">
      <c r="A72" s="91" t="str">
        <f t="shared" ref="A72:A135" si="11">IF(B71&lt;&gt;"",A71+1,"")</f>
        <v/>
      </c>
      <c r="B72" s="93"/>
      <c r="C72" s="94"/>
      <c r="D72" s="95"/>
      <c r="E72" s="95"/>
      <c r="F72" s="96"/>
      <c r="G72" s="97"/>
      <c r="H72" s="98"/>
      <c r="I72" s="99"/>
      <c r="J72" s="100"/>
      <c r="K72" s="99"/>
      <c r="L72" s="99"/>
      <c r="M72" s="87" t="str">
        <f t="shared" si="7"/>
        <v/>
      </c>
      <c r="N72" s="87" t="str">
        <f t="shared" ca="1" si="8"/>
        <v/>
      </c>
      <c r="O72" s="92" t="str">
        <f t="shared" si="9"/>
        <v/>
      </c>
      <c r="P72" s="89" t="str">
        <f t="shared" si="10"/>
        <v/>
      </c>
    </row>
    <row r="73" spans="1:16" x14ac:dyDescent="0.3">
      <c r="A73" s="91" t="str">
        <f t="shared" si="11"/>
        <v/>
      </c>
      <c r="B73" s="93"/>
      <c r="C73" s="94"/>
      <c r="D73" s="95"/>
      <c r="E73" s="95"/>
      <c r="F73" s="96"/>
      <c r="G73" s="97"/>
      <c r="H73" s="98"/>
      <c r="I73" s="99"/>
      <c r="J73" s="100"/>
      <c r="K73" s="99"/>
      <c r="L73" s="99"/>
      <c r="M73" s="87" t="str">
        <f t="shared" si="7"/>
        <v/>
      </c>
      <c r="N73" s="87" t="str">
        <f t="shared" ca="1" si="8"/>
        <v/>
      </c>
      <c r="O73" s="92" t="str">
        <f t="shared" si="9"/>
        <v/>
      </c>
      <c r="P73" s="89" t="str">
        <f t="shared" si="10"/>
        <v/>
      </c>
    </row>
    <row r="74" spans="1:16" x14ac:dyDescent="0.3">
      <c r="A74" s="91" t="str">
        <f t="shared" si="11"/>
        <v/>
      </c>
      <c r="B74" s="93"/>
      <c r="C74" s="94"/>
      <c r="D74" s="95"/>
      <c r="E74" s="95"/>
      <c r="F74" s="96"/>
      <c r="G74" s="97"/>
      <c r="H74" s="98"/>
      <c r="I74" s="99"/>
      <c r="J74" s="100"/>
      <c r="K74" s="99"/>
      <c r="L74" s="99"/>
      <c r="M74" s="87" t="str">
        <f t="shared" si="7"/>
        <v/>
      </c>
      <c r="N74" s="87" t="str">
        <f t="shared" ca="1" si="8"/>
        <v/>
      </c>
      <c r="O74" s="92" t="str">
        <f t="shared" si="9"/>
        <v/>
      </c>
      <c r="P74" s="89" t="str">
        <f t="shared" si="10"/>
        <v/>
      </c>
    </row>
    <row r="75" spans="1:16" x14ac:dyDescent="0.3">
      <c r="A75" s="91" t="str">
        <f t="shared" si="11"/>
        <v/>
      </c>
      <c r="B75" s="93"/>
      <c r="C75" s="94"/>
      <c r="D75" s="95"/>
      <c r="E75" s="95"/>
      <c r="F75" s="96"/>
      <c r="G75" s="97"/>
      <c r="H75" s="98"/>
      <c r="I75" s="99"/>
      <c r="J75" s="100"/>
      <c r="K75" s="99"/>
      <c r="L75" s="99"/>
      <c r="M75" s="87" t="str">
        <f t="shared" si="7"/>
        <v/>
      </c>
      <c r="N75" s="87" t="str">
        <f t="shared" ca="1" si="8"/>
        <v/>
      </c>
      <c r="O75" s="92" t="str">
        <f t="shared" si="9"/>
        <v/>
      </c>
      <c r="P75" s="89" t="str">
        <f t="shared" si="10"/>
        <v/>
      </c>
    </row>
    <row r="76" spans="1:16" x14ac:dyDescent="0.3">
      <c r="A76" s="91" t="str">
        <f t="shared" si="11"/>
        <v/>
      </c>
      <c r="B76" s="93"/>
      <c r="C76" s="94"/>
      <c r="D76" s="95"/>
      <c r="E76" s="95"/>
      <c r="F76" s="96"/>
      <c r="G76" s="97"/>
      <c r="H76" s="98"/>
      <c r="I76" s="99"/>
      <c r="J76" s="100"/>
      <c r="K76" s="99"/>
      <c r="L76" s="99"/>
      <c r="M76" s="87" t="str">
        <f t="shared" si="7"/>
        <v/>
      </c>
      <c r="N76" s="87" t="str">
        <f t="shared" ca="1" si="8"/>
        <v/>
      </c>
      <c r="O76" s="92" t="str">
        <f t="shared" si="9"/>
        <v/>
      </c>
      <c r="P76" s="89" t="str">
        <f t="shared" si="10"/>
        <v/>
      </c>
    </row>
    <row r="77" spans="1:16" x14ac:dyDescent="0.3">
      <c r="A77" s="91" t="str">
        <f t="shared" si="11"/>
        <v/>
      </c>
      <c r="B77" s="93"/>
      <c r="C77" s="94"/>
      <c r="D77" s="95"/>
      <c r="E77" s="95"/>
      <c r="F77" s="96"/>
      <c r="G77" s="97"/>
      <c r="H77" s="98"/>
      <c r="I77" s="99"/>
      <c r="J77" s="100"/>
      <c r="K77" s="99"/>
      <c r="L77" s="99"/>
      <c r="M77" s="87" t="str">
        <f t="shared" si="7"/>
        <v/>
      </c>
      <c r="N77" s="87" t="str">
        <f t="shared" ca="1" si="8"/>
        <v/>
      </c>
      <c r="O77" s="92" t="str">
        <f t="shared" si="9"/>
        <v/>
      </c>
      <c r="P77" s="89" t="str">
        <f t="shared" si="10"/>
        <v/>
      </c>
    </row>
    <row r="78" spans="1:16" x14ac:dyDescent="0.3">
      <c r="A78" s="91" t="str">
        <f t="shared" si="11"/>
        <v/>
      </c>
      <c r="B78" s="93"/>
      <c r="C78" s="94"/>
      <c r="D78" s="95"/>
      <c r="E78" s="95"/>
      <c r="F78" s="96"/>
      <c r="G78" s="97"/>
      <c r="H78" s="98"/>
      <c r="I78" s="99"/>
      <c r="J78" s="100"/>
      <c r="K78" s="99"/>
      <c r="L78" s="99"/>
      <c r="M78" s="87" t="str">
        <f t="shared" si="7"/>
        <v/>
      </c>
      <c r="N78" s="87" t="str">
        <f t="shared" ca="1" si="8"/>
        <v/>
      </c>
      <c r="O78" s="92" t="str">
        <f t="shared" si="9"/>
        <v/>
      </c>
      <c r="P78" s="89" t="str">
        <f t="shared" si="10"/>
        <v/>
      </c>
    </row>
    <row r="79" spans="1:16" x14ac:dyDescent="0.3">
      <c r="A79" s="91" t="str">
        <f t="shared" si="11"/>
        <v/>
      </c>
      <c r="B79" s="93"/>
      <c r="C79" s="94"/>
      <c r="D79" s="95"/>
      <c r="E79" s="95"/>
      <c r="F79" s="96"/>
      <c r="G79" s="97"/>
      <c r="H79" s="98"/>
      <c r="I79" s="99"/>
      <c r="J79" s="100"/>
      <c r="K79" s="99"/>
      <c r="L79" s="99"/>
      <c r="M79" s="87" t="str">
        <f t="shared" si="7"/>
        <v/>
      </c>
      <c r="N79" s="87" t="str">
        <f t="shared" ca="1" si="8"/>
        <v/>
      </c>
      <c r="O79" s="92" t="str">
        <f t="shared" si="9"/>
        <v/>
      </c>
      <c r="P79" s="89" t="str">
        <f t="shared" si="10"/>
        <v/>
      </c>
    </row>
    <row r="80" spans="1:16" x14ac:dyDescent="0.3">
      <c r="A80" s="91" t="str">
        <f t="shared" si="11"/>
        <v/>
      </c>
      <c r="B80" s="93"/>
      <c r="C80" s="94"/>
      <c r="D80" s="95"/>
      <c r="E80" s="95"/>
      <c r="F80" s="96"/>
      <c r="G80" s="97"/>
      <c r="H80" s="98"/>
      <c r="I80" s="99"/>
      <c r="J80" s="100"/>
      <c r="K80" s="99"/>
      <c r="L80" s="99"/>
      <c r="M80" s="87" t="str">
        <f t="shared" si="7"/>
        <v/>
      </c>
      <c r="N80" s="87" t="str">
        <f t="shared" ca="1" si="8"/>
        <v/>
      </c>
      <c r="O80" s="92" t="str">
        <f t="shared" si="9"/>
        <v/>
      </c>
      <c r="P80" s="89" t="str">
        <f t="shared" si="10"/>
        <v/>
      </c>
    </row>
    <row r="81" spans="1:16" x14ac:dyDescent="0.3">
      <c r="A81" s="91" t="str">
        <f t="shared" si="11"/>
        <v/>
      </c>
      <c r="B81" s="93"/>
      <c r="C81" s="94"/>
      <c r="D81" s="95"/>
      <c r="E81" s="95"/>
      <c r="F81" s="96"/>
      <c r="G81" s="97"/>
      <c r="H81" s="98"/>
      <c r="I81" s="99"/>
      <c r="J81" s="100"/>
      <c r="K81" s="99"/>
      <c r="L81" s="99"/>
      <c r="M81" s="87" t="str">
        <f t="shared" si="7"/>
        <v/>
      </c>
      <c r="N81" s="87" t="str">
        <f t="shared" ca="1" si="8"/>
        <v/>
      </c>
      <c r="O81" s="92" t="str">
        <f t="shared" si="9"/>
        <v/>
      </c>
      <c r="P81" s="89" t="str">
        <f t="shared" si="10"/>
        <v/>
      </c>
    </row>
    <row r="82" spans="1:16" x14ac:dyDescent="0.3">
      <c r="A82" s="91" t="str">
        <f t="shared" si="11"/>
        <v/>
      </c>
      <c r="B82" s="93"/>
      <c r="C82" s="94"/>
      <c r="D82" s="95"/>
      <c r="E82" s="95"/>
      <c r="F82" s="96"/>
      <c r="G82" s="97"/>
      <c r="H82" s="98"/>
      <c r="I82" s="99"/>
      <c r="J82" s="100"/>
      <c r="K82" s="99"/>
      <c r="L82" s="99"/>
      <c r="M82" s="87" t="str">
        <f t="shared" si="7"/>
        <v/>
      </c>
      <c r="N82" s="87" t="str">
        <f t="shared" ca="1" si="8"/>
        <v/>
      </c>
      <c r="O82" s="92" t="str">
        <f t="shared" si="9"/>
        <v/>
      </c>
      <c r="P82" s="89" t="str">
        <f t="shared" si="10"/>
        <v/>
      </c>
    </row>
    <row r="83" spans="1:16" x14ac:dyDescent="0.3">
      <c r="A83" s="91" t="str">
        <f t="shared" si="11"/>
        <v/>
      </c>
      <c r="B83" s="93"/>
      <c r="C83" s="94"/>
      <c r="D83" s="95"/>
      <c r="E83" s="95"/>
      <c r="F83" s="96"/>
      <c r="G83" s="97"/>
      <c r="H83" s="98"/>
      <c r="I83" s="99"/>
      <c r="J83" s="100"/>
      <c r="K83" s="99"/>
      <c r="L83" s="99"/>
      <c r="M83" s="87" t="str">
        <f t="shared" si="7"/>
        <v/>
      </c>
      <c r="N83" s="87" t="str">
        <f t="shared" ca="1" si="8"/>
        <v/>
      </c>
      <c r="O83" s="92" t="str">
        <f t="shared" si="9"/>
        <v/>
      </c>
      <c r="P83" s="89" t="str">
        <f t="shared" si="10"/>
        <v/>
      </c>
    </row>
    <row r="84" spans="1:16" x14ac:dyDescent="0.3">
      <c r="A84" s="91" t="str">
        <f t="shared" si="11"/>
        <v/>
      </c>
      <c r="B84" s="93"/>
      <c r="C84" s="94"/>
      <c r="D84" s="95"/>
      <c r="E84" s="95"/>
      <c r="F84" s="96"/>
      <c r="G84" s="97"/>
      <c r="H84" s="98"/>
      <c r="I84" s="99"/>
      <c r="J84" s="100"/>
      <c r="K84" s="99"/>
      <c r="L84" s="99"/>
      <c r="M84" s="87" t="str">
        <f t="shared" si="7"/>
        <v/>
      </c>
      <c r="N84" s="87" t="str">
        <f t="shared" ca="1" si="8"/>
        <v/>
      </c>
      <c r="O84" s="92" t="str">
        <f t="shared" si="9"/>
        <v/>
      </c>
      <c r="P84" s="89" t="str">
        <f t="shared" si="10"/>
        <v/>
      </c>
    </row>
    <row r="85" spans="1:16" x14ac:dyDescent="0.3">
      <c r="A85" s="91" t="str">
        <f t="shared" si="11"/>
        <v/>
      </c>
      <c r="B85" s="93"/>
      <c r="C85" s="94"/>
      <c r="D85" s="95"/>
      <c r="E85" s="95"/>
      <c r="F85" s="96"/>
      <c r="G85" s="97"/>
      <c r="H85" s="98"/>
      <c r="I85" s="99"/>
      <c r="J85" s="100"/>
      <c r="K85" s="99"/>
      <c r="L85" s="99"/>
      <c r="M85" s="87" t="str">
        <f t="shared" si="7"/>
        <v/>
      </c>
      <c r="N85" s="87" t="str">
        <f t="shared" ca="1" si="8"/>
        <v/>
      </c>
      <c r="O85" s="92" t="str">
        <f t="shared" si="9"/>
        <v/>
      </c>
      <c r="P85" s="89" t="str">
        <f t="shared" si="10"/>
        <v/>
      </c>
    </row>
    <row r="86" spans="1:16" x14ac:dyDescent="0.3">
      <c r="A86" s="91" t="str">
        <f t="shared" si="11"/>
        <v/>
      </c>
      <c r="B86" s="93"/>
      <c r="C86" s="94"/>
      <c r="D86" s="95"/>
      <c r="E86" s="95"/>
      <c r="F86" s="96"/>
      <c r="G86" s="97"/>
      <c r="H86" s="98"/>
      <c r="I86" s="99"/>
      <c r="J86" s="100"/>
      <c r="K86" s="99"/>
      <c r="L86" s="99"/>
      <c r="M86" s="87" t="str">
        <f t="shared" si="7"/>
        <v/>
      </c>
      <c r="N86" s="87" t="str">
        <f t="shared" ca="1" si="8"/>
        <v/>
      </c>
      <c r="O86" s="92" t="str">
        <f t="shared" si="9"/>
        <v/>
      </c>
      <c r="P86" s="89" t="str">
        <f t="shared" si="10"/>
        <v/>
      </c>
    </row>
    <row r="87" spans="1:16" x14ac:dyDescent="0.3">
      <c r="A87" s="91" t="str">
        <f t="shared" si="11"/>
        <v/>
      </c>
      <c r="B87" s="93"/>
      <c r="C87" s="94"/>
      <c r="D87" s="95"/>
      <c r="E87" s="95"/>
      <c r="F87" s="96"/>
      <c r="G87" s="97"/>
      <c r="H87" s="98"/>
      <c r="I87" s="99"/>
      <c r="J87" s="100"/>
      <c r="K87" s="99"/>
      <c r="L87" s="99"/>
      <c r="M87" s="87" t="str">
        <f t="shared" si="7"/>
        <v/>
      </c>
      <c r="N87" s="87" t="str">
        <f t="shared" ca="1" si="8"/>
        <v/>
      </c>
      <c r="O87" s="92" t="str">
        <f t="shared" si="9"/>
        <v/>
      </c>
      <c r="P87" s="89" t="str">
        <f t="shared" si="10"/>
        <v/>
      </c>
    </row>
    <row r="88" spans="1:16" x14ac:dyDescent="0.3">
      <c r="A88" s="91" t="str">
        <f t="shared" si="11"/>
        <v/>
      </c>
      <c r="B88" s="93"/>
      <c r="C88" s="94"/>
      <c r="D88" s="95"/>
      <c r="E88" s="95"/>
      <c r="F88" s="96"/>
      <c r="G88" s="97"/>
      <c r="H88" s="98"/>
      <c r="I88" s="99"/>
      <c r="J88" s="100"/>
      <c r="K88" s="99"/>
      <c r="L88" s="99"/>
      <c r="M88" s="87" t="str">
        <f t="shared" si="7"/>
        <v/>
      </c>
      <c r="N88" s="87" t="str">
        <f t="shared" ca="1" si="8"/>
        <v/>
      </c>
      <c r="O88" s="92" t="str">
        <f t="shared" si="9"/>
        <v/>
      </c>
      <c r="P88" s="89" t="str">
        <f t="shared" si="10"/>
        <v/>
      </c>
    </row>
    <row r="89" spans="1:16" x14ac:dyDescent="0.3">
      <c r="A89" s="91" t="str">
        <f t="shared" si="11"/>
        <v/>
      </c>
      <c r="B89" s="93"/>
      <c r="C89" s="94"/>
      <c r="D89" s="95"/>
      <c r="E89" s="95"/>
      <c r="F89" s="96"/>
      <c r="G89" s="97"/>
      <c r="H89" s="98"/>
      <c r="I89" s="99"/>
      <c r="J89" s="100"/>
      <c r="K89" s="99"/>
      <c r="L89" s="99"/>
      <c r="M89" s="87" t="str">
        <f t="shared" si="7"/>
        <v/>
      </c>
      <c r="N89" s="87" t="str">
        <f t="shared" ca="1" si="8"/>
        <v/>
      </c>
      <c r="O89" s="92" t="str">
        <f t="shared" si="9"/>
        <v/>
      </c>
      <c r="P89" s="89" t="str">
        <f t="shared" si="10"/>
        <v/>
      </c>
    </row>
    <row r="90" spans="1:16" x14ac:dyDescent="0.3">
      <c r="A90" s="91" t="str">
        <f t="shared" si="11"/>
        <v/>
      </c>
      <c r="B90" s="93"/>
      <c r="C90" s="94"/>
      <c r="D90" s="95"/>
      <c r="E90" s="95"/>
      <c r="F90" s="96"/>
      <c r="G90" s="97"/>
      <c r="H90" s="98"/>
      <c r="I90" s="99"/>
      <c r="J90" s="100"/>
      <c r="K90" s="99"/>
      <c r="L90" s="99"/>
      <c r="M90" s="87" t="str">
        <f t="shared" si="7"/>
        <v/>
      </c>
      <c r="N90" s="87" t="str">
        <f t="shared" ca="1" si="8"/>
        <v/>
      </c>
      <c r="O90" s="92" t="str">
        <f t="shared" si="9"/>
        <v/>
      </c>
      <c r="P90" s="89" t="str">
        <f t="shared" si="10"/>
        <v/>
      </c>
    </row>
    <row r="91" spans="1:16" x14ac:dyDescent="0.3">
      <c r="A91" s="91" t="str">
        <f t="shared" si="11"/>
        <v/>
      </c>
      <c r="B91" s="93"/>
      <c r="C91" s="94"/>
      <c r="D91" s="95"/>
      <c r="E91" s="95"/>
      <c r="F91" s="96"/>
      <c r="G91" s="97"/>
      <c r="H91" s="98"/>
      <c r="I91" s="99"/>
      <c r="J91" s="100"/>
      <c r="K91" s="99"/>
      <c r="L91" s="99"/>
      <c r="M91" s="87" t="str">
        <f t="shared" si="7"/>
        <v/>
      </c>
      <c r="N91" s="87" t="str">
        <f t="shared" ca="1" si="8"/>
        <v/>
      </c>
      <c r="O91" s="92" t="str">
        <f t="shared" si="9"/>
        <v/>
      </c>
      <c r="P91" s="89" t="str">
        <f t="shared" si="10"/>
        <v/>
      </c>
    </row>
    <row r="92" spans="1:16" x14ac:dyDescent="0.3">
      <c r="A92" s="91" t="str">
        <f t="shared" si="11"/>
        <v/>
      </c>
      <c r="B92" s="93"/>
      <c r="C92" s="94"/>
      <c r="D92" s="95"/>
      <c r="E92" s="95"/>
      <c r="F92" s="96"/>
      <c r="G92" s="97"/>
      <c r="H92" s="98"/>
      <c r="I92" s="99"/>
      <c r="J92" s="100"/>
      <c r="K92" s="99"/>
      <c r="L92" s="99"/>
      <c r="M92" s="87" t="str">
        <f t="shared" si="7"/>
        <v/>
      </c>
      <c r="N92" s="87" t="str">
        <f t="shared" ca="1" si="8"/>
        <v/>
      </c>
      <c r="O92" s="92" t="str">
        <f t="shared" si="9"/>
        <v/>
      </c>
      <c r="P92" s="89" t="str">
        <f t="shared" si="10"/>
        <v/>
      </c>
    </row>
    <row r="93" spans="1:16" x14ac:dyDescent="0.3">
      <c r="A93" s="91" t="str">
        <f t="shared" si="11"/>
        <v/>
      </c>
      <c r="B93" s="93"/>
      <c r="C93" s="94"/>
      <c r="D93" s="95"/>
      <c r="E93" s="95"/>
      <c r="F93" s="96"/>
      <c r="G93" s="97"/>
      <c r="H93" s="98"/>
      <c r="I93" s="99"/>
      <c r="J93" s="100"/>
      <c r="K93" s="99"/>
      <c r="L93" s="99"/>
      <c r="M93" s="87" t="str">
        <f t="shared" si="7"/>
        <v/>
      </c>
      <c r="N93" s="87" t="str">
        <f t="shared" ca="1" si="8"/>
        <v/>
      </c>
      <c r="O93" s="92" t="str">
        <f t="shared" si="9"/>
        <v/>
      </c>
      <c r="P93" s="89" t="str">
        <f t="shared" si="10"/>
        <v/>
      </c>
    </row>
    <row r="94" spans="1:16" x14ac:dyDescent="0.3">
      <c r="A94" s="91" t="str">
        <f t="shared" si="11"/>
        <v/>
      </c>
      <c r="B94" s="93"/>
      <c r="C94" s="94"/>
      <c r="D94" s="95"/>
      <c r="E94" s="95"/>
      <c r="F94" s="96"/>
      <c r="G94" s="97"/>
      <c r="H94" s="98"/>
      <c r="I94" s="99"/>
      <c r="J94" s="100"/>
      <c r="K94" s="99"/>
      <c r="L94" s="99"/>
      <c r="M94" s="87" t="str">
        <f t="shared" si="7"/>
        <v/>
      </c>
      <c r="N94" s="87" t="str">
        <f t="shared" ca="1" si="8"/>
        <v/>
      </c>
      <c r="O94" s="92" t="str">
        <f t="shared" si="9"/>
        <v/>
      </c>
      <c r="P94" s="89" t="str">
        <f t="shared" si="10"/>
        <v/>
      </c>
    </row>
    <row r="95" spans="1:16" x14ac:dyDescent="0.3">
      <c r="A95" s="91" t="str">
        <f t="shared" si="11"/>
        <v/>
      </c>
      <c r="B95" s="93"/>
      <c r="C95" s="94"/>
      <c r="D95" s="95"/>
      <c r="E95" s="95"/>
      <c r="F95" s="96"/>
      <c r="G95" s="97"/>
      <c r="H95" s="98"/>
      <c r="I95" s="99"/>
      <c r="J95" s="100"/>
      <c r="K95" s="99"/>
      <c r="L95" s="99"/>
      <c r="M95" s="87" t="str">
        <f t="shared" si="7"/>
        <v/>
      </c>
      <c r="N95" s="87" t="str">
        <f t="shared" ca="1" si="8"/>
        <v/>
      </c>
      <c r="O95" s="92" t="str">
        <f t="shared" si="9"/>
        <v/>
      </c>
      <c r="P95" s="89" t="str">
        <f t="shared" si="10"/>
        <v/>
      </c>
    </row>
    <row r="96" spans="1:16" x14ac:dyDescent="0.3">
      <c r="A96" s="91" t="str">
        <f t="shared" si="11"/>
        <v/>
      </c>
      <c r="B96" s="93"/>
      <c r="C96" s="94"/>
      <c r="D96" s="95"/>
      <c r="E96" s="95"/>
      <c r="F96" s="96"/>
      <c r="G96" s="97"/>
      <c r="H96" s="98"/>
      <c r="I96" s="99"/>
      <c r="J96" s="100"/>
      <c r="K96" s="99"/>
      <c r="L96" s="99"/>
      <c r="M96" s="87" t="str">
        <f t="shared" si="7"/>
        <v/>
      </c>
      <c r="N96" s="87" t="str">
        <f t="shared" ca="1" si="8"/>
        <v/>
      </c>
      <c r="O96" s="92" t="str">
        <f t="shared" si="9"/>
        <v/>
      </c>
      <c r="P96" s="89" t="str">
        <f t="shared" si="10"/>
        <v/>
      </c>
    </row>
    <row r="97" spans="1:16" x14ac:dyDescent="0.3">
      <c r="A97" s="91" t="str">
        <f t="shared" si="11"/>
        <v/>
      </c>
      <c r="B97" s="93"/>
      <c r="C97" s="94"/>
      <c r="D97" s="95"/>
      <c r="E97" s="95"/>
      <c r="F97" s="96"/>
      <c r="G97" s="97"/>
      <c r="H97" s="98"/>
      <c r="I97" s="99"/>
      <c r="J97" s="100"/>
      <c r="K97" s="99"/>
      <c r="L97" s="99"/>
      <c r="M97" s="87" t="str">
        <f t="shared" si="7"/>
        <v/>
      </c>
      <c r="N97" s="87" t="str">
        <f t="shared" ca="1" si="8"/>
        <v/>
      </c>
      <c r="O97" s="92" t="str">
        <f t="shared" si="9"/>
        <v/>
      </c>
      <c r="P97" s="89" t="str">
        <f t="shared" si="10"/>
        <v/>
      </c>
    </row>
    <row r="98" spans="1:16" x14ac:dyDescent="0.3">
      <c r="A98" s="91" t="str">
        <f t="shared" si="11"/>
        <v/>
      </c>
      <c r="B98" s="93"/>
      <c r="C98" s="94"/>
      <c r="D98" s="95"/>
      <c r="E98" s="95"/>
      <c r="F98" s="96"/>
      <c r="G98" s="97"/>
      <c r="H98" s="98"/>
      <c r="I98" s="99"/>
      <c r="J98" s="100"/>
      <c r="K98" s="99"/>
      <c r="L98" s="99"/>
      <c r="M98" s="87" t="str">
        <f t="shared" si="7"/>
        <v/>
      </c>
      <c r="N98" s="87" t="str">
        <f t="shared" ca="1" si="8"/>
        <v/>
      </c>
      <c r="O98" s="92" t="str">
        <f t="shared" si="9"/>
        <v/>
      </c>
      <c r="P98" s="89" t="str">
        <f t="shared" si="10"/>
        <v/>
      </c>
    </row>
    <row r="99" spans="1:16" x14ac:dyDescent="0.3">
      <c r="A99" s="91" t="str">
        <f t="shared" si="11"/>
        <v/>
      </c>
      <c r="B99" s="93"/>
      <c r="C99" s="94"/>
      <c r="D99" s="95"/>
      <c r="E99" s="95"/>
      <c r="F99" s="96"/>
      <c r="G99" s="97"/>
      <c r="H99" s="98"/>
      <c r="I99" s="99"/>
      <c r="J99" s="100"/>
      <c r="K99" s="99"/>
      <c r="L99" s="99"/>
      <c r="M99" s="87" t="str">
        <f t="shared" si="7"/>
        <v/>
      </c>
      <c r="N99" s="87" t="str">
        <f t="shared" ca="1" si="8"/>
        <v/>
      </c>
      <c r="O99" s="92" t="str">
        <f t="shared" si="9"/>
        <v/>
      </c>
      <c r="P99" s="89" t="str">
        <f t="shared" si="10"/>
        <v/>
      </c>
    </row>
    <row r="100" spans="1:16" x14ac:dyDescent="0.3">
      <c r="A100" s="91" t="str">
        <f t="shared" si="11"/>
        <v/>
      </c>
      <c r="B100" s="93"/>
      <c r="C100" s="94"/>
      <c r="D100" s="95"/>
      <c r="E100" s="95"/>
      <c r="F100" s="96"/>
      <c r="G100" s="97"/>
      <c r="H100" s="98"/>
      <c r="I100" s="99"/>
      <c r="J100" s="100"/>
      <c r="K100" s="99"/>
      <c r="L100" s="99"/>
      <c r="M100" s="87" t="str">
        <f t="shared" si="7"/>
        <v/>
      </c>
      <c r="N100" s="87" t="str">
        <f t="shared" ca="1" si="8"/>
        <v/>
      </c>
      <c r="O100" s="92" t="str">
        <f t="shared" si="9"/>
        <v/>
      </c>
      <c r="P100" s="89" t="str">
        <f t="shared" si="10"/>
        <v/>
      </c>
    </row>
    <row r="101" spans="1:16" x14ac:dyDescent="0.3">
      <c r="A101" s="91" t="str">
        <f t="shared" si="11"/>
        <v/>
      </c>
      <c r="B101" s="93"/>
      <c r="C101" s="94"/>
      <c r="D101" s="95"/>
      <c r="E101" s="95"/>
      <c r="F101" s="96"/>
      <c r="G101" s="97"/>
      <c r="H101" s="98"/>
      <c r="I101" s="99"/>
      <c r="J101" s="100"/>
      <c r="K101" s="99"/>
      <c r="L101" s="99"/>
      <c r="M101" s="87" t="str">
        <f t="shared" si="7"/>
        <v/>
      </c>
      <c r="N101" s="87" t="str">
        <f t="shared" ca="1" si="8"/>
        <v/>
      </c>
      <c r="O101" s="92" t="str">
        <f t="shared" si="9"/>
        <v/>
      </c>
      <c r="P101" s="89" t="str">
        <f t="shared" si="10"/>
        <v/>
      </c>
    </row>
    <row r="102" spans="1:16" x14ac:dyDescent="0.3">
      <c r="A102" s="91" t="str">
        <f t="shared" si="11"/>
        <v/>
      </c>
      <c r="B102" s="93"/>
      <c r="C102" s="94"/>
      <c r="D102" s="95"/>
      <c r="E102" s="95"/>
      <c r="F102" s="96"/>
      <c r="G102" s="97"/>
      <c r="H102" s="98"/>
      <c r="I102" s="99"/>
      <c r="J102" s="100"/>
      <c r="K102" s="99"/>
      <c r="L102" s="99"/>
      <c r="M102" s="87" t="str">
        <f t="shared" si="7"/>
        <v/>
      </c>
      <c r="N102" s="87" t="str">
        <f t="shared" ca="1" si="8"/>
        <v/>
      </c>
      <c r="O102" s="92" t="str">
        <f t="shared" si="9"/>
        <v/>
      </c>
      <c r="P102" s="89" t="str">
        <f t="shared" si="10"/>
        <v/>
      </c>
    </row>
    <row r="103" spans="1:16" x14ac:dyDescent="0.3">
      <c r="A103" s="91" t="str">
        <f t="shared" si="11"/>
        <v/>
      </c>
      <c r="B103" s="93"/>
      <c r="C103" s="94"/>
      <c r="D103" s="95"/>
      <c r="E103" s="95"/>
      <c r="F103" s="96"/>
      <c r="G103" s="97"/>
      <c r="H103" s="98"/>
      <c r="I103" s="99"/>
      <c r="J103" s="100"/>
      <c r="K103" s="99"/>
      <c r="L103" s="99"/>
      <c r="M103" s="87" t="str">
        <f t="shared" si="7"/>
        <v/>
      </c>
      <c r="N103" s="87" t="str">
        <f t="shared" ca="1" si="8"/>
        <v/>
      </c>
      <c r="O103" s="92" t="str">
        <f t="shared" si="9"/>
        <v/>
      </c>
      <c r="P103" s="89" t="str">
        <f t="shared" si="10"/>
        <v/>
      </c>
    </row>
    <row r="104" spans="1:16" x14ac:dyDescent="0.3">
      <c r="A104" s="91" t="str">
        <f t="shared" si="11"/>
        <v/>
      </c>
      <c r="B104" s="93"/>
      <c r="C104" s="94"/>
      <c r="D104" s="95"/>
      <c r="E104" s="95"/>
      <c r="F104" s="96"/>
      <c r="G104" s="97"/>
      <c r="H104" s="98"/>
      <c r="I104" s="99"/>
      <c r="J104" s="100"/>
      <c r="K104" s="99"/>
      <c r="L104" s="99"/>
      <c r="M104" s="87" t="str">
        <f t="shared" si="7"/>
        <v/>
      </c>
      <c r="N104" s="87" t="str">
        <f t="shared" ca="1" si="8"/>
        <v/>
      </c>
      <c r="O104" s="92" t="str">
        <f t="shared" si="9"/>
        <v/>
      </c>
      <c r="P104" s="89" t="str">
        <f t="shared" si="10"/>
        <v/>
      </c>
    </row>
    <row r="105" spans="1:16" x14ac:dyDescent="0.3">
      <c r="A105" s="91" t="str">
        <f t="shared" si="11"/>
        <v/>
      </c>
      <c r="B105" s="93"/>
      <c r="C105" s="94"/>
      <c r="D105" s="95"/>
      <c r="E105" s="95"/>
      <c r="F105" s="96"/>
      <c r="G105" s="97"/>
      <c r="H105" s="98"/>
      <c r="I105" s="99"/>
      <c r="J105" s="100"/>
      <c r="K105" s="99"/>
      <c r="L105" s="99"/>
      <c r="M105" s="87" t="str">
        <f t="shared" si="7"/>
        <v/>
      </c>
      <c r="N105" s="87" t="str">
        <f t="shared" ca="1" si="8"/>
        <v/>
      </c>
      <c r="O105" s="92" t="str">
        <f t="shared" si="9"/>
        <v/>
      </c>
      <c r="P105" s="89" t="str">
        <f t="shared" si="10"/>
        <v/>
      </c>
    </row>
    <row r="106" spans="1:16" x14ac:dyDescent="0.3">
      <c r="A106" s="91" t="str">
        <f t="shared" si="11"/>
        <v/>
      </c>
      <c r="B106" s="93"/>
      <c r="C106" s="94"/>
      <c r="D106" s="95"/>
      <c r="E106" s="95"/>
      <c r="F106" s="96"/>
      <c r="G106" s="97"/>
      <c r="H106" s="98"/>
      <c r="I106" s="99"/>
      <c r="J106" s="100"/>
      <c r="K106" s="99"/>
      <c r="L106" s="99"/>
      <c r="M106" s="87" t="str">
        <f t="shared" si="7"/>
        <v/>
      </c>
      <c r="N106" s="87" t="str">
        <f t="shared" ca="1" si="8"/>
        <v/>
      </c>
      <c r="O106" s="92" t="str">
        <f t="shared" si="9"/>
        <v/>
      </c>
      <c r="P106" s="89" t="str">
        <f t="shared" si="10"/>
        <v/>
      </c>
    </row>
    <row r="107" spans="1:16" x14ac:dyDescent="0.3">
      <c r="A107" s="91" t="str">
        <f t="shared" si="11"/>
        <v/>
      </c>
      <c r="B107" s="93"/>
      <c r="C107" s="94"/>
      <c r="D107" s="95"/>
      <c r="E107" s="95"/>
      <c r="F107" s="96"/>
      <c r="G107" s="97"/>
      <c r="H107" s="98"/>
      <c r="I107" s="99"/>
      <c r="J107" s="100"/>
      <c r="K107" s="99"/>
      <c r="L107" s="99"/>
      <c r="M107" s="87" t="str">
        <f t="shared" si="7"/>
        <v/>
      </c>
      <c r="N107" s="87" t="str">
        <f t="shared" ca="1" si="8"/>
        <v/>
      </c>
      <c r="O107" s="92" t="str">
        <f t="shared" si="9"/>
        <v/>
      </c>
      <c r="P107" s="89" t="str">
        <f t="shared" si="10"/>
        <v/>
      </c>
    </row>
    <row r="108" spans="1:16" x14ac:dyDescent="0.3">
      <c r="A108" s="91" t="str">
        <f t="shared" si="11"/>
        <v/>
      </c>
      <c r="B108" s="93"/>
      <c r="C108" s="94"/>
      <c r="D108" s="95"/>
      <c r="E108" s="95"/>
      <c r="F108" s="96"/>
      <c r="G108" s="97"/>
      <c r="H108" s="98"/>
      <c r="I108" s="99"/>
      <c r="J108" s="100"/>
      <c r="K108" s="99"/>
      <c r="L108" s="99"/>
      <c r="M108" s="87" t="str">
        <f t="shared" si="7"/>
        <v/>
      </c>
      <c r="N108" s="87" t="str">
        <f t="shared" ca="1" si="8"/>
        <v/>
      </c>
      <c r="O108" s="92" t="str">
        <f t="shared" si="9"/>
        <v/>
      </c>
      <c r="P108" s="89" t="str">
        <f t="shared" si="10"/>
        <v/>
      </c>
    </row>
    <row r="109" spans="1:16" x14ac:dyDescent="0.3">
      <c r="A109" s="91" t="str">
        <f t="shared" si="11"/>
        <v/>
      </c>
      <c r="B109" s="93"/>
      <c r="C109" s="94"/>
      <c r="D109" s="95"/>
      <c r="E109" s="95"/>
      <c r="F109" s="96"/>
      <c r="G109" s="97"/>
      <c r="H109" s="98"/>
      <c r="I109" s="99"/>
      <c r="J109" s="100"/>
      <c r="K109" s="99"/>
      <c r="L109" s="99"/>
      <c r="M109" s="87" t="str">
        <f t="shared" si="7"/>
        <v/>
      </c>
      <c r="N109" s="87" t="str">
        <f t="shared" ca="1" si="8"/>
        <v/>
      </c>
      <c r="O109" s="92" t="str">
        <f t="shared" si="9"/>
        <v/>
      </c>
      <c r="P109" s="89" t="str">
        <f t="shared" si="10"/>
        <v/>
      </c>
    </row>
    <row r="110" spans="1:16" x14ac:dyDescent="0.3">
      <c r="A110" s="91" t="str">
        <f t="shared" si="11"/>
        <v/>
      </c>
      <c r="B110" s="93"/>
      <c r="C110" s="94"/>
      <c r="D110" s="95"/>
      <c r="E110" s="95"/>
      <c r="F110" s="96"/>
      <c r="G110" s="97"/>
      <c r="H110" s="98"/>
      <c r="I110" s="99"/>
      <c r="J110" s="100"/>
      <c r="K110" s="99"/>
      <c r="L110" s="99"/>
      <c r="M110" s="87" t="str">
        <f t="shared" si="7"/>
        <v/>
      </c>
      <c r="N110" s="87" t="str">
        <f t="shared" ca="1" si="8"/>
        <v/>
      </c>
      <c r="O110" s="92" t="str">
        <f t="shared" si="9"/>
        <v/>
      </c>
      <c r="P110" s="89" t="str">
        <f t="shared" si="10"/>
        <v/>
      </c>
    </row>
    <row r="111" spans="1:16" x14ac:dyDescent="0.3">
      <c r="A111" s="91" t="str">
        <f t="shared" si="11"/>
        <v/>
      </c>
      <c r="B111" s="93"/>
      <c r="C111" s="94"/>
      <c r="D111" s="95"/>
      <c r="E111" s="95"/>
      <c r="F111" s="96"/>
      <c r="G111" s="97"/>
      <c r="H111" s="98"/>
      <c r="I111" s="99"/>
      <c r="J111" s="100"/>
      <c r="K111" s="99"/>
      <c r="L111" s="99"/>
      <c r="M111" s="87" t="str">
        <f t="shared" si="7"/>
        <v/>
      </c>
      <c r="N111" s="87" t="str">
        <f t="shared" ca="1" si="8"/>
        <v/>
      </c>
      <c r="O111" s="92" t="str">
        <f t="shared" si="9"/>
        <v/>
      </c>
      <c r="P111" s="89" t="str">
        <f t="shared" si="10"/>
        <v/>
      </c>
    </row>
    <row r="112" spans="1:16" x14ac:dyDescent="0.3">
      <c r="A112" s="91" t="str">
        <f t="shared" si="11"/>
        <v/>
      </c>
      <c r="B112" s="93"/>
      <c r="C112" s="94"/>
      <c r="D112" s="95"/>
      <c r="E112" s="95"/>
      <c r="F112" s="96"/>
      <c r="G112" s="97"/>
      <c r="H112" s="98"/>
      <c r="I112" s="99"/>
      <c r="J112" s="100"/>
      <c r="K112" s="99"/>
      <c r="L112" s="99"/>
      <c r="M112" s="87" t="str">
        <f t="shared" si="7"/>
        <v/>
      </c>
      <c r="N112" s="87" t="str">
        <f t="shared" ca="1" si="8"/>
        <v/>
      </c>
      <c r="O112" s="92" t="str">
        <f t="shared" si="9"/>
        <v/>
      </c>
      <c r="P112" s="89" t="str">
        <f t="shared" si="10"/>
        <v/>
      </c>
    </row>
    <row r="113" spans="1:16" x14ac:dyDescent="0.3">
      <c r="A113" s="91" t="str">
        <f t="shared" si="11"/>
        <v/>
      </c>
      <c r="B113" s="93"/>
      <c r="C113" s="94"/>
      <c r="D113" s="95"/>
      <c r="E113" s="95"/>
      <c r="F113" s="96"/>
      <c r="G113" s="97"/>
      <c r="H113" s="98"/>
      <c r="I113" s="99"/>
      <c r="J113" s="100"/>
      <c r="K113" s="99"/>
      <c r="L113" s="99"/>
      <c r="M113" s="87" t="str">
        <f t="shared" si="7"/>
        <v/>
      </c>
      <c r="N113" s="87" t="str">
        <f t="shared" ca="1" si="8"/>
        <v/>
      </c>
      <c r="O113" s="92" t="str">
        <f t="shared" si="9"/>
        <v/>
      </c>
      <c r="P113" s="89" t="str">
        <f t="shared" si="10"/>
        <v/>
      </c>
    </row>
    <row r="114" spans="1:16" x14ac:dyDescent="0.3">
      <c r="A114" s="91" t="str">
        <f t="shared" si="11"/>
        <v/>
      </c>
      <c r="B114" s="93"/>
      <c r="C114" s="94"/>
      <c r="D114" s="95"/>
      <c r="E114" s="95"/>
      <c r="F114" s="96"/>
      <c r="G114" s="97"/>
      <c r="H114" s="98"/>
      <c r="I114" s="99"/>
      <c r="J114" s="100"/>
      <c r="K114" s="99"/>
      <c r="L114" s="99"/>
      <c r="M114" s="87" t="str">
        <f t="shared" si="7"/>
        <v/>
      </c>
      <c r="N114" s="87" t="str">
        <f t="shared" ca="1" si="8"/>
        <v/>
      </c>
      <c r="O114" s="92" t="str">
        <f t="shared" si="9"/>
        <v/>
      </c>
      <c r="P114" s="89" t="str">
        <f t="shared" si="10"/>
        <v/>
      </c>
    </row>
    <row r="115" spans="1:16" x14ac:dyDescent="0.3">
      <c r="A115" s="91" t="str">
        <f t="shared" si="11"/>
        <v/>
      </c>
      <c r="B115" s="93"/>
      <c r="C115" s="94"/>
      <c r="D115" s="95"/>
      <c r="E115" s="95"/>
      <c r="F115" s="96"/>
      <c r="G115" s="97"/>
      <c r="H115" s="98"/>
      <c r="I115" s="99"/>
      <c r="J115" s="100"/>
      <c r="K115" s="99"/>
      <c r="L115" s="99"/>
      <c r="M115" s="87" t="str">
        <f t="shared" si="7"/>
        <v/>
      </c>
      <c r="N115" s="87" t="str">
        <f t="shared" ca="1" si="8"/>
        <v/>
      </c>
      <c r="O115" s="92" t="str">
        <f t="shared" si="9"/>
        <v/>
      </c>
      <c r="P115" s="89" t="str">
        <f t="shared" si="10"/>
        <v/>
      </c>
    </row>
    <row r="116" spans="1:16" x14ac:dyDescent="0.3">
      <c r="A116" s="91" t="str">
        <f t="shared" si="11"/>
        <v/>
      </c>
      <c r="B116" s="93"/>
      <c r="C116" s="94"/>
      <c r="D116" s="95"/>
      <c r="E116" s="95"/>
      <c r="F116" s="96"/>
      <c r="G116" s="97"/>
      <c r="H116" s="98"/>
      <c r="I116" s="99"/>
      <c r="J116" s="100"/>
      <c r="K116" s="99"/>
      <c r="L116" s="99"/>
      <c r="M116" s="87" t="str">
        <f t="shared" si="7"/>
        <v/>
      </c>
      <c r="N116" s="87" t="str">
        <f t="shared" ca="1" si="8"/>
        <v/>
      </c>
      <c r="O116" s="92" t="str">
        <f t="shared" si="9"/>
        <v/>
      </c>
      <c r="P116" s="89" t="str">
        <f t="shared" si="10"/>
        <v/>
      </c>
    </row>
    <row r="117" spans="1:16" x14ac:dyDescent="0.3">
      <c r="A117" s="91" t="str">
        <f t="shared" si="11"/>
        <v/>
      </c>
      <c r="B117" s="93"/>
      <c r="C117" s="94"/>
      <c r="D117" s="95"/>
      <c r="E117" s="95"/>
      <c r="F117" s="96"/>
      <c r="G117" s="97"/>
      <c r="H117" s="98"/>
      <c r="I117" s="99"/>
      <c r="J117" s="100"/>
      <c r="K117" s="99"/>
      <c r="L117" s="99"/>
      <c r="M117" s="87" t="str">
        <f t="shared" si="7"/>
        <v/>
      </c>
      <c r="N117" s="87" t="str">
        <f t="shared" ca="1" si="8"/>
        <v/>
      </c>
      <c r="O117" s="92" t="str">
        <f t="shared" si="9"/>
        <v/>
      </c>
      <c r="P117" s="89" t="str">
        <f t="shared" si="10"/>
        <v/>
      </c>
    </row>
    <row r="118" spans="1:16" x14ac:dyDescent="0.3">
      <c r="A118" s="91" t="str">
        <f t="shared" si="11"/>
        <v/>
      </c>
      <c r="B118" s="93"/>
      <c r="C118" s="94"/>
      <c r="D118" s="95"/>
      <c r="E118" s="95"/>
      <c r="F118" s="96"/>
      <c r="G118" s="97"/>
      <c r="H118" s="98"/>
      <c r="I118" s="99"/>
      <c r="J118" s="100"/>
      <c r="K118" s="99"/>
      <c r="L118" s="99"/>
      <c r="M118" s="87" t="str">
        <f t="shared" ref="M118:M181" si="12">IF(B118&lt;&gt;"",(DAY(B118)+C118*30),"")</f>
        <v/>
      </c>
      <c r="N118" s="87" t="str">
        <f t="shared" ref="N118:N181" ca="1" si="13">IF(K118&lt;&gt;"",(DAY(B118)+30*C118)-DAY(TODAY()),"")</f>
        <v/>
      </c>
      <c r="O118" s="92" t="str">
        <f t="shared" ref="O118:O181" si="14">IF(I118&gt;H118,(IF(I118&lt;&gt;"",(((I118-H118)-(I118-L118))/ABS(I118-H118)),"")),IF(I118&lt;&gt;"",(1-(I118+L118-H118)/I118),""))</f>
        <v/>
      </c>
      <c r="P118" s="89" t="str">
        <f t="shared" ref="P118:P181" si="15">IF(F118&lt;&gt;"",F118,"")</f>
        <v/>
      </c>
    </row>
    <row r="119" spans="1:16" x14ac:dyDescent="0.3">
      <c r="A119" s="91" t="str">
        <f t="shared" si="11"/>
        <v/>
      </c>
      <c r="B119" s="93"/>
      <c r="C119" s="94"/>
      <c r="D119" s="95"/>
      <c r="E119" s="95"/>
      <c r="F119" s="96"/>
      <c r="G119" s="97"/>
      <c r="H119" s="98"/>
      <c r="I119" s="99"/>
      <c r="J119" s="100"/>
      <c r="K119" s="99"/>
      <c r="L119" s="99"/>
      <c r="M119" s="87" t="str">
        <f t="shared" si="12"/>
        <v/>
      </c>
      <c r="N119" s="87" t="str">
        <f t="shared" ca="1" si="13"/>
        <v/>
      </c>
      <c r="O119" s="92" t="str">
        <f t="shared" si="14"/>
        <v/>
      </c>
      <c r="P119" s="89" t="str">
        <f t="shared" si="15"/>
        <v/>
      </c>
    </row>
    <row r="120" spans="1:16" x14ac:dyDescent="0.3">
      <c r="A120" s="91" t="str">
        <f t="shared" si="11"/>
        <v/>
      </c>
      <c r="B120" s="93"/>
      <c r="C120" s="94"/>
      <c r="D120" s="95"/>
      <c r="E120" s="95"/>
      <c r="F120" s="96"/>
      <c r="G120" s="97"/>
      <c r="H120" s="98"/>
      <c r="I120" s="99"/>
      <c r="J120" s="100"/>
      <c r="K120" s="99"/>
      <c r="L120" s="99"/>
      <c r="M120" s="87" t="str">
        <f t="shared" si="12"/>
        <v/>
      </c>
      <c r="N120" s="87" t="str">
        <f t="shared" ca="1" si="13"/>
        <v/>
      </c>
      <c r="O120" s="92" t="str">
        <f t="shared" si="14"/>
        <v/>
      </c>
      <c r="P120" s="89" t="str">
        <f t="shared" si="15"/>
        <v/>
      </c>
    </row>
    <row r="121" spans="1:16" x14ac:dyDescent="0.3">
      <c r="A121" s="91" t="str">
        <f t="shared" si="11"/>
        <v/>
      </c>
      <c r="B121" s="93"/>
      <c r="C121" s="94"/>
      <c r="D121" s="95"/>
      <c r="E121" s="95"/>
      <c r="F121" s="96"/>
      <c r="G121" s="97"/>
      <c r="H121" s="98"/>
      <c r="I121" s="99"/>
      <c r="J121" s="100"/>
      <c r="K121" s="99"/>
      <c r="L121" s="99"/>
      <c r="M121" s="87" t="str">
        <f t="shared" si="12"/>
        <v/>
      </c>
      <c r="N121" s="87" t="str">
        <f t="shared" ca="1" si="13"/>
        <v/>
      </c>
      <c r="O121" s="92" t="str">
        <f t="shared" si="14"/>
        <v/>
      </c>
      <c r="P121" s="89" t="str">
        <f t="shared" si="15"/>
        <v/>
      </c>
    </row>
    <row r="122" spans="1:16" x14ac:dyDescent="0.3">
      <c r="A122" s="91" t="str">
        <f t="shared" si="11"/>
        <v/>
      </c>
      <c r="B122" s="93"/>
      <c r="C122" s="94"/>
      <c r="D122" s="95"/>
      <c r="E122" s="95"/>
      <c r="F122" s="96"/>
      <c r="G122" s="97"/>
      <c r="H122" s="98"/>
      <c r="I122" s="99"/>
      <c r="J122" s="100"/>
      <c r="K122" s="99"/>
      <c r="L122" s="99"/>
      <c r="M122" s="87" t="str">
        <f t="shared" si="12"/>
        <v/>
      </c>
      <c r="N122" s="87" t="str">
        <f t="shared" ca="1" si="13"/>
        <v/>
      </c>
      <c r="O122" s="92" t="str">
        <f t="shared" si="14"/>
        <v/>
      </c>
      <c r="P122" s="89" t="str">
        <f t="shared" si="15"/>
        <v/>
      </c>
    </row>
    <row r="123" spans="1:16" x14ac:dyDescent="0.3">
      <c r="A123" s="91" t="str">
        <f t="shared" si="11"/>
        <v/>
      </c>
      <c r="B123" s="93"/>
      <c r="C123" s="94"/>
      <c r="D123" s="95"/>
      <c r="E123" s="95"/>
      <c r="F123" s="96"/>
      <c r="G123" s="97"/>
      <c r="H123" s="98"/>
      <c r="I123" s="99"/>
      <c r="J123" s="100"/>
      <c r="K123" s="99"/>
      <c r="L123" s="99"/>
      <c r="M123" s="87" t="str">
        <f t="shared" si="12"/>
        <v/>
      </c>
      <c r="N123" s="87" t="str">
        <f t="shared" ca="1" si="13"/>
        <v/>
      </c>
      <c r="O123" s="92" t="str">
        <f t="shared" si="14"/>
        <v/>
      </c>
      <c r="P123" s="89" t="str">
        <f t="shared" si="15"/>
        <v/>
      </c>
    </row>
    <row r="124" spans="1:16" x14ac:dyDescent="0.3">
      <c r="A124" s="91" t="str">
        <f t="shared" si="11"/>
        <v/>
      </c>
      <c r="B124" s="93"/>
      <c r="C124" s="94"/>
      <c r="D124" s="95"/>
      <c r="E124" s="95"/>
      <c r="F124" s="96"/>
      <c r="G124" s="97"/>
      <c r="H124" s="98"/>
      <c r="I124" s="99"/>
      <c r="J124" s="100"/>
      <c r="K124" s="99"/>
      <c r="L124" s="99"/>
      <c r="M124" s="87" t="str">
        <f t="shared" si="12"/>
        <v/>
      </c>
      <c r="N124" s="87" t="str">
        <f t="shared" ca="1" si="13"/>
        <v/>
      </c>
      <c r="O124" s="92" t="str">
        <f t="shared" si="14"/>
        <v/>
      </c>
      <c r="P124" s="89" t="str">
        <f t="shared" si="15"/>
        <v/>
      </c>
    </row>
    <row r="125" spans="1:16" x14ac:dyDescent="0.3">
      <c r="A125" s="91" t="str">
        <f t="shared" si="11"/>
        <v/>
      </c>
      <c r="B125" s="93"/>
      <c r="C125" s="94"/>
      <c r="D125" s="95"/>
      <c r="E125" s="95"/>
      <c r="F125" s="96"/>
      <c r="G125" s="97"/>
      <c r="H125" s="98"/>
      <c r="I125" s="99"/>
      <c r="J125" s="100"/>
      <c r="K125" s="99"/>
      <c r="L125" s="99"/>
      <c r="M125" s="87" t="str">
        <f t="shared" si="12"/>
        <v/>
      </c>
      <c r="N125" s="87" t="str">
        <f t="shared" ca="1" si="13"/>
        <v/>
      </c>
      <c r="O125" s="92" t="str">
        <f t="shared" si="14"/>
        <v/>
      </c>
      <c r="P125" s="89" t="str">
        <f t="shared" si="15"/>
        <v/>
      </c>
    </row>
    <row r="126" spans="1:16" x14ac:dyDescent="0.3">
      <c r="A126" s="91" t="str">
        <f t="shared" si="11"/>
        <v/>
      </c>
      <c r="B126" s="93"/>
      <c r="C126" s="94"/>
      <c r="D126" s="95"/>
      <c r="E126" s="95"/>
      <c r="F126" s="96"/>
      <c r="G126" s="97"/>
      <c r="H126" s="98"/>
      <c r="I126" s="99"/>
      <c r="J126" s="100"/>
      <c r="K126" s="99"/>
      <c r="L126" s="99"/>
      <c r="M126" s="87" t="str">
        <f t="shared" si="12"/>
        <v/>
      </c>
      <c r="N126" s="87" t="str">
        <f t="shared" ca="1" si="13"/>
        <v/>
      </c>
      <c r="O126" s="92" t="str">
        <f t="shared" si="14"/>
        <v/>
      </c>
      <c r="P126" s="89" t="str">
        <f t="shared" si="15"/>
        <v/>
      </c>
    </row>
    <row r="127" spans="1:16" x14ac:dyDescent="0.3">
      <c r="A127" s="91" t="str">
        <f t="shared" si="11"/>
        <v/>
      </c>
      <c r="B127" s="93"/>
      <c r="C127" s="94"/>
      <c r="D127" s="95"/>
      <c r="E127" s="95"/>
      <c r="F127" s="96"/>
      <c r="G127" s="97"/>
      <c r="H127" s="98"/>
      <c r="I127" s="99"/>
      <c r="J127" s="100"/>
      <c r="K127" s="99"/>
      <c r="L127" s="99"/>
      <c r="M127" s="87" t="str">
        <f t="shared" si="12"/>
        <v/>
      </c>
      <c r="N127" s="87" t="str">
        <f t="shared" ca="1" si="13"/>
        <v/>
      </c>
      <c r="O127" s="92" t="str">
        <f t="shared" si="14"/>
        <v/>
      </c>
      <c r="P127" s="89" t="str">
        <f t="shared" si="15"/>
        <v/>
      </c>
    </row>
    <row r="128" spans="1:16" x14ac:dyDescent="0.3">
      <c r="A128" s="91" t="str">
        <f t="shared" si="11"/>
        <v/>
      </c>
      <c r="B128" s="93"/>
      <c r="C128" s="94"/>
      <c r="D128" s="95"/>
      <c r="E128" s="95"/>
      <c r="F128" s="96"/>
      <c r="G128" s="97"/>
      <c r="H128" s="98"/>
      <c r="I128" s="99"/>
      <c r="J128" s="100"/>
      <c r="K128" s="99"/>
      <c r="L128" s="99"/>
      <c r="M128" s="87" t="str">
        <f t="shared" si="12"/>
        <v/>
      </c>
      <c r="N128" s="87" t="str">
        <f t="shared" ca="1" si="13"/>
        <v/>
      </c>
      <c r="O128" s="92" t="str">
        <f t="shared" si="14"/>
        <v/>
      </c>
      <c r="P128" s="89" t="str">
        <f t="shared" si="15"/>
        <v/>
      </c>
    </row>
    <row r="129" spans="1:16" x14ac:dyDescent="0.3">
      <c r="A129" s="91" t="str">
        <f t="shared" si="11"/>
        <v/>
      </c>
      <c r="B129" s="93"/>
      <c r="C129" s="94"/>
      <c r="D129" s="95"/>
      <c r="E129" s="95"/>
      <c r="F129" s="96"/>
      <c r="G129" s="97"/>
      <c r="H129" s="98"/>
      <c r="I129" s="99"/>
      <c r="J129" s="100"/>
      <c r="K129" s="99"/>
      <c r="L129" s="99"/>
      <c r="M129" s="87" t="str">
        <f t="shared" si="12"/>
        <v/>
      </c>
      <c r="N129" s="87" t="str">
        <f t="shared" ca="1" si="13"/>
        <v/>
      </c>
      <c r="O129" s="92" t="str">
        <f t="shared" si="14"/>
        <v/>
      </c>
      <c r="P129" s="89" t="str">
        <f t="shared" si="15"/>
        <v/>
      </c>
    </row>
    <row r="130" spans="1:16" x14ac:dyDescent="0.3">
      <c r="A130" s="91" t="str">
        <f t="shared" si="11"/>
        <v/>
      </c>
      <c r="B130" s="93"/>
      <c r="C130" s="94"/>
      <c r="D130" s="95"/>
      <c r="E130" s="95"/>
      <c r="F130" s="96"/>
      <c r="G130" s="97"/>
      <c r="H130" s="98"/>
      <c r="I130" s="99"/>
      <c r="J130" s="100"/>
      <c r="K130" s="99"/>
      <c r="L130" s="99"/>
      <c r="M130" s="87" t="str">
        <f t="shared" si="12"/>
        <v/>
      </c>
      <c r="N130" s="87" t="str">
        <f t="shared" ca="1" si="13"/>
        <v/>
      </c>
      <c r="O130" s="92" t="str">
        <f t="shared" si="14"/>
        <v/>
      </c>
      <c r="P130" s="89" t="str">
        <f t="shared" si="15"/>
        <v/>
      </c>
    </row>
    <row r="131" spans="1:16" x14ac:dyDescent="0.3">
      <c r="A131" s="91" t="str">
        <f t="shared" si="11"/>
        <v/>
      </c>
      <c r="B131" s="93"/>
      <c r="C131" s="94"/>
      <c r="D131" s="95"/>
      <c r="E131" s="95"/>
      <c r="F131" s="96"/>
      <c r="G131" s="97"/>
      <c r="H131" s="98"/>
      <c r="I131" s="99"/>
      <c r="J131" s="100"/>
      <c r="K131" s="99"/>
      <c r="L131" s="99"/>
      <c r="M131" s="87" t="str">
        <f t="shared" si="12"/>
        <v/>
      </c>
      <c r="N131" s="87" t="str">
        <f t="shared" ca="1" si="13"/>
        <v/>
      </c>
      <c r="O131" s="92" t="str">
        <f t="shared" si="14"/>
        <v/>
      </c>
      <c r="P131" s="89" t="str">
        <f t="shared" si="15"/>
        <v/>
      </c>
    </row>
    <row r="132" spans="1:16" x14ac:dyDescent="0.3">
      <c r="A132" s="91" t="str">
        <f t="shared" si="11"/>
        <v/>
      </c>
      <c r="B132" s="93"/>
      <c r="C132" s="94"/>
      <c r="D132" s="95"/>
      <c r="E132" s="95"/>
      <c r="F132" s="96"/>
      <c r="G132" s="97"/>
      <c r="H132" s="98"/>
      <c r="I132" s="99"/>
      <c r="J132" s="100"/>
      <c r="K132" s="99"/>
      <c r="L132" s="99"/>
      <c r="M132" s="87" t="str">
        <f t="shared" si="12"/>
        <v/>
      </c>
      <c r="N132" s="87" t="str">
        <f t="shared" ca="1" si="13"/>
        <v/>
      </c>
      <c r="O132" s="92" t="str">
        <f t="shared" si="14"/>
        <v/>
      </c>
      <c r="P132" s="89" t="str">
        <f t="shared" si="15"/>
        <v/>
      </c>
    </row>
    <row r="133" spans="1:16" x14ac:dyDescent="0.3">
      <c r="A133" s="91" t="str">
        <f t="shared" si="11"/>
        <v/>
      </c>
      <c r="B133" s="93"/>
      <c r="C133" s="94"/>
      <c r="D133" s="95"/>
      <c r="E133" s="95"/>
      <c r="F133" s="96"/>
      <c r="G133" s="97"/>
      <c r="H133" s="98"/>
      <c r="I133" s="99"/>
      <c r="J133" s="100"/>
      <c r="K133" s="99"/>
      <c r="L133" s="99"/>
      <c r="M133" s="87" t="str">
        <f t="shared" si="12"/>
        <v/>
      </c>
      <c r="N133" s="87" t="str">
        <f t="shared" ca="1" si="13"/>
        <v/>
      </c>
      <c r="O133" s="92" t="str">
        <f t="shared" si="14"/>
        <v/>
      </c>
      <c r="P133" s="89" t="str">
        <f t="shared" si="15"/>
        <v/>
      </c>
    </row>
    <row r="134" spans="1:16" x14ac:dyDescent="0.3">
      <c r="A134" s="91" t="str">
        <f t="shared" si="11"/>
        <v/>
      </c>
      <c r="B134" s="93"/>
      <c r="C134" s="94"/>
      <c r="D134" s="95"/>
      <c r="E134" s="95"/>
      <c r="F134" s="96"/>
      <c r="G134" s="97"/>
      <c r="H134" s="98"/>
      <c r="I134" s="99"/>
      <c r="J134" s="100"/>
      <c r="K134" s="99"/>
      <c r="L134" s="99"/>
      <c r="M134" s="87" t="str">
        <f t="shared" si="12"/>
        <v/>
      </c>
      <c r="N134" s="87" t="str">
        <f t="shared" ca="1" si="13"/>
        <v/>
      </c>
      <c r="O134" s="92" t="str">
        <f t="shared" si="14"/>
        <v/>
      </c>
      <c r="P134" s="89" t="str">
        <f t="shared" si="15"/>
        <v/>
      </c>
    </row>
    <row r="135" spans="1:16" x14ac:dyDescent="0.3">
      <c r="A135" s="91" t="str">
        <f t="shared" si="11"/>
        <v/>
      </c>
      <c r="B135" s="93"/>
      <c r="C135" s="94"/>
      <c r="D135" s="95"/>
      <c r="E135" s="95"/>
      <c r="F135" s="96"/>
      <c r="G135" s="97"/>
      <c r="H135" s="98"/>
      <c r="I135" s="99"/>
      <c r="J135" s="100"/>
      <c r="K135" s="99"/>
      <c r="L135" s="99"/>
      <c r="M135" s="87" t="str">
        <f t="shared" si="12"/>
        <v/>
      </c>
      <c r="N135" s="87" t="str">
        <f t="shared" ca="1" si="13"/>
        <v/>
      </c>
      <c r="O135" s="92" t="str">
        <f t="shared" si="14"/>
        <v/>
      </c>
      <c r="P135" s="89" t="str">
        <f t="shared" si="15"/>
        <v/>
      </c>
    </row>
    <row r="136" spans="1:16" x14ac:dyDescent="0.3">
      <c r="A136" s="91" t="str">
        <f t="shared" ref="A136:A199" si="16">IF(B135&lt;&gt;"",A135+1,"")</f>
        <v/>
      </c>
      <c r="B136" s="93"/>
      <c r="C136" s="94"/>
      <c r="D136" s="95"/>
      <c r="E136" s="95"/>
      <c r="F136" s="96"/>
      <c r="G136" s="97"/>
      <c r="H136" s="98"/>
      <c r="I136" s="99"/>
      <c r="J136" s="100"/>
      <c r="K136" s="99"/>
      <c r="L136" s="99"/>
      <c r="M136" s="87" t="str">
        <f t="shared" si="12"/>
        <v/>
      </c>
      <c r="N136" s="87" t="str">
        <f t="shared" ca="1" si="13"/>
        <v/>
      </c>
      <c r="O136" s="92" t="str">
        <f t="shared" si="14"/>
        <v/>
      </c>
      <c r="P136" s="89" t="str">
        <f t="shared" si="15"/>
        <v/>
      </c>
    </row>
    <row r="137" spans="1:16" x14ac:dyDescent="0.3">
      <c r="A137" s="91" t="str">
        <f t="shared" si="16"/>
        <v/>
      </c>
      <c r="B137" s="93"/>
      <c r="C137" s="94"/>
      <c r="D137" s="95"/>
      <c r="E137" s="95"/>
      <c r="F137" s="96"/>
      <c r="G137" s="97"/>
      <c r="H137" s="98"/>
      <c r="I137" s="99"/>
      <c r="J137" s="100"/>
      <c r="K137" s="99"/>
      <c r="L137" s="99"/>
      <c r="M137" s="87" t="str">
        <f t="shared" si="12"/>
        <v/>
      </c>
      <c r="N137" s="87" t="str">
        <f t="shared" ca="1" si="13"/>
        <v/>
      </c>
      <c r="O137" s="92" t="str">
        <f t="shared" si="14"/>
        <v/>
      </c>
      <c r="P137" s="89" t="str">
        <f t="shared" si="15"/>
        <v/>
      </c>
    </row>
    <row r="138" spans="1:16" x14ac:dyDescent="0.3">
      <c r="A138" s="91" t="str">
        <f t="shared" si="16"/>
        <v/>
      </c>
      <c r="B138" s="93"/>
      <c r="C138" s="94"/>
      <c r="D138" s="95"/>
      <c r="E138" s="95"/>
      <c r="F138" s="96"/>
      <c r="G138" s="97"/>
      <c r="H138" s="98"/>
      <c r="I138" s="99"/>
      <c r="J138" s="100"/>
      <c r="K138" s="99"/>
      <c r="L138" s="99"/>
      <c r="M138" s="87" t="str">
        <f t="shared" si="12"/>
        <v/>
      </c>
      <c r="N138" s="87" t="str">
        <f t="shared" ca="1" si="13"/>
        <v/>
      </c>
      <c r="O138" s="92" t="str">
        <f t="shared" si="14"/>
        <v/>
      </c>
      <c r="P138" s="89" t="str">
        <f t="shared" si="15"/>
        <v/>
      </c>
    </row>
    <row r="139" spans="1:16" x14ac:dyDescent="0.3">
      <c r="A139" s="91" t="str">
        <f t="shared" si="16"/>
        <v/>
      </c>
      <c r="B139" s="93"/>
      <c r="C139" s="94"/>
      <c r="D139" s="95"/>
      <c r="E139" s="95"/>
      <c r="F139" s="96"/>
      <c r="G139" s="97"/>
      <c r="H139" s="98"/>
      <c r="I139" s="99"/>
      <c r="J139" s="100"/>
      <c r="K139" s="99"/>
      <c r="L139" s="99"/>
      <c r="M139" s="87" t="str">
        <f t="shared" si="12"/>
        <v/>
      </c>
      <c r="N139" s="87" t="str">
        <f t="shared" ca="1" si="13"/>
        <v/>
      </c>
      <c r="O139" s="92" t="str">
        <f t="shared" si="14"/>
        <v/>
      </c>
      <c r="P139" s="89" t="str">
        <f t="shared" si="15"/>
        <v/>
      </c>
    </row>
    <row r="140" spans="1:16" x14ac:dyDescent="0.3">
      <c r="A140" s="91" t="str">
        <f t="shared" si="16"/>
        <v/>
      </c>
      <c r="B140" s="93"/>
      <c r="C140" s="94"/>
      <c r="D140" s="95"/>
      <c r="E140" s="95"/>
      <c r="F140" s="96"/>
      <c r="G140" s="97"/>
      <c r="H140" s="98"/>
      <c r="I140" s="99"/>
      <c r="J140" s="100"/>
      <c r="K140" s="99"/>
      <c r="L140" s="99"/>
      <c r="M140" s="87" t="str">
        <f t="shared" si="12"/>
        <v/>
      </c>
      <c r="N140" s="87" t="str">
        <f t="shared" ca="1" si="13"/>
        <v/>
      </c>
      <c r="O140" s="92" t="str">
        <f t="shared" si="14"/>
        <v/>
      </c>
      <c r="P140" s="89" t="str">
        <f t="shared" si="15"/>
        <v/>
      </c>
    </row>
    <row r="141" spans="1:16" x14ac:dyDescent="0.3">
      <c r="A141" s="91" t="str">
        <f t="shared" si="16"/>
        <v/>
      </c>
      <c r="B141" s="93"/>
      <c r="C141" s="94"/>
      <c r="D141" s="95"/>
      <c r="E141" s="95"/>
      <c r="F141" s="96"/>
      <c r="G141" s="97"/>
      <c r="H141" s="98"/>
      <c r="I141" s="99"/>
      <c r="J141" s="100"/>
      <c r="K141" s="99"/>
      <c r="L141" s="99"/>
      <c r="M141" s="87" t="str">
        <f t="shared" si="12"/>
        <v/>
      </c>
      <c r="N141" s="87" t="str">
        <f t="shared" ca="1" si="13"/>
        <v/>
      </c>
      <c r="O141" s="92" t="str">
        <f t="shared" si="14"/>
        <v/>
      </c>
      <c r="P141" s="89" t="str">
        <f t="shared" si="15"/>
        <v/>
      </c>
    </row>
    <row r="142" spans="1:16" x14ac:dyDescent="0.3">
      <c r="A142" s="91" t="str">
        <f t="shared" si="16"/>
        <v/>
      </c>
      <c r="B142" s="93"/>
      <c r="C142" s="94"/>
      <c r="D142" s="95"/>
      <c r="E142" s="95"/>
      <c r="F142" s="96"/>
      <c r="G142" s="97"/>
      <c r="H142" s="98"/>
      <c r="I142" s="99"/>
      <c r="J142" s="100"/>
      <c r="K142" s="99"/>
      <c r="L142" s="99"/>
      <c r="M142" s="87" t="str">
        <f t="shared" si="12"/>
        <v/>
      </c>
      <c r="N142" s="87" t="str">
        <f t="shared" ca="1" si="13"/>
        <v/>
      </c>
      <c r="O142" s="92" t="str">
        <f t="shared" si="14"/>
        <v/>
      </c>
      <c r="P142" s="89" t="str">
        <f t="shared" si="15"/>
        <v/>
      </c>
    </row>
    <row r="143" spans="1:16" x14ac:dyDescent="0.3">
      <c r="A143" s="91" t="str">
        <f t="shared" si="16"/>
        <v/>
      </c>
      <c r="B143" s="93"/>
      <c r="C143" s="94"/>
      <c r="D143" s="95"/>
      <c r="E143" s="95"/>
      <c r="F143" s="96"/>
      <c r="G143" s="97"/>
      <c r="H143" s="98"/>
      <c r="I143" s="99"/>
      <c r="J143" s="100"/>
      <c r="K143" s="99"/>
      <c r="L143" s="99"/>
      <c r="M143" s="87" t="str">
        <f t="shared" si="12"/>
        <v/>
      </c>
      <c r="N143" s="87" t="str">
        <f t="shared" ca="1" si="13"/>
        <v/>
      </c>
      <c r="O143" s="92" t="str">
        <f t="shared" si="14"/>
        <v/>
      </c>
      <c r="P143" s="89" t="str">
        <f t="shared" si="15"/>
        <v/>
      </c>
    </row>
    <row r="144" spans="1:16" x14ac:dyDescent="0.3">
      <c r="A144" s="91" t="str">
        <f t="shared" si="16"/>
        <v/>
      </c>
      <c r="B144" s="93"/>
      <c r="C144" s="94"/>
      <c r="D144" s="95"/>
      <c r="E144" s="95"/>
      <c r="F144" s="96"/>
      <c r="G144" s="97"/>
      <c r="H144" s="98"/>
      <c r="I144" s="99"/>
      <c r="J144" s="100"/>
      <c r="K144" s="99"/>
      <c r="L144" s="99"/>
      <c r="M144" s="87" t="str">
        <f t="shared" si="12"/>
        <v/>
      </c>
      <c r="N144" s="87" t="str">
        <f t="shared" ca="1" si="13"/>
        <v/>
      </c>
      <c r="O144" s="92" t="str">
        <f t="shared" si="14"/>
        <v/>
      </c>
      <c r="P144" s="89" t="str">
        <f t="shared" si="15"/>
        <v/>
      </c>
    </row>
    <row r="145" spans="1:16" x14ac:dyDescent="0.3">
      <c r="A145" s="91" t="str">
        <f t="shared" si="16"/>
        <v/>
      </c>
      <c r="B145" s="93"/>
      <c r="C145" s="94"/>
      <c r="D145" s="95"/>
      <c r="E145" s="95"/>
      <c r="F145" s="96"/>
      <c r="G145" s="97"/>
      <c r="H145" s="98"/>
      <c r="I145" s="99"/>
      <c r="J145" s="100"/>
      <c r="K145" s="99"/>
      <c r="L145" s="99"/>
      <c r="M145" s="87" t="str">
        <f t="shared" si="12"/>
        <v/>
      </c>
      <c r="N145" s="87" t="str">
        <f t="shared" ca="1" si="13"/>
        <v/>
      </c>
      <c r="O145" s="92" t="str">
        <f t="shared" si="14"/>
        <v/>
      </c>
      <c r="P145" s="89" t="str">
        <f t="shared" si="15"/>
        <v/>
      </c>
    </row>
    <row r="146" spans="1:16" x14ac:dyDescent="0.3">
      <c r="A146" s="91" t="str">
        <f t="shared" si="16"/>
        <v/>
      </c>
      <c r="B146" s="93"/>
      <c r="C146" s="94"/>
      <c r="D146" s="95"/>
      <c r="E146" s="95"/>
      <c r="F146" s="96"/>
      <c r="G146" s="97"/>
      <c r="H146" s="98"/>
      <c r="I146" s="99"/>
      <c r="J146" s="100"/>
      <c r="K146" s="99"/>
      <c r="L146" s="99"/>
      <c r="M146" s="87" t="str">
        <f t="shared" si="12"/>
        <v/>
      </c>
      <c r="N146" s="87" t="str">
        <f t="shared" ca="1" si="13"/>
        <v/>
      </c>
      <c r="O146" s="92" t="str">
        <f t="shared" si="14"/>
        <v/>
      </c>
      <c r="P146" s="89" t="str">
        <f t="shared" si="15"/>
        <v/>
      </c>
    </row>
    <row r="147" spans="1:16" x14ac:dyDescent="0.3">
      <c r="A147" s="91" t="str">
        <f t="shared" si="16"/>
        <v/>
      </c>
      <c r="B147" s="93"/>
      <c r="C147" s="94"/>
      <c r="D147" s="95"/>
      <c r="E147" s="95"/>
      <c r="F147" s="96"/>
      <c r="G147" s="97"/>
      <c r="H147" s="98"/>
      <c r="I147" s="99"/>
      <c r="J147" s="100"/>
      <c r="K147" s="99"/>
      <c r="L147" s="99"/>
      <c r="M147" s="87" t="str">
        <f t="shared" si="12"/>
        <v/>
      </c>
      <c r="N147" s="87" t="str">
        <f t="shared" ca="1" si="13"/>
        <v/>
      </c>
      <c r="O147" s="92" t="str">
        <f t="shared" si="14"/>
        <v/>
      </c>
      <c r="P147" s="89" t="str">
        <f t="shared" si="15"/>
        <v/>
      </c>
    </row>
    <row r="148" spans="1:16" x14ac:dyDescent="0.3">
      <c r="A148" s="91" t="str">
        <f t="shared" si="16"/>
        <v/>
      </c>
      <c r="B148" s="93"/>
      <c r="C148" s="94"/>
      <c r="D148" s="95"/>
      <c r="E148" s="95"/>
      <c r="F148" s="96"/>
      <c r="G148" s="97"/>
      <c r="H148" s="98"/>
      <c r="I148" s="99"/>
      <c r="J148" s="100"/>
      <c r="K148" s="99"/>
      <c r="L148" s="99"/>
      <c r="M148" s="87" t="str">
        <f t="shared" si="12"/>
        <v/>
      </c>
      <c r="N148" s="87" t="str">
        <f t="shared" ca="1" si="13"/>
        <v/>
      </c>
      <c r="O148" s="92" t="str">
        <f t="shared" si="14"/>
        <v/>
      </c>
      <c r="P148" s="89" t="str">
        <f t="shared" si="15"/>
        <v/>
      </c>
    </row>
    <row r="149" spans="1:16" x14ac:dyDescent="0.3">
      <c r="A149" s="91" t="str">
        <f t="shared" si="16"/>
        <v/>
      </c>
      <c r="B149" s="93"/>
      <c r="C149" s="94"/>
      <c r="D149" s="95"/>
      <c r="E149" s="95"/>
      <c r="F149" s="96"/>
      <c r="G149" s="97"/>
      <c r="H149" s="98"/>
      <c r="I149" s="99"/>
      <c r="J149" s="100"/>
      <c r="K149" s="99"/>
      <c r="L149" s="99"/>
      <c r="M149" s="87" t="str">
        <f t="shared" si="12"/>
        <v/>
      </c>
      <c r="N149" s="87" t="str">
        <f t="shared" ca="1" si="13"/>
        <v/>
      </c>
      <c r="O149" s="92" t="str">
        <f t="shared" si="14"/>
        <v/>
      </c>
      <c r="P149" s="89" t="str">
        <f t="shared" si="15"/>
        <v/>
      </c>
    </row>
    <row r="150" spans="1:16" x14ac:dyDescent="0.3">
      <c r="A150" s="91" t="str">
        <f t="shared" si="16"/>
        <v/>
      </c>
      <c r="B150" s="93"/>
      <c r="C150" s="94"/>
      <c r="D150" s="95"/>
      <c r="E150" s="95"/>
      <c r="F150" s="96"/>
      <c r="G150" s="97"/>
      <c r="H150" s="98"/>
      <c r="I150" s="99"/>
      <c r="J150" s="100"/>
      <c r="K150" s="99"/>
      <c r="L150" s="99"/>
      <c r="M150" s="87" t="str">
        <f t="shared" si="12"/>
        <v/>
      </c>
      <c r="N150" s="87" t="str">
        <f t="shared" ca="1" si="13"/>
        <v/>
      </c>
      <c r="O150" s="92" t="str">
        <f t="shared" si="14"/>
        <v/>
      </c>
      <c r="P150" s="89" t="str">
        <f t="shared" si="15"/>
        <v/>
      </c>
    </row>
    <row r="151" spans="1:16" x14ac:dyDescent="0.3">
      <c r="A151" s="91" t="str">
        <f t="shared" si="16"/>
        <v/>
      </c>
      <c r="B151" s="93"/>
      <c r="C151" s="94"/>
      <c r="D151" s="95"/>
      <c r="E151" s="95"/>
      <c r="F151" s="96"/>
      <c r="G151" s="97"/>
      <c r="H151" s="98"/>
      <c r="I151" s="99"/>
      <c r="J151" s="100"/>
      <c r="K151" s="99"/>
      <c r="L151" s="99"/>
      <c r="M151" s="87" t="str">
        <f t="shared" si="12"/>
        <v/>
      </c>
      <c r="N151" s="87" t="str">
        <f t="shared" ca="1" si="13"/>
        <v/>
      </c>
      <c r="O151" s="92" t="str">
        <f t="shared" si="14"/>
        <v/>
      </c>
      <c r="P151" s="89" t="str">
        <f t="shared" si="15"/>
        <v/>
      </c>
    </row>
    <row r="152" spans="1:16" x14ac:dyDescent="0.3">
      <c r="A152" s="91" t="str">
        <f t="shared" si="16"/>
        <v/>
      </c>
      <c r="B152" s="93"/>
      <c r="C152" s="94"/>
      <c r="D152" s="95"/>
      <c r="E152" s="95"/>
      <c r="F152" s="96"/>
      <c r="G152" s="97"/>
      <c r="H152" s="98"/>
      <c r="I152" s="99"/>
      <c r="J152" s="100"/>
      <c r="K152" s="99"/>
      <c r="L152" s="99"/>
      <c r="M152" s="87" t="str">
        <f t="shared" si="12"/>
        <v/>
      </c>
      <c r="N152" s="87" t="str">
        <f t="shared" ca="1" si="13"/>
        <v/>
      </c>
      <c r="O152" s="92" t="str">
        <f t="shared" si="14"/>
        <v/>
      </c>
      <c r="P152" s="89" t="str">
        <f t="shared" si="15"/>
        <v/>
      </c>
    </row>
    <row r="153" spans="1:16" x14ac:dyDescent="0.3">
      <c r="A153" s="91" t="str">
        <f t="shared" si="16"/>
        <v/>
      </c>
      <c r="B153" s="93"/>
      <c r="C153" s="94"/>
      <c r="D153" s="95"/>
      <c r="E153" s="95"/>
      <c r="F153" s="96"/>
      <c r="G153" s="97"/>
      <c r="H153" s="98"/>
      <c r="I153" s="99"/>
      <c r="J153" s="100"/>
      <c r="K153" s="99"/>
      <c r="L153" s="99"/>
      <c r="M153" s="87" t="str">
        <f t="shared" si="12"/>
        <v/>
      </c>
      <c r="N153" s="87" t="str">
        <f t="shared" ca="1" si="13"/>
        <v/>
      </c>
      <c r="O153" s="92" t="str">
        <f t="shared" si="14"/>
        <v/>
      </c>
      <c r="P153" s="89" t="str">
        <f t="shared" si="15"/>
        <v/>
      </c>
    </row>
    <row r="154" spans="1:16" x14ac:dyDescent="0.3">
      <c r="A154" s="91" t="str">
        <f t="shared" si="16"/>
        <v/>
      </c>
      <c r="B154" s="93"/>
      <c r="C154" s="94"/>
      <c r="D154" s="95"/>
      <c r="E154" s="95"/>
      <c r="F154" s="96"/>
      <c r="G154" s="97"/>
      <c r="H154" s="98"/>
      <c r="I154" s="99"/>
      <c r="J154" s="100"/>
      <c r="K154" s="99"/>
      <c r="L154" s="99"/>
      <c r="M154" s="87" t="str">
        <f t="shared" si="12"/>
        <v/>
      </c>
      <c r="N154" s="87" t="str">
        <f t="shared" ca="1" si="13"/>
        <v/>
      </c>
      <c r="O154" s="92" t="str">
        <f t="shared" si="14"/>
        <v/>
      </c>
      <c r="P154" s="89" t="str">
        <f t="shared" si="15"/>
        <v/>
      </c>
    </row>
    <row r="155" spans="1:16" x14ac:dyDescent="0.3">
      <c r="A155" s="91" t="str">
        <f t="shared" si="16"/>
        <v/>
      </c>
      <c r="B155" s="93"/>
      <c r="C155" s="94"/>
      <c r="D155" s="95"/>
      <c r="E155" s="95"/>
      <c r="F155" s="96"/>
      <c r="G155" s="97"/>
      <c r="H155" s="98"/>
      <c r="I155" s="99"/>
      <c r="J155" s="100"/>
      <c r="K155" s="99"/>
      <c r="L155" s="99"/>
      <c r="M155" s="87" t="str">
        <f t="shared" si="12"/>
        <v/>
      </c>
      <c r="N155" s="87" t="str">
        <f t="shared" ca="1" si="13"/>
        <v/>
      </c>
      <c r="O155" s="92" t="str">
        <f t="shared" si="14"/>
        <v/>
      </c>
      <c r="P155" s="89" t="str">
        <f t="shared" si="15"/>
        <v/>
      </c>
    </row>
    <row r="156" spans="1:16" x14ac:dyDescent="0.3">
      <c r="A156" s="91" t="str">
        <f t="shared" si="16"/>
        <v/>
      </c>
      <c r="B156" s="93"/>
      <c r="C156" s="94"/>
      <c r="D156" s="95"/>
      <c r="E156" s="95"/>
      <c r="F156" s="96"/>
      <c r="G156" s="97"/>
      <c r="H156" s="98"/>
      <c r="I156" s="99"/>
      <c r="J156" s="100"/>
      <c r="K156" s="99"/>
      <c r="L156" s="99"/>
      <c r="M156" s="87" t="str">
        <f t="shared" si="12"/>
        <v/>
      </c>
      <c r="N156" s="87" t="str">
        <f t="shared" ca="1" si="13"/>
        <v/>
      </c>
      <c r="O156" s="92" t="str">
        <f t="shared" si="14"/>
        <v/>
      </c>
      <c r="P156" s="89" t="str">
        <f t="shared" si="15"/>
        <v/>
      </c>
    </row>
    <row r="157" spans="1:16" x14ac:dyDescent="0.3">
      <c r="A157" s="91" t="str">
        <f t="shared" si="16"/>
        <v/>
      </c>
      <c r="B157" s="93"/>
      <c r="C157" s="94"/>
      <c r="D157" s="95"/>
      <c r="E157" s="95"/>
      <c r="F157" s="96"/>
      <c r="G157" s="97"/>
      <c r="H157" s="98"/>
      <c r="I157" s="99"/>
      <c r="J157" s="100"/>
      <c r="K157" s="99"/>
      <c r="L157" s="99"/>
      <c r="M157" s="87" t="str">
        <f t="shared" si="12"/>
        <v/>
      </c>
      <c r="N157" s="87" t="str">
        <f t="shared" ca="1" si="13"/>
        <v/>
      </c>
      <c r="O157" s="92" t="str">
        <f t="shared" si="14"/>
        <v/>
      </c>
      <c r="P157" s="89" t="str">
        <f t="shared" si="15"/>
        <v/>
      </c>
    </row>
    <row r="158" spans="1:16" x14ac:dyDescent="0.3">
      <c r="A158" s="91" t="str">
        <f t="shared" si="16"/>
        <v/>
      </c>
      <c r="B158" s="93"/>
      <c r="C158" s="94"/>
      <c r="D158" s="95"/>
      <c r="E158" s="95"/>
      <c r="F158" s="96"/>
      <c r="G158" s="97"/>
      <c r="H158" s="98"/>
      <c r="I158" s="99"/>
      <c r="J158" s="100"/>
      <c r="K158" s="99"/>
      <c r="L158" s="99"/>
      <c r="M158" s="87" t="str">
        <f t="shared" si="12"/>
        <v/>
      </c>
      <c r="N158" s="87" t="str">
        <f t="shared" ca="1" si="13"/>
        <v/>
      </c>
      <c r="O158" s="92" t="str">
        <f t="shared" si="14"/>
        <v/>
      </c>
      <c r="P158" s="89" t="str">
        <f t="shared" si="15"/>
        <v/>
      </c>
    </row>
    <row r="159" spans="1:16" x14ac:dyDescent="0.3">
      <c r="A159" s="91" t="str">
        <f t="shared" si="16"/>
        <v/>
      </c>
      <c r="B159" s="93"/>
      <c r="C159" s="94"/>
      <c r="D159" s="95"/>
      <c r="E159" s="95"/>
      <c r="F159" s="96"/>
      <c r="G159" s="97"/>
      <c r="H159" s="98"/>
      <c r="I159" s="99"/>
      <c r="J159" s="100"/>
      <c r="K159" s="99"/>
      <c r="L159" s="99"/>
      <c r="M159" s="87" t="str">
        <f t="shared" si="12"/>
        <v/>
      </c>
      <c r="N159" s="87" t="str">
        <f t="shared" ca="1" si="13"/>
        <v/>
      </c>
      <c r="O159" s="92" t="str">
        <f t="shared" si="14"/>
        <v/>
      </c>
      <c r="P159" s="89" t="str">
        <f t="shared" si="15"/>
        <v/>
      </c>
    </row>
    <row r="160" spans="1:16" x14ac:dyDescent="0.3">
      <c r="A160" s="91" t="str">
        <f t="shared" si="16"/>
        <v/>
      </c>
      <c r="B160" s="93"/>
      <c r="C160" s="94"/>
      <c r="D160" s="95"/>
      <c r="E160" s="95"/>
      <c r="F160" s="96"/>
      <c r="G160" s="97"/>
      <c r="H160" s="98"/>
      <c r="I160" s="99"/>
      <c r="J160" s="100"/>
      <c r="K160" s="99"/>
      <c r="L160" s="99"/>
      <c r="M160" s="87" t="str">
        <f t="shared" si="12"/>
        <v/>
      </c>
      <c r="N160" s="87" t="str">
        <f t="shared" ca="1" si="13"/>
        <v/>
      </c>
      <c r="O160" s="92" t="str">
        <f t="shared" si="14"/>
        <v/>
      </c>
      <c r="P160" s="89" t="str">
        <f t="shared" si="15"/>
        <v/>
      </c>
    </row>
    <row r="161" spans="1:16" x14ac:dyDescent="0.3">
      <c r="A161" s="91" t="str">
        <f t="shared" si="16"/>
        <v/>
      </c>
      <c r="B161" s="93"/>
      <c r="C161" s="94"/>
      <c r="D161" s="95"/>
      <c r="E161" s="95"/>
      <c r="F161" s="96"/>
      <c r="G161" s="97"/>
      <c r="H161" s="98"/>
      <c r="I161" s="99"/>
      <c r="J161" s="100"/>
      <c r="K161" s="99"/>
      <c r="L161" s="99"/>
      <c r="M161" s="87" t="str">
        <f t="shared" si="12"/>
        <v/>
      </c>
      <c r="N161" s="87" t="str">
        <f t="shared" ca="1" si="13"/>
        <v/>
      </c>
      <c r="O161" s="92" t="str">
        <f t="shared" si="14"/>
        <v/>
      </c>
      <c r="P161" s="89" t="str">
        <f t="shared" si="15"/>
        <v/>
      </c>
    </row>
    <row r="162" spans="1:16" x14ac:dyDescent="0.3">
      <c r="A162" s="91" t="str">
        <f t="shared" si="16"/>
        <v/>
      </c>
      <c r="B162" s="93"/>
      <c r="C162" s="94"/>
      <c r="D162" s="95"/>
      <c r="E162" s="95"/>
      <c r="F162" s="96"/>
      <c r="G162" s="97"/>
      <c r="H162" s="98"/>
      <c r="I162" s="99"/>
      <c r="J162" s="100"/>
      <c r="K162" s="99"/>
      <c r="L162" s="99"/>
      <c r="M162" s="87" t="str">
        <f t="shared" si="12"/>
        <v/>
      </c>
      <c r="N162" s="87" t="str">
        <f t="shared" ca="1" si="13"/>
        <v/>
      </c>
      <c r="O162" s="92" t="str">
        <f t="shared" si="14"/>
        <v/>
      </c>
      <c r="P162" s="89" t="str">
        <f t="shared" si="15"/>
        <v/>
      </c>
    </row>
    <row r="163" spans="1:16" x14ac:dyDescent="0.3">
      <c r="A163" s="91" t="str">
        <f t="shared" si="16"/>
        <v/>
      </c>
      <c r="B163" s="93"/>
      <c r="C163" s="94"/>
      <c r="D163" s="95"/>
      <c r="E163" s="95"/>
      <c r="F163" s="96"/>
      <c r="G163" s="97"/>
      <c r="H163" s="98"/>
      <c r="I163" s="99"/>
      <c r="J163" s="100"/>
      <c r="K163" s="99"/>
      <c r="L163" s="99"/>
      <c r="M163" s="87" t="str">
        <f t="shared" si="12"/>
        <v/>
      </c>
      <c r="N163" s="87" t="str">
        <f t="shared" ca="1" si="13"/>
        <v/>
      </c>
      <c r="O163" s="92" t="str">
        <f t="shared" si="14"/>
        <v/>
      </c>
      <c r="P163" s="89" t="str">
        <f t="shared" si="15"/>
        <v/>
      </c>
    </row>
    <row r="164" spans="1:16" x14ac:dyDescent="0.3">
      <c r="A164" s="91" t="str">
        <f t="shared" si="16"/>
        <v/>
      </c>
      <c r="B164" s="93"/>
      <c r="C164" s="94"/>
      <c r="D164" s="95"/>
      <c r="E164" s="95"/>
      <c r="F164" s="96"/>
      <c r="G164" s="97"/>
      <c r="H164" s="98"/>
      <c r="I164" s="99"/>
      <c r="J164" s="100"/>
      <c r="K164" s="99"/>
      <c r="L164" s="99"/>
      <c r="M164" s="87" t="str">
        <f t="shared" si="12"/>
        <v/>
      </c>
      <c r="N164" s="87" t="str">
        <f t="shared" ca="1" si="13"/>
        <v/>
      </c>
      <c r="O164" s="92" t="str">
        <f t="shared" si="14"/>
        <v/>
      </c>
      <c r="P164" s="89" t="str">
        <f t="shared" si="15"/>
        <v/>
      </c>
    </row>
    <row r="165" spans="1:16" x14ac:dyDescent="0.3">
      <c r="A165" s="91" t="str">
        <f t="shared" si="16"/>
        <v/>
      </c>
      <c r="B165" s="93"/>
      <c r="C165" s="94"/>
      <c r="D165" s="95"/>
      <c r="E165" s="95"/>
      <c r="F165" s="96"/>
      <c r="G165" s="97"/>
      <c r="H165" s="98"/>
      <c r="I165" s="99"/>
      <c r="J165" s="100"/>
      <c r="K165" s="99"/>
      <c r="L165" s="99"/>
      <c r="M165" s="87" t="str">
        <f t="shared" si="12"/>
        <v/>
      </c>
      <c r="N165" s="87" t="str">
        <f t="shared" ca="1" si="13"/>
        <v/>
      </c>
      <c r="O165" s="92" t="str">
        <f t="shared" si="14"/>
        <v/>
      </c>
      <c r="P165" s="89" t="str">
        <f t="shared" si="15"/>
        <v/>
      </c>
    </row>
    <row r="166" spans="1:16" x14ac:dyDescent="0.3">
      <c r="A166" s="91" t="str">
        <f t="shared" si="16"/>
        <v/>
      </c>
      <c r="B166" s="93"/>
      <c r="C166" s="94"/>
      <c r="D166" s="95"/>
      <c r="E166" s="95"/>
      <c r="F166" s="96"/>
      <c r="G166" s="97"/>
      <c r="H166" s="98"/>
      <c r="I166" s="99"/>
      <c r="J166" s="100"/>
      <c r="K166" s="99"/>
      <c r="L166" s="99"/>
      <c r="M166" s="87" t="str">
        <f t="shared" si="12"/>
        <v/>
      </c>
      <c r="N166" s="87" t="str">
        <f t="shared" ca="1" si="13"/>
        <v/>
      </c>
      <c r="O166" s="92" t="str">
        <f t="shared" si="14"/>
        <v/>
      </c>
      <c r="P166" s="89" t="str">
        <f t="shared" si="15"/>
        <v/>
      </c>
    </row>
    <row r="167" spans="1:16" x14ac:dyDescent="0.3">
      <c r="A167" s="91" t="str">
        <f t="shared" si="16"/>
        <v/>
      </c>
      <c r="B167" s="93"/>
      <c r="C167" s="94"/>
      <c r="D167" s="95"/>
      <c r="E167" s="95"/>
      <c r="F167" s="96"/>
      <c r="G167" s="97"/>
      <c r="H167" s="98"/>
      <c r="I167" s="99"/>
      <c r="J167" s="100"/>
      <c r="K167" s="99"/>
      <c r="L167" s="99"/>
      <c r="M167" s="87" t="str">
        <f t="shared" si="12"/>
        <v/>
      </c>
      <c r="N167" s="87" t="str">
        <f t="shared" ca="1" si="13"/>
        <v/>
      </c>
      <c r="O167" s="92" t="str">
        <f t="shared" si="14"/>
        <v/>
      </c>
      <c r="P167" s="89" t="str">
        <f t="shared" si="15"/>
        <v/>
      </c>
    </row>
    <row r="168" spans="1:16" x14ac:dyDescent="0.3">
      <c r="A168" s="91" t="str">
        <f t="shared" si="16"/>
        <v/>
      </c>
      <c r="B168" s="93"/>
      <c r="C168" s="94"/>
      <c r="D168" s="95"/>
      <c r="E168" s="95"/>
      <c r="F168" s="96"/>
      <c r="G168" s="97"/>
      <c r="H168" s="98"/>
      <c r="I168" s="99"/>
      <c r="J168" s="100"/>
      <c r="K168" s="99"/>
      <c r="L168" s="99"/>
      <c r="M168" s="87" t="str">
        <f t="shared" si="12"/>
        <v/>
      </c>
      <c r="N168" s="87" t="str">
        <f t="shared" ca="1" si="13"/>
        <v/>
      </c>
      <c r="O168" s="92" t="str">
        <f t="shared" si="14"/>
        <v/>
      </c>
      <c r="P168" s="89" t="str">
        <f t="shared" si="15"/>
        <v/>
      </c>
    </row>
    <row r="169" spans="1:16" x14ac:dyDescent="0.3">
      <c r="A169" s="91" t="str">
        <f t="shared" si="16"/>
        <v/>
      </c>
      <c r="B169" s="93"/>
      <c r="C169" s="94"/>
      <c r="D169" s="95"/>
      <c r="E169" s="95"/>
      <c r="F169" s="96"/>
      <c r="G169" s="97"/>
      <c r="H169" s="98"/>
      <c r="I169" s="99"/>
      <c r="J169" s="100"/>
      <c r="K169" s="99"/>
      <c r="L169" s="99"/>
      <c r="M169" s="87" t="str">
        <f t="shared" si="12"/>
        <v/>
      </c>
      <c r="N169" s="87" t="str">
        <f t="shared" ca="1" si="13"/>
        <v/>
      </c>
      <c r="O169" s="92" t="str">
        <f t="shared" si="14"/>
        <v/>
      </c>
      <c r="P169" s="89" t="str">
        <f t="shared" si="15"/>
        <v/>
      </c>
    </row>
    <row r="170" spans="1:16" x14ac:dyDescent="0.3">
      <c r="A170" s="91" t="str">
        <f t="shared" si="16"/>
        <v/>
      </c>
      <c r="B170" s="93"/>
      <c r="C170" s="94"/>
      <c r="D170" s="95"/>
      <c r="E170" s="95"/>
      <c r="F170" s="96"/>
      <c r="G170" s="97"/>
      <c r="H170" s="98"/>
      <c r="I170" s="99"/>
      <c r="J170" s="100"/>
      <c r="K170" s="99"/>
      <c r="L170" s="99"/>
      <c r="M170" s="87" t="str">
        <f t="shared" si="12"/>
        <v/>
      </c>
      <c r="N170" s="87" t="str">
        <f t="shared" ca="1" si="13"/>
        <v/>
      </c>
      <c r="O170" s="92" t="str">
        <f t="shared" si="14"/>
        <v/>
      </c>
      <c r="P170" s="89" t="str">
        <f t="shared" si="15"/>
        <v/>
      </c>
    </row>
    <row r="171" spans="1:16" x14ac:dyDescent="0.3">
      <c r="A171" s="91" t="str">
        <f t="shared" si="16"/>
        <v/>
      </c>
      <c r="B171" s="93"/>
      <c r="C171" s="94"/>
      <c r="D171" s="95"/>
      <c r="E171" s="95"/>
      <c r="F171" s="96"/>
      <c r="G171" s="97"/>
      <c r="H171" s="98"/>
      <c r="I171" s="99"/>
      <c r="J171" s="100"/>
      <c r="K171" s="99"/>
      <c r="L171" s="99"/>
      <c r="M171" s="87" t="str">
        <f t="shared" si="12"/>
        <v/>
      </c>
      <c r="N171" s="87" t="str">
        <f t="shared" ca="1" si="13"/>
        <v/>
      </c>
      <c r="O171" s="92" t="str">
        <f t="shared" si="14"/>
        <v/>
      </c>
      <c r="P171" s="89" t="str">
        <f t="shared" si="15"/>
        <v/>
      </c>
    </row>
    <row r="172" spans="1:16" x14ac:dyDescent="0.3">
      <c r="A172" s="91" t="str">
        <f t="shared" si="16"/>
        <v/>
      </c>
      <c r="B172" s="93"/>
      <c r="C172" s="94"/>
      <c r="D172" s="95"/>
      <c r="E172" s="95"/>
      <c r="F172" s="96"/>
      <c r="G172" s="97"/>
      <c r="H172" s="98"/>
      <c r="I172" s="99"/>
      <c r="J172" s="100"/>
      <c r="K172" s="99"/>
      <c r="L172" s="99"/>
      <c r="M172" s="87" t="str">
        <f t="shared" si="12"/>
        <v/>
      </c>
      <c r="N172" s="87" t="str">
        <f t="shared" ca="1" si="13"/>
        <v/>
      </c>
      <c r="O172" s="92" t="str">
        <f t="shared" si="14"/>
        <v/>
      </c>
      <c r="P172" s="89" t="str">
        <f t="shared" si="15"/>
        <v/>
      </c>
    </row>
    <row r="173" spans="1:16" x14ac:dyDescent="0.3">
      <c r="A173" s="91" t="str">
        <f t="shared" si="16"/>
        <v/>
      </c>
      <c r="B173" s="93"/>
      <c r="C173" s="94"/>
      <c r="D173" s="95"/>
      <c r="E173" s="95"/>
      <c r="F173" s="96"/>
      <c r="G173" s="97"/>
      <c r="H173" s="98"/>
      <c r="I173" s="99"/>
      <c r="J173" s="100"/>
      <c r="K173" s="99"/>
      <c r="L173" s="99"/>
      <c r="M173" s="87" t="str">
        <f t="shared" si="12"/>
        <v/>
      </c>
      <c r="N173" s="87" t="str">
        <f t="shared" ca="1" si="13"/>
        <v/>
      </c>
      <c r="O173" s="92" t="str">
        <f t="shared" si="14"/>
        <v/>
      </c>
      <c r="P173" s="89" t="str">
        <f t="shared" si="15"/>
        <v/>
      </c>
    </row>
    <row r="174" spans="1:16" x14ac:dyDescent="0.3">
      <c r="A174" s="91" t="str">
        <f t="shared" si="16"/>
        <v/>
      </c>
      <c r="B174" s="93"/>
      <c r="C174" s="94"/>
      <c r="D174" s="95"/>
      <c r="E174" s="95"/>
      <c r="F174" s="96"/>
      <c r="G174" s="97"/>
      <c r="H174" s="98"/>
      <c r="I174" s="99"/>
      <c r="J174" s="100"/>
      <c r="K174" s="99"/>
      <c r="L174" s="99"/>
      <c r="M174" s="87" t="str">
        <f t="shared" si="12"/>
        <v/>
      </c>
      <c r="N174" s="87" t="str">
        <f t="shared" ca="1" si="13"/>
        <v/>
      </c>
      <c r="O174" s="92" t="str">
        <f t="shared" si="14"/>
        <v/>
      </c>
      <c r="P174" s="89" t="str">
        <f t="shared" si="15"/>
        <v/>
      </c>
    </row>
    <row r="175" spans="1:16" x14ac:dyDescent="0.3">
      <c r="A175" s="91" t="str">
        <f t="shared" si="16"/>
        <v/>
      </c>
      <c r="B175" s="93"/>
      <c r="C175" s="94"/>
      <c r="D175" s="95"/>
      <c r="E175" s="95"/>
      <c r="F175" s="96"/>
      <c r="G175" s="97"/>
      <c r="H175" s="98"/>
      <c r="I175" s="99"/>
      <c r="J175" s="100"/>
      <c r="K175" s="99"/>
      <c r="L175" s="99"/>
      <c r="M175" s="87" t="str">
        <f t="shared" si="12"/>
        <v/>
      </c>
      <c r="N175" s="87" t="str">
        <f t="shared" ca="1" si="13"/>
        <v/>
      </c>
      <c r="O175" s="92" t="str">
        <f t="shared" si="14"/>
        <v/>
      </c>
      <c r="P175" s="89" t="str">
        <f t="shared" si="15"/>
        <v/>
      </c>
    </row>
    <row r="176" spans="1:16" x14ac:dyDescent="0.3">
      <c r="A176" s="91" t="str">
        <f t="shared" si="16"/>
        <v/>
      </c>
      <c r="B176" s="93"/>
      <c r="C176" s="94"/>
      <c r="D176" s="95"/>
      <c r="E176" s="95"/>
      <c r="F176" s="96"/>
      <c r="G176" s="97"/>
      <c r="H176" s="98"/>
      <c r="I176" s="99"/>
      <c r="J176" s="100"/>
      <c r="K176" s="99"/>
      <c r="L176" s="99"/>
      <c r="M176" s="87" t="str">
        <f t="shared" si="12"/>
        <v/>
      </c>
      <c r="N176" s="87" t="str">
        <f t="shared" ca="1" si="13"/>
        <v/>
      </c>
      <c r="O176" s="92" t="str">
        <f t="shared" si="14"/>
        <v/>
      </c>
      <c r="P176" s="89" t="str">
        <f t="shared" si="15"/>
        <v/>
      </c>
    </row>
    <row r="177" spans="1:16" x14ac:dyDescent="0.3">
      <c r="A177" s="91" t="str">
        <f t="shared" si="16"/>
        <v/>
      </c>
      <c r="B177" s="93"/>
      <c r="C177" s="94"/>
      <c r="D177" s="95"/>
      <c r="E177" s="95"/>
      <c r="F177" s="96"/>
      <c r="G177" s="97"/>
      <c r="H177" s="98"/>
      <c r="I177" s="99"/>
      <c r="J177" s="100"/>
      <c r="K177" s="99"/>
      <c r="L177" s="99"/>
      <c r="M177" s="87" t="str">
        <f t="shared" si="12"/>
        <v/>
      </c>
      <c r="N177" s="87" t="str">
        <f t="shared" ca="1" si="13"/>
        <v/>
      </c>
      <c r="O177" s="92" t="str">
        <f t="shared" si="14"/>
        <v/>
      </c>
      <c r="P177" s="89" t="str">
        <f t="shared" si="15"/>
        <v/>
      </c>
    </row>
    <row r="178" spans="1:16" x14ac:dyDescent="0.3">
      <c r="A178" s="91" t="str">
        <f t="shared" si="16"/>
        <v/>
      </c>
      <c r="B178" s="93"/>
      <c r="C178" s="94"/>
      <c r="D178" s="95"/>
      <c r="E178" s="95"/>
      <c r="F178" s="96"/>
      <c r="G178" s="97"/>
      <c r="H178" s="98"/>
      <c r="I178" s="99"/>
      <c r="J178" s="100"/>
      <c r="K178" s="99"/>
      <c r="L178" s="99"/>
      <c r="M178" s="87" t="str">
        <f t="shared" si="12"/>
        <v/>
      </c>
      <c r="N178" s="87" t="str">
        <f t="shared" ca="1" si="13"/>
        <v/>
      </c>
      <c r="O178" s="92" t="str">
        <f t="shared" si="14"/>
        <v/>
      </c>
      <c r="P178" s="89" t="str">
        <f t="shared" si="15"/>
        <v/>
      </c>
    </row>
    <row r="179" spans="1:16" x14ac:dyDescent="0.3">
      <c r="A179" s="91" t="str">
        <f t="shared" si="16"/>
        <v/>
      </c>
      <c r="B179" s="93"/>
      <c r="C179" s="94"/>
      <c r="D179" s="95"/>
      <c r="E179" s="95"/>
      <c r="F179" s="96"/>
      <c r="G179" s="97"/>
      <c r="H179" s="98"/>
      <c r="I179" s="99"/>
      <c r="J179" s="100"/>
      <c r="K179" s="99"/>
      <c r="L179" s="99"/>
      <c r="M179" s="87" t="str">
        <f t="shared" si="12"/>
        <v/>
      </c>
      <c r="N179" s="87" t="str">
        <f t="shared" ca="1" si="13"/>
        <v/>
      </c>
      <c r="O179" s="92" t="str">
        <f t="shared" si="14"/>
        <v/>
      </c>
      <c r="P179" s="89" t="str">
        <f t="shared" si="15"/>
        <v/>
      </c>
    </row>
    <row r="180" spans="1:16" x14ac:dyDescent="0.3">
      <c r="A180" s="91" t="str">
        <f t="shared" si="16"/>
        <v/>
      </c>
      <c r="B180" s="93"/>
      <c r="C180" s="94"/>
      <c r="D180" s="95"/>
      <c r="E180" s="95"/>
      <c r="F180" s="96"/>
      <c r="G180" s="97"/>
      <c r="H180" s="98"/>
      <c r="I180" s="99"/>
      <c r="J180" s="100"/>
      <c r="K180" s="99"/>
      <c r="L180" s="99"/>
      <c r="M180" s="87" t="str">
        <f t="shared" si="12"/>
        <v/>
      </c>
      <c r="N180" s="87" t="str">
        <f t="shared" ca="1" si="13"/>
        <v/>
      </c>
      <c r="O180" s="92" t="str">
        <f t="shared" si="14"/>
        <v/>
      </c>
      <c r="P180" s="89" t="str">
        <f t="shared" si="15"/>
        <v/>
      </c>
    </row>
    <row r="181" spans="1:16" x14ac:dyDescent="0.3">
      <c r="A181" s="91" t="str">
        <f t="shared" si="16"/>
        <v/>
      </c>
      <c r="B181" s="93"/>
      <c r="C181" s="94"/>
      <c r="D181" s="95"/>
      <c r="E181" s="95"/>
      <c r="F181" s="96"/>
      <c r="G181" s="97"/>
      <c r="H181" s="98"/>
      <c r="I181" s="99"/>
      <c r="J181" s="100"/>
      <c r="K181" s="99"/>
      <c r="L181" s="99"/>
      <c r="M181" s="87" t="str">
        <f t="shared" si="12"/>
        <v/>
      </c>
      <c r="N181" s="87" t="str">
        <f t="shared" ca="1" si="13"/>
        <v/>
      </c>
      <c r="O181" s="92" t="str">
        <f t="shared" si="14"/>
        <v/>
      </c>
      <c r="P181" s="89" t="str">
        <f t="shared" si="15"/>
        <v/>
      </c>
    </row>
    <row r="182" spans="1:16" x14ac:dyDescent="0.3">
      <c r="A182" s="91" t="str">
        <f t="shared" si="16"/>
        <v/>
      </c>
      <c r="B182" s="93"/>
      <c r="C182" s="94"/>
      <c r="D182" s="95"/>
      <c r="E182" s="95"/>
      <c r="F182" s="96"/>
      <c r="G182" s="97"/>
      <c r="H182" s="98"/>
      <c r="I182" s="99"/>
      <c r="J182" s="100"/>
      <c r="K182" s="99"/>
      <c r="L182" s="99"/>
      <c r="M182" s="87" t="str">
        <f t="shared" ref="M182:M245" si="17">IF(B182&lt;&gt;"",(DAY(B182)+C182*30),"")</f>
        <v/>
      </c>
      <c r="N182" s="87" t="str">
        <f t="shared" ref="N182:N245" ca="1" si="18">IF(K182&lt;&gt;"",(DAY(B182)+30*C182)-DAY(TODAY()),"")</f>
        <v/>
      </c>
      <c r="O182" s="92" t="str">
        <f t="shared" ref="O182:O245" si="19">IF(I182&gt;H182,(IF(I182&lt;&gt;"",(((I182-H182)-(I182-L182))/ABS(I182-H182)),"")),IF(I182&lt;&gt;"",(1-(I182+L182-H182)/I182),""))</f>
        <v/>
      </c>
      <c r="P182" s="89" t="str">
        <f t="shared" ref="P182:P245" si="20">IF(F182&lt;&gt;"",F182,"")</f>
        <v/>
      </c>
    </row>
    <row r="183" spans="1:16" x14ac:dyDescent="0.3">
      <c r="A183" s="91" t="str">
        <f t="shared" si="16"/>
        <v/>
      </c>
      <c r="B183" s="93"/>
      <c r="C183" s="94"/>
      <c r="D183" s="95"/>
      <c r="E183" s="95"/>
      <c r="F183" s="96"/>
      <c r="G183" s="97"/>
      <c r="H183" s="98"/>
      <c r="I183" s="99"/>
      <c r="J183" s="100"/>
      <c r="K183" s="99"/>
      <c r="L183" s="99"/>
      <c r="M183" s="87" t="str">
        <f t="shared" si="17"/>
        <v/>
      </c>
      <c r="N183" s="87" t="str">
        <f t="shared" ca="1" si="18"/>
        <v/>
      </c>
      <c r="O183" s="92" t="str">
        <f t="shared" si="19"/>
        <v/>
      </c>
      <c r="P183" s="89" t="str">
        <f t="shared" si="20"/>
        <v/>
      </c>
    </row>
    <row r="184" spans="1:16" x14ac:dyDescent="0.3">
      <c r="A184" s="91" t="str">
        <f t="shared" si="16"/>
        <v/>
      </c>
      <c r="B184" s="93"/>
      <c r="C184" s="94"/>
      <c r="D184" s="95"/>
      <c r="E184" s="95"/>
      <c r="F184" s="96"/>
      <c r="G184" s="97"/>
      <c r="H184" s="98"/>
      <c r="I184" s="99"/>
      <c r="J184" s="100"/>
      <c r="K184" s="99"/>
      <c r="L184" s="99"/>
      <c r="M184" s="87" t="str">
        <f t="shared" si="17"/>
        <v/>
      </c>
      <c r="N184" s="87" t="str">
        <f t="shared" ca="1" si="18"/>
        <v/>
      </c>
      <c r="O184" s="92" t="str">
        <f t="shared" si="19"/>
        <v/>
      </c>
      <c r="P184" s="89" t="str">
        <f t="shared" si="20"/>
        <v/>
      </c>
    </row>
    <row r="185" spans="1:16" x14ac:dyDescent="0.3">
      <c r="A185" s="91" t="str">
        <f t="shared" si="16"/>
        <v/>
      </c>
      <c r="B185" s="93"/>
      <c r="C185" s="94"/>
      <c r="D185" s="95"/>
      <c r="E185" s="95"/>
      <c r="F185" s="96"/>
      <c r="G185" s="97"/>
      <c r="H185" s="98"/>
      <c r="I185" s="99"/>
      <c r="J185" s="100"/>
      <c r="K185" s="99"/>
      <c r="L185" s="99"/>
      <c r="M185" s="87" t="str">
        <f t="shared" si="17"/>
        <v/>
      </c>
      <c r="N185" s="87" t="str">
        <f t="shared" ca="1" si="18"/>
        <v/>
      </c>
      <c r="O185" s="92" t="str">
        <f t="shared" si="19"/>
        <v/>
      </c>
      <c r="P185" s="89" t="str">
        <f t="shared" si="20"/>
        <v/>
      </c>
    </row>
    <row r="186" spans="1:16" x14ac:dyDescent="0.3">
      <c r="A186" s="91" t="str">
        <f t="shared" si="16"/>
        <v/>
      </c>
      <c r="B186" s="93"/>
      <c r="C186" s="94"/>
      <c r="D186" s="95"/>
      <c r="E186" s="95"/>
      <c r="F186" s="96"/>
      <c r="G186" s="97"/>
      <c r="H186" s="98"/>
      <c r="I186" s="99"/>
      <c r="J186" s="100"/>
      <c r="K186" s="99"/>
      <c r="L186" s="99"/>
      <c r="M186" s="87" t="str">
        <f t="shared" si="17"/>
        <v/>
      </c>
      <c r="N186" s="87" t="str">
        <f t="shared" ca="1" si="18"/>
        <v/>
      </c>
      <c r="O186" s="92" t="str">
        <f t="shared" si="19"/>
        <v/>
      </c>
      <c r="P186" s="89" t="str">
        <f t="shared" si="20"/>
        <v/>
      </c>
    </row>
    <row r="187" spans="1:16" x14ac:dyDescent="0.3">
      <c r="A187" s="91" t="str">
        <f t="shared" si="16"/>
        <v/>
      </c>
      <c r="B187" s="93"/>
      <c r="C187" s="94"/>
      <c r="D187" s="95"/>
      <c r="E187" s="95"/>
      <c r="F187" s="96"/>
      <c r="G187" s="97"/>
      <c r="H187" s="98"/>
      <c r="I187" s="99"/>
      <c r="J187" s="100"/>
      <c r="K187" s="99"/>
      <c r="L187" s="99"/>
      <c r="M187" s="87" t="str">
        <f t="shared" si="17"/>
        <v/>
      </c>
      <c r="N187" s="87" t="str">
        <f t="shared" ca="1" si="18"/>
        <v/>
      </c>
      <c r="O187" s="92" t="str">
        <f t="shared" si="19"/>
        <v/>
      </c>
      <c r="P187" s="89" t="str">
        <f t="shared" si="20"/>
        <v/>
      </c>
    </row>
    <row r="188" spans="1:16" x14ac:dyDescent="0.3">
      <c r="A188" s="91" t="str">
        <f t="shared" si="16"/>
        <v/>
      </c>
      <c r="B188" s="93"/>
      <c r="C188" s="94"/>
      <c r="D188" s="95"/>
      <c r="E188" s="95"/>
      <c r="F188" s="96"/>
      <c r="G188" s="97"/>
      <c r="H188" s="98"/>
      <c r="I188" s="99"/>
      <c r="J188" s="100"/>
      <c r="K188" s="99"/>
      <c r="L188" s="99"/>
      <c r="M188" s="87" t="str">
        <f t="shared" si="17"/>
        <v/>
      </c>
      <c r="N188" s="87" t="str">
        <f t="shared" ca="1" si="18"/>
        <v/>
      </c>
      <c r="O188" s="92" t="str">
        <f t="shared" si="19"/>
        <v/>
      </c>
      <c r="P188" s="89" t="str">
        <f t="shared" si="20"/>
        <v/>
      </c>
    </row>
    <row r="189" spans="1:16" x14ac:dyDescent="0.3">
      <c r="A189" s="91" t="str">
        <f t="shared" si="16"/>
        <v/>
      </c>
      <c r="B189" s="93"/>
      <c r="C189" s="94"/>
      <c r="D189" s="95"/>
      <c r="E189" s="95"/>
      <c r="F189" s="96"/>
      <c r="G189" s="97"/>
      <c r="H189" s="98"/>
      <c r="I189" s="99"/>
      <c r="J189" s="100"/>
      <c r="K189" s="99"/>
      <c r="L189" s="99"/>
      <c r="M189" s="87" t="str">
        <f t="shared" si="17"/>
        <v/>
      </c>
      <c r="N189" s="87" t="str">
        <f t="shared" ca="1" si="18"/>
        <v/>
      </c>
      <c r="O189" s="92" t="str">
        <f t="shared" si="19"/>
        <v/>
      </c>
      <c r="P189" s="89" t="str">
        <f t="shared" si="20"/>
        <v/>
      </c>
    </row>
    <row r="190" spans="1:16" x14ac:dyDescent="0.3">
      <c r="A190" s="91" t="str">
        <f t="shared" si="16"/>
        <v/>
      </c>
      <c r="B190" s="93"/>
      <c r="C190" s="94"/>
      <c r="D190" s="95"/>
      <c r="E190" s="95"/>
      <c r="F190" s="96"/>
      <c r="G190" s="97"/>
      <c r="H190" s="98"/>
      <c r="I190" s="99"/>
      <c r="J190" s="100"/>
      <c r="K190" s="99"/>
      <c r="L190" s="99"/>
      <c r="M190" s="87" t="str">
        <f t="shared" si="17"/>
        <v/>
      </c>
      <c r="N190" s="87" t="str">
        <f t="shared" ca="1" si="18"/>
        <v/>
      </c>
      <c r="O190" s="92" t="str">
        <f t="shared" si="19"/>
        <v/>
      </c>
      <c r="P190" s="89" t="str">
        <f t="shared" si="20"/>
        <v/>
      </c>
    </row>
    <row r="191" spans="1:16" x14ac:dyDescent="0.3">
      <c r="A191" s="91" t="str">
        <f t="shared" si="16"/>
        <v/>
      </c>
      <c r="B191" s="93"/>
      <c r="C191" s="94"/>
      <c r="D191" s="95"/>
      <c r="E191" s="95"/>
      <c r="F191" s="96"/>
      <c r="G191" s="97"/>
      <c r="H191" s="98"/>
      <c r="I191" s="99"/>
      <c r="J191" s="100"/>
      <c r="K191" s="99"/>
      <c r="L191" s="99"/>
      <c r="M191" s="87" t="str">
        <f t="shared" si="17"/>
        <v/>
      </c>
      <c r="N191" s="87" t="str">
        <f t="shared" ca="1" si="18"/>
        <v/>
      </c>
      <c r="O191" s="92" t="str">
        <f t="shared" si="19"/>
        <v/>
      </c>
      <c r="P191" s="89" t="str">
        <f t="shared" si="20"/>
        <v/>
      </c>
    </row>
    <row r="192" spans="1:16" x14ac:dyDescent="0.3">
      <c r="A192" s="91" t="str">
        <f t="shared" si="16"/>
        <v/>
      </c>
      <c r="B192" s="93"/>
      <c r="C192" s="94"/>
      <c r="D192" s="95"/>
      <c r="E192" s="95"/>
      <c r="F192" s="96"/>
      <c r="G192" s="97"/>
      <c r="H192" s="98"/>
      <c r="I192" s="99"/>
      <c r="J192" s="100"/>
      <c r="K192" s="99"/>
      <c r="L192" s="99"/>
      <c r="M192" s="87" t="str">
        <f t="shared" si="17"/>
        <v/>
      </c>
      <c r="N192" s="87" t="str">
        <f t="shared" ca="1" si="18"/>
        <v/>
      </c>
      <c r="O192" s="92" t="str">
        <f t="shared" si="19"/>
        <v/>
      </c>
      <c r="P192" s="89" t="str">
        <f t="shared" si="20"/>
        <v/>
      </c>
    </row>
    <row r="193" spans="1:16" x14ac:dyDescent="0.3">
      <c r="A193" s="91" t="str">
        <f t="shared" si="16"/>
        <v/>
      </c>
      <c r="B193" s="93"/>
      <c r="C193" s="94"/>
      <c r="D193" s="95"/>
      <c r="E193" s="95"/>
      <c r="F193" s="96"/>
      <c r="G193" s="97"/>
      <c r="H193" s="98"/>
      <c r="I193" s="99"/>
      <c r="J193" s="100"/>
      <c r="K193" s="99"/>
      <c r="L193" s="99"/>
      <c r="M193" s="87" t="str">
        <f t="shared" si="17"/>
        <v/>
      </c>
      <c r="N193" s="87" t="str">
        <f t="shared" ca="1" si="18"/>
        <v/>
      </c>
      <c r="O193" s="92" t="str">
        <f t="shared" si="19"/>
        <v/>
      </c>
      <c r="P193" s="89" t="str">
        <f t="shared" si="20"/>
        <v/>
      </c>
    </row>
    <row r="194" spans="1:16" x14ac:dyDescent="0.3">
      <c r="A194" s="91" t="str">
        <f t="shared" si="16"/>
        <v/>
      </c>
      <c r="B194" s="93"/>
      <c r="C194" s="94"/>
      <c r="D194" s="95"/>
      <c r="E194" s="95"/>
      <c r="F194" s="96"/>
      <c r="G194" s="97"/>
      <c r="H194" s="98"/>
      <c r="I194" s="99"/>
      <c r="J194" s="100"/>
      <c r="K194" s="99"/>
      <c r="L194" s="99"/>
      <c r="M194" s="87" t="str">
        <f t="shared" si="17"/>
        <v/>
      </c>
      <c r="N194" s="87" t="str">
        <f t="shared" ca="1" si="18"/>
        <v/>
      </c>
      <c r="O194" s="92" t="str">
        <f t="shared" si="19"/>
        <v/>
      </c>
      <c r="P194" s="89" t="str">
        <f t="shared" si="20"/>
        <v/>
      </c>
    </row>
    <row r="195" spans="1:16" x14ac:dyDescent="0.3">
      <c r="A195" s="91" t="str">
        <f t="shared" si="16"/>
        <v/>
      </c>
      <c r="B195" s="93"/>
      <c r="C195" s="94"/>
      <c r="D195" s="95"/>
      <c r="E195" s="95"/>
      <c r="F195" s="96"/>
      <c r="G195" s="97"/>
      <c r="H195" s="98"/>
      <c r="I195" s="99"/>
      <c r="J195" s="100"/>
      <c r="K195" s="99"/>
      <c r="L195" s="99"/>
      <c r="M195" s="87" t="str">
        <f t="shared" si="17"/>
        <v/>
      </c>
      <c r="N195" s="87" t="str">
        <f t="shared" ca="1" si="18"/>
        <v/>
      </c>
      <c r="O195" s="92" t="str">
        <f t="shared" si="19"/>
        <v/>
      </c>
      <c r="P195" s="89" t="str">
        <f t="shared" si="20"/>
        <v/>
      </c>
    </row>
    <row r="196" spans="1:16" x14ac:dyDescent="0.3">
      <c r="A196" s="91" t="str">
        <f t="shared" si="16"/>
        <v/>
      </c>
      <c r="B196" s="93"/>
      <c r="C196" s="94"/>
      <c r="D196" s="95"/>
      <c r="E196" s="95"/>
      <c r="F196" s="96"/>
      <c r="G196" s="97"/>
      <c r="H196" s="98"/>
      <c r="I196" s="99"/>
      <c r="J196" s="100"/>
      <c r="K196" s="99"/>
      <c r="L196" s="99"/>
      <c r="M196" s="87" t="str">
        <f t="shared" si="17"/>
        <v/>
      </c>
      <c r="N196" s="87" t="str">
        <f t="shared" ca="1" si="18"/>
        <v/>
      </c>
      <c r="O196" s="92" t="str">
        <f t="shared" si="19"/>
        <v/>
      </c>
      <c r="P196" s="89" t="str">
        <f t="shared" si="20"/>
        <v/>
      </c>
    </row>
    <row r="197" spans="1:16" x14ac:dyDescent="0.3">
      <c r="A197" s="91" t="str">
        <f t="shared" si="16"/>
        <v/>
      </c>
      <c r="B197" s="93"/>
      <c r="C197" s="94"/>
      <c r="D197" s="95"/>
      <c r="E197" s="95"/>
      <c r="F197" s="96"/>
      <c r="G197" s="97"/>
      <c r="H197" s="98"/>
      <c r="I197" s="99"/>
      <c r="J197" s="100"/>
      <c r="K197" s="99"/>
      <c r="L197" s="99"/>
      <c r="M197" s="87" t="str">
        <f t="shared" si="17"/>
        <v/>
      </c>
      <c r="N197" s="87" t="str">
        <f t="shared" ca="1" si="18"/>
        <v/>
      </c>
      <c r="O197" s="92" t="str">
        <f t="shared" si="19"/>
        <v/>
      </c>
      <c r="P197" s="89" t="str">
        <f t="shared" si="20"/>
        <v/>
      </c>
    </row>
    <row r="198" spans="1:16" x14ac:dyDescent="0.3">
      <c r="A198" s="91" t="str">
        <f t="shared" si="16"/>
        <v/>
      </c>
      <c r="B198" s="93"/>
      <c r="C198" s="94"/>
      <c r="D198" s="95"/>
      <c r="E198" s="95"/>
      <c r="F198" s="96"/>
      <c r="G198" s="97"/>
      <c r="H198" s="98"/>
      <c r="I198" s="99"/>
      <c r="J198" s="100"/>
      <c r="K198" s="99"/>
      <c r="L198" s="99"/>
      <c r="M198" s="87" t="str">
        <f t="shared" si="17"/>
        <v/>
      </c>
      <c r="N198" s="87" t="str">
        <f t="shared" ca="1" si="18"/>
        <v/>
      </c>
      <c r="O198" s="92" t="str">
        <f t="shared" si="19"/>
        <v/>
      </c>
      <c r="P198" s="89" t="str">
        <f t="shared" si="20"/>
        <v/>
      </c>
    </row>
    <row r="199" spans="1:16" x14ac:dyDescent="0.3">
      <c r="A199" s="91" t="str">
        <f t="shared" si="16"/>
        <v/>
      </c>
      <c r="B199" s="93"/>
      <c r="C199" s="94"/>
      <c r="D199" s="95"/>
      <c r="E199" s="95"/>
      <c r="F199" s="96"/>
      <c r="G199" s="97"/>
      <c r="H199" s="98"/>
      <c r="I199" s="99"/>
      <c r="J199" s="100"/>
      <c r="K199" s="99"/>
      <c r="L199" s="99"/>
      <c r="M199" s="87" t="str">
        <f t="shared" si="17"/>
        <v/>
      </c>
      <c r="N199" s="87" t="str">
        <f t="shared" ca="1" si="18"/>
        <v/>
      </c>
      <c r="O199" s="92" t="str">
        <f t="shared" si="19"/>
        <v/>
      </c>
      <c r="P199" s="89" t="str">
        <f t="shared" si="20"/>
        <v/>
      </c>
    </row>
    <row r="200" spans="1:16" x14ac:dyDescent="0.3">
      <c r="A200" s="91" t="str">
        <f t="shared" ref="A200:A250" si="21">IF(B199&lt;&gt;"",A199+1,"")</f>
        <v/>
      </c>
      <c r="B200" s="93"/>
      <c r="C200" s="94"/>
      <c r="D200" s="95"/>
      <c r="E200" s="95"/>
      <c r="F200" s="96"/>
      <c r="G200" s="97"/>
      <c r="H200" s="98"/>
      <c r="I200" s="99"/>
      <c r="J200" s="100"/>
      <c r="K200" s="99"/>
      <c r="L200" s="99"/>
      <c r="M200" s="87" t="str">
        <f t="shared" si="17"/>
        <v/>
      </c>
      <c r="N200" s="87" t="str">
        <f t="shared" ca="1" si="18"/>
        <v/>
      </c>
      <c r="O200" s="92" t="str">
        <f t="shared" si="19"/>
        <v/>
      </c>
      <c r="P200" s="89" t="str">
        <f t="shared" si="20"/>
        <v/>
      </c>
    </row>
    <row r="201" spans="1:16" x14ac:dyDescent="0.3">
      <c r="A201" s="91" t="str">
        <f t="shared" si="21"/>
        <v/>
      </c>
      <c r="B201" s="93"/>
      <c r="C201" s="94"/>
      <c r="D201" s="95"/>
      <c r="E201" s="95"/>
      <c r="F201" s="96"/>
      <c r="G201" s="97"/>
      <c r="H201" s="98"/>
      <c r="I201" s="99"/>
      <c r="J201" s="100"/>
      <c r="K201" s="99"/>
      <c r="L201" s="99"/>
      <c r="M201" s="87" t="str">
        <f t="shared" si="17"/>
        <v/>
      </c>
      <c r="N201" s="87" t="str">
        <f t="shared" ca="1" si="18"/>
        <v/>
      </c>
      <c r="O201" s="92" t="str">
        <f t="shared" si="19"/>
        <v/>
      </c>
      <c r="P201" s="89" t="str">
        <f t="shared" si="20"/>
        <v/>
      </c>
    </row>
    <row r="202" spans="1:16" x14ac:dyDescent="0.3">
      <c r="A202" s="91" t="str">
        <f t="shared" si="21"/>
        <v/>
      </c>
      <c r="B202" s="93"/>
      <c r="C202" s="94"/>
      <c r="D202" s="95"/>
      <c r="E202" s="95"/>
      <c r="F202" s="96"/>
      <c r="G202" s="97"/>
      <c r="H202" s="98"/>
      <c r="I202" s="99"/>
      <c r="J202" s="100"/>
      <c r="K202" s="99"/>
      <c r="L202" s="99"/>
      <c r="M202" s="87" t="str">
        <f t="shared" si="17"/>
        <v/>
      </c>
      <c r="N202" s="87" t="str">
        <f t="shared" ca="1" si="18"/>
        <v/>
      </c>
      <c r="O202" s="92" t="str">
        <f t="shared" si="19"/>
        <v/>
      </c>
      <c r="P202" s="89" t="str">
        <f t="shared" si="20"/>
        <v/>
      </c>
    </row>
    <row r="203" spans="1:16" x14ac:dyDescent="0.3">
      <c r="A203" s="91" t="str">
        <f t="shared" si="21"/>
        <v/>
      </c>
      <c r="B203" s="93"/>
      <c r="C203" s="94"/>
      <c r="D203" s="95"/>
      <c r="E203" s="95"/>
      <c r="F203" s="96"/>
      <c r="G203" s="97"/>
      <c r="H203" s="98"/>
      <c r="I203" s="99"/>
      <c r="J203" s="100"/>
      <c r="K203" s="99"/>
      <c r="L203" s="99"/>
      <c r="M203" s="87" t="str">
        <f t="shared" si="17"/>
        <v/>
      </c>
      <c r="N203" s="87" t="str">
        <f t="shared" ca="1" si="18"/>
        <v/>
      </c>
      <c r="O203" s="92" t="str">
        <f t="shared" si="19"/>
        <v/>
      </c>
      <c r="P203" s="89" t="str">
        <f t="shared" si="20"/>
        <v/>
      </c>
    </row>
    <row r="204" spans="1:16" x14ac:dyDescent="0.3">
      <c r="A204" s="91" t="str">
        <f t="shared" si="21"/>
        <v/>
      </c>
      <c r="B204" s="93"/>
      <c r="C204" s="94"/>
      <c r="D204" s="95"/>
      <c r="E204" s="95"/>
      <c r="F204" s="96"/>
      <c r="G204" s="97"/>
      <c r="H204" s="98"/>
      <c r="I204" s="99"/>
      <c r="J204" s="100"/>
      <c r="K204" s="99"/>
      <c r="L204" s="99"/>
      <c r="M204" s="87" t="str">
        <f t="shared" si="17"/>
        <v/>
      </c>
      <c r="N204" s="87" t="str">
        <f t="shared" ca="1" si="18"/>
        <v/>
      </c>
      <c r="O204" s="92" t="str">
        <f t="shared" si="19"/>
        <v/>
      </c>
      <c r="P204" s="89" t="str">
        <f t="shared" si="20"/>
        <v/>
      </c>
    </row>
    <row r="205" spans="1:16" x14ac:dyDescent="0.3">
      <c r="A205" s="91" t="str">
        <f t="shared" si="21"/>
        <v/>
      </c>
      <c r="B205" s="93"/>
      <c r="C205" s="94"/>
      <c r="D205" s="95"/>
      <c r="E205" s="95"/>
      <c r="F205" s="96"/>
      <c r="G205" s="97"/>
      <c r="H205" s="98"/>
      <c r="I205" s="99"/>
      <c r="J205" s="100"/>
      <c r="K205" s="99"/>
      <c r="L205" s="99"/>
      <c r="M205" s="87" t="str">
        <f t="shared" si="17"/>
        <v/>
      </c>
      <c r="N205" s="87" t="str">
        <f t="shared" ca="1" si="18"/>
        <v/>
      </c>
      <c r="O205" s="92" t="str">
        <f t="shared" si="19"/>
        <v/>
      </c>
      <c r="P205" s="89" t="str">
        <f t="shared" si="20"/>
        <v/>
      </c>
    </row>
    <row r="206" spans="1:16" x14ac:dyDescent="0.3">
      <c r="A206" s="91" t="str">
        <f t="shared" si="21"/>
        <v/>
      </c>
      <c r="B206" s="93"/>
      <c r="C206" s="94"/>
      <c r="D206" s="95"/>
      <c r="E206" s="95"/>
      <c r="F206" s="96"/>
      <c r="G206" s="97"/>
      <c r="H206" s="98"/>
      <c r="I206" s="99"/>
      <c r="J206" s="100"/>
      <c r="K206" s="99"/>
      <c r="L206" s="99"/>
      <c r="M206" s="87" t="str">
        <f t="shared" si="17"/>
        <v/>
      </c>
      <c r="N206" s="87" t="str">
        <f t="shared" ca="1" si="18"/>
        <v/>
      </c>
      <c r="O206" s="92" t="str">
        <f t="shared" si="19"/>
        <v/>
      </c>
      <c r="P206" s="89" t="str">
        <f t="shared" si="20"/>
        <v/>
      </c>
    </row>
    <row r="207" spans="1:16" x14ac:dyDescent="0.3">
      <c r="A207" s="91" t="str">
        <f t="shared" si="21"/>
        <v/>
      </c>
      <c r="B207" s="93"/>
      <c r="C207" s="94"/>
      <c r="D207" s="95"/>
      <c r="E207" s="95"/>
      <c r="F207" s="96"/>
      <c r="G207" s="97"/>
      <c r="H207" s="98"/>
      <c r="I207" s="99"/>
      <c r="J207" s="100"/>
      <c r="K207" s="99"/>
      <c r="L207" s="99"/>
      <c r="M207" s="87" t="str">
        <f t="shared" si="17"/>
        <v/>
      </c>
      <c r="N207" s="87" t="str">
        <f t="shared" ca="1" si="18"/>
        <v/>
      </c>
      <c r="O207" s="92" t="str">
        <f t="shared" si="19"/>
        <v/>
      </c>
      <c r="P207" s="89" t="str">
        <f t="shared" si="20"/>
        <v/>
      </c>
    </row>
    <row r="208" spans="1:16" x14ac:dyDescent="0.3">
      <c r="A208" s="91" t="str">
        <f t="shared" si="21"/>
        <v/>
      </c>
      <c r="B208" s="93"/>
      <c r="C208" s="94"/>
      <c r="D208" s="95"/>
      <c r="E208" s="95"/>
      <c r="F208" s="96"/>
      <c r="G208" s="97"/>
      <c r="H208" s="98"/>
      <c r="I208" s="99"/>
      <c r="J208" s="100"/>
      <c r="K208" s="99"/>
      <c r="L208" s="99"/>
      <c r="M208" s="87" t="str">
        <f t="shared" si="17"/>
        <v/>
      </c>
      <c r="N208" s="87" t="str">
        <f t="shared" ca="1" si="18"/>
        <v/>
      </c>
      <c r="O208" s="92" t="str">
        <f t="shared" si="19"/>
        <v/>
      </c>
      <c r="P208" s="89" t="str">
        <f t="shared" si="20"/>
        <v/>
      </c>
    </row>
    <row r="209" spans="1:16" x14ac:dyDescent="0.3">
      <c r="A209" s="91" t="str">
        <f t="shared" si="21"/>
        <v/>
      </c>
      <c r="B209" s="93"/>
      <c r="C209" s="94"/>
      <c r="D209" s="95"/>
      <c r="E209" s="95"/>
      <c r="F209" s="96"/>
      <c r="G209" s="97"/>
      <c r="H209" s="98"/>
      <c r="I209" s="99"/>
      <c r="J209" s="100"/>
      <c r="K209" s="99"/>
      <c r="L209" s="99"/>
      <c r="M209" s="87" t="str">
        <f t="shared" si="17"/>
        <v/>
      </c>
      <c r="N209" s="87" t="str">
        <f t="shared" ca="1" si="18"/>
        <v/>
      </c>
      <c r="O209" s="92" t="str">
        <f t="shared" si="19"/>
        <v/>
      </c>
      <c r="P209" s="89" t="str">
        <f t="shared" si="20"/>
        <v/>
      </c>
    </row>
    <row r="210" spans="1:16" x14ac:dyDescent="0.3">
      <c r="A210" s="91" t="str">
        <f t="shared" si="21"/>
        <v/>
      </c>
      <c r="B210" s="93"/>
      <c r="C210" s="94"/>
      <c r="D210" s="95"/>
      <c r="E210" s="95"/>
      <c r="F210" s="96"/>
      <c r="G210" s="97"/>
      <c r="H210" s="98"/>
      <c r="I210" s="99"/>
      <c r="J210" s="100"/>
      <c r="K210" s="99"/>
      <c r="L210" s="99"/>
      <c r="M210" s="87" t="str">
        <f t="shared" si="17"/>
        <v/>
      </c>
      <c r="N210" s="87" t="str">
        <f t="shared" ca="1" si="18"/>
        <v/>
      </c>
      <c r="O210" s="92" t="str">
        <f t="shared" si="19"/>
        <v/>
      </c>
      <c r="P210" s="89" t="str">
        <f t="shared" si="20"/>
        <v/>
      </c>
    </row>
    <row r="211" spans="1:16" x14ac:dyDescent="0.3">
      <c r="A211" s="91" t="str">
        <f t="shared" si="21"/>
        <v/>
      </c>
      <c r="B211" s="93"/>
      <c r="C211" s="94"/>
      <c r="D211" s="95"/>
      <c r="E211" s="95"/>
      <c r="F211" s="96"/>
      <c r="G211" s="97"/>
      <c r="H211" s="98"/>
      <c r="I211" s="99"/>
      <c r="J211" s="100"/>
      <c r="K211" s="99"/>
      <c r="L211" s="99"/>
      <c r="M211" s="87" t="str">
        <f t="shared" si="17"/>
        <v/>
      </c>
      <c r="N211" s="87" t="str">
        <f t="shared" ca="1" si="18"/>
        <v/>
      </c>
      <c r="O211" s="92" t="str">
        <f t="shared" si="19"/>
        <v/>
      </c>
      <c r="P211" s="89" t="str">
        <f t="shared" si="20"/>
        <v/>
      </c>
    </row>
    <row r="212" spans="1:16" x14ac:dyDescent="0.3">
      <c r="A212" s="91" t="str">
        <f t="shared" si="21"/>
        <v/>
      </c>
      <c r="B212" s="93"/>
      <c r="C212" s="94"/>
      <c r="D212" s="95"/>
      <c r="E212" s="95"/>
      <c r="F212" s="96"/>
      <c r="G212" s="97"/>
      <c r="H212" s="98"/>
      <c r="I212" s="99"/>
      <c r="J212" s="100"/>
      <c r="K212" s="99"/>
      <c r="L212" s="99"/>
      <c r="M212" s="87" t="str">
        <f t="shared" si="17"/>
        <v/>
      </c>
      <c r="N212" s="87" t="str">
        <f t="shared" ca="1" si="18"/>
        <v/>
      </c>
      <c r="O212" s="92" t="str">
        <f t="shared" si="19"/>
        <v/>
      </c>
      <c r="P212" s="89" t="str">
        <f t="shared" si="20"/>
        <v/>
      </c>
    </row>
    <row r="213" spans="1:16" x14ac:dyDescent="0.3">
      <c r="A213" s="91" t="str">
        <f t="shared" si="21"/>
        <v/>
      </c>
      <c r="B213" s="93"/>
      <c r="C213" s="94"/>
      <c r="D213" s="95"/>
      <c r="E213" s="95"/>
      <c r="F213" s="96"/>
      <c r="G213" s="97"/>
      <c r="H213" s="98"/>
      <c r="I213" s="99"/>
      <c r="J213" s="100"/>
      <c r="K213" s="99"/>
      <c r="L213" s="99"/>
      <c r="M213" s="87" t="str">
        <f t="shared" si="17"/>
        <v/>
      </c>
      <c r="N213" s="87" t="str">
        <f t="shared" ca="1" si="18"/>
        <v/>
      </c>
      <c r="O213" s="92" t="str">
        <f t="shared" si="19"/>
        <v/>
      </c>
      <c r="P213" s="89" t="str">
        <f t="shared" si="20"/>
        <v/>
      </c>
    </row>
    <row r="214" spans="1:16" x14ac:dyDescent="0.3">
      <c r="A214" s="91" t="str">
        <f t="shared" si="21"/>
        <v/>
      </c>
      <c r="B214" s="93"/>
      <c r="C214" s="94"/>
      <c r="D214" s="95"/>
      <c r="E214" s="95"/>
      <c r="F214" s="96"/>
      <c r="G214" s="97"/>
      <c r="H214" s="98"/>
      <c r="I214" s="99"/>
      <c r="J214" s="100"/>
      <c r="K214" s="99"/>
      <c r="L214" s="99"/>
      <c r="M214" s="87" t="str">
        <f t="shared" si="17"/>
        <v/>
      </c>
      <c r="N214" s="87" t="str">
        <f t="shared" ca="1" si="18"/>
        <v/>
      </c>
      <c r="O214" s="92" t="str">
        <f t="shared" si="19"/>
        <v/>
      </c>
      <c r="P214" s="89" t="str">
        <f t="shared" si="20"/>
        <v/>
      </c>
    </row>
    <row r="215" spans="1:16" x14ac:dyDescent="0.3">
      <c r="A215" s="91" t="str">
        <f t="shared" si="21"/>
        <v/>
      </c>
      <c r="B215" s="93"/>
      <c r="C215" s="94"/>
      <c r="D215" s="95"/>
      <c r="E215" s="95"/>
      <c r="F215" s="96"/>
      <c r="G215" s="97"/>
      <c r="H215" s="98"/>
      <c r="I215" s="99"/>
      <c r="J215" s="100"/>
      <c r="K215" s="99"/>
      <c r="L215" s="99"/>
      <c r="M215" s="87" t="str">
        <f t="shared" si="17"/>
        <v/>
      </c>
      <c r="N215" s="87" t="str">
        <f t="shared" ca="1" si="18"/>
        <v/>
      </c>
      <c r="O215" s="92" t="str">
        <f t="shared" si="19"/>
        <v/>
      </c>
      <c r="P215" s="89" t="str">
        <f t="shared" si="20"/>
        <v/>
      </c>
    </row>
    <row r="216" spans="1:16" x14ac:dyDescent="0.3">
      <c r="A216" s="91" t="str">
        <f t="shared" si="21"/>
        <v/>
      </c>
      <c r="B216" s="93"/>
      <c r="C216" s="94"/>
      <c r="D216" s="95"/>
      <c r="E216" s="95"/>
      <c r="F216" s="96"/>
      <c r="G216" s="97"/>
      <c r="H216" s="98"/>
      <c r="I216" s="99"/>
      <c r="J216" s="100"/>
      <c r="K216" s="99"/>
      <c r="L216" s="99"/>
      <c r="M216" s="87" t="str">
        <f t="shared" si="17"/>
        <v/>
      </c>
      <c r="N216" s="87" t="str">
        <f t="shared" ca="1" si="18"/>
        <v/>
      </c>
      <c r="O216" s="92" t="str">
        <f t="shared" si="19"/>
        <v/>
      </c>
      <c r="P216" s="89" t="str">
        <f t="shared" si="20"/>
        <v/>
      </c>
    </row>
    <row r="217" spans="1:16" x14ac:dyDescent="0.3">
      <c r="A217" s="91" t="str">
        <f t="shared" si="21"/>
        <v/>
      </c>
      <c r="B217" s="93"/>
      <c r="C217" s="94"/>
      <c r="D217" s="95"/>
      <c r="E217" s="95"/>
      <c r="F217" s="96"/>
      <c r="G217" s="97"/>
      <c r="H217" s="98"/>
      <c r="I217" s="99"/>
      <c r="J217" s="100"/>
      <c r="K217" s="99"/>
      <c r="L217" s="99"/>
      <c r="M217" s="87" t="str">
        <f t="shared" si="17"/>
        <v/>
      </c>
      <c r="N217" s="87" t="str">
        <f t="shared" ca="1" si="18"/>
        <v/>
      </c>
      <c r="O217" s="92" t="str">
        <f t="shared" si="19"/>
        <v/>
      </c>
      <c r="P217" s="89" t="str">
        <f t="shared" si="20"/>
        <v/>
      </c>
    </row>
    <row r="218" spans="1:16" x14ac:dyDescent="0.3">
      <c r="A218" s="91" t="str">
        <f t="shared" si="21"/>
        <v/>
      </c>
      <c r="B218" s="93"/>
      <c r="C218" s="94"/>
      <c r="D218" s="95"/>
      <c r="E218" s="95"/>
      <c r="F218" s="96"/>
      <c r="G218" s="97"/>
      <c r="H218" s="98"/>
      <c r="I218" s="99"/>
      <c r="J218" s="100"/>
      <c r="K218" s="99"/>
      <c r="L218" s="99"/>
      <c r="M218" s="87" t="str">
        <f t="shared" si="17"/>
        <v/>
      </c>
      <c r="N218" s="87" t="str">
        <f t="shared" ca="1" si="18"/>
        <v/>
      </c>
      <c r="O218" s="92" t="str">
        <f t="shared" si="19"/>
        <v/>
      </c>
      <c r="P218" s="89" t="str">
        <f t="shared" si="20"/>
        <v/>
      </c>
    </row>
    <row r="219" spans="1:16" x14ac:dyDescent="0.3">
      <c r="A219" s="91" t="str">
        <f t="shared" si="21"/>
        <v/>
      </c>
      <c r="B219" s="93"/>
      <c r="C219" s="94"/>
      <c r="D219" s="95"/>
      <c r="E219" s="95"/>
      <c r="F219" s="96"/>
      <c r="G219" s="97"/>
      <c r="H219" s="98"/>
      <c r="I219" s="99"/>
      <c r="J219" s="100"/>
      <c r="K219" s="99"/>
      <c r="L219" s="99"/>
      <c r="M219" s="87" t="str">
        <f t="shared" si="17"/>
        <v/>
      </c>
      <c r="N219" s="87" t="str">
        <f t="shared" ca="1" si="18"/>
        <v/>
      </c>
      <c r="O219" s="92" t="str">
        <f t="shared" si="19"/>
        <v/>
      </c>
      <c r="P219" s="89" t="str">
        <f t="shared" si="20"/>
        <v/>
      </c>
    </row>
    <row r="220" spans="1:16" x14ac:dyDescent="0.3">
      <c r="A220" s="91" t="str">
        <f t="shared" si="21"/>
        <v/>
      </c>
      <c r="B220" s="93"/>
      <c r="C220" s="94"/>
      <c r="D220" s="95"/>
      <c r="E220" s="95"/>
      <c r="F220" s="96"/>
      <c r="G220" s="97"/>
      <c r="H220" s="98"/>
      <c r="I220" s="99"/>
      <c r="J220" s="100"/>
      <c r="K220" s="99"/>
      <c r="L220" s="99"/>
      <c r="M220" s="87" t="str">
        <f t="shared" si="17"/>
        <v/>
      </c>
      <c r="N220" s="87" t="str">
        <f t="shared" ca="1" si="18"/>
        <v/>
      </c>
      <c r="O220" s="92" t="str">
        <f t="shared" si="19"/>
        <v/>
      </c>
      <c r="P220" s="89" t="str">
        <f t="shared" si="20"/>
        <v/>
      </c>
    </row>
    <row r="221" spans="1:16" x14ac:dyDescent="0.3">
      <c r="A221" s="91" t="str">
        <f t="shared" si="21"/>
        <v/>
      </c>
      <c r="B221" s="93"/>
      <c r="C221" s="94"/>
      <c r="D221" s="95"/>
      <c r="E221" s="95"/>
      <c r="F221" s="96"/>
      <c r="G221" s="97"/>
      <c r="H221" s="98"/>
      <c r="I221" s="99"/>
      <c r="J221" s="100"/>
      <c r="K221" s="99"/>
      <c r="L221" s="99"/>
      <c r="M221" s="87" t="str">
        <f t="shared" si="17"/>
        <v/>
      </c>
      <c r="N221" s="87" t="str">
        <f t="shared" ca="1" si="18"/>
        <v/>
      </c>
      <c r="O221" s="92" t="str">
        <f t="shared" si="19"/>
        <v/>
      </c>
      <c r="P221" s="89" t="str">
        <f t="shared" si="20"/>
        <v/>
      </c>
    </row>
    <row r="222" spans="1:16" x14ac:dyDescent="0.3">
      <c r="A222" s="91" t="str">
        <f t="shared" si="21"/>
        <v/>
      </c>
      <c r="B222" s="93"/>
      <c r="C222" s="94"/>
      <c r="D222" s="95"/>
      <c r="E222" s="95"/>
      <c r="F222" s="96"/>
      <c r="G222" s="97"/>
      <c r="H222" s="98"/>
      <c r="I222" s="99"/>
      <c r="J222" s="100"/>
      <c r="K222" s="99"/>
      <c r="L222" s="99"/>
      <c r="M222" s="87" t="str">
        <f t="shared" si="17"/>
        <v/>
      </c>
      <c r="N222" s="87" t="str">
        <f t="shared" ca="1" si="18"/>
        <v/>
      </c>
      <c r="O222" s="92" t="str">
        <f t="shared" si="19"/>
        <v/>
      </c>
      <c r="P222" s="89" t="str">
        <f t="shared" si="20"/>
        <v/>
      </c>
    </row>
    <row r="223" spans="1:16" x14ac:dyDescent="0.3">
      <c r="A223" s="91" t="str">
        <f t="shared" si="21"/>
        <v/>
      </c>
      <c r="B223" s="93"/>
      <c r="C223" s="94"/>
      <c r="D223" s="95"/>
      <c r="E223" s="95"/>
      <c r="F223" s="96"/>
      <c r="G223" s="97"/>
      <c r="H223" s="98"/>
      <c r="I223" s="99"/>
      <c r="J223" s="100"/>
      <c r="K223" s="99"/>
      <c r="L223" s="99"/>
      <c r="M223" s="87" t="str">
        <f t="shared" si="17"/>
        <v/>
      </c>
      <c r="N223" s="87" t="str">
        <f t="shared" ca="1" si="18"/>
        <v/>
      </c>
      <c r="O223" s="92" t="str">
        <f t="shared" si="19"/>
        <v/>
      </c>
      <c r="P223" s="89" t="str">
        <f t="shared" si="20"/>
        <v/>
      </c>
    </row>
    <row r="224" spans="1:16" x14ac:dyDescent="0.3">
      <c r="A224" s="91" t="str">
        <f t="shared" si="21"/>
        <v/>
      </c>
      <c r="B224" s="93"/>
      <c r="C224" s="94"/>
      <c r="D224" s="95"/>
      <c r="E224" s="95"/>
      <c r="F224" s="96"/>
      <c r="G224" s="97"/>
      <c r="H224" s="98"/>
      <c r="I224" s="99"/>
      <c r="J224" s="100"/>
      <c r="K224" s="99"/>
      <c r="L224" s="99"/>
      <c r="M224" s="87" t="str">
        <f t="shared" si="17"/>
        <v/>
      </c>
      <c r="N224" s="87" t="str">
        <f t="shared" ca="1" si="18"/>
        <v/>
      </c>
      <c r="O224" s="92" t="str">
        <f t="shared" si="19"/>
        <v/>
      </c>
      <c r="P224" s="89" t="str">
        <f t="shared" si="20"/>
        <v/>
      </c>
    </row>
    <row r="225" spans="1:16" x14ac:dyDescent="0.3">
      <c r="A225" s="91" t="str">
        <f t="shared" si="21"/>
        <v/>
      </c>
      <c r="B225" s="93"/>
      <c r="C225" s="94"/>
      <c r="D225" s="95"/>
      <c r="E225" s="95"/>
      <c r="F225" s="96"/>
      <c r="G225" s="97"/>
      <c r="H225" s="98"/>
      <c r="I225" s="99"/>
      <c r="J225" s="100"/>
      <c r="K225" s="99"/>
      <c r="L225" s="99"/>
      <c r="M225" s="87" t="str">
        <f t="shared" si="17"/>
        <v/>
      </c>
      <c r="N225" s="87" t="str">
        <f t="shared" ca="1" si="18"/>
        <v/>
      </c>
      <c r="O225" s="92" t="str">
        <f t="shared" si="19"/>
        <v/>
      </c>
      <c r="P225" s="89" t="str">
        <f t="shared" si="20"/>
        <v/>
      </c>
    </row>
    <row r="226" spans="1:16" x14ac:dyDescent="0.3">
      <c r="A226" s="91" t="str">
        <f t="shared" si="21"/>
        <v/>
      </c>
      <c r="B226" s="93"/>
      <c r="C226" s="94"/>
      <c r="D226" s="95"/>
      <c r="E226" s="95"/>
      <c r="F226" s="96"/>
      <c r="G226" s="97"/>
      <c r="H226" s="98"/>
      <c r="I226" s="99"/>
      <c r="J226" s="100"/>
      <c r="K226" s="99"/>
      <c r="L226" s="99"/>
      <c r="M226" s="87" t="str">
        <f t="shared" si="17"/>
        <v/>
      </c>
      <c r="N226" s="87" t="str">
        <f t="shared" ca="1" si="18"/>
        <v/>
      </c>
      <c r="O226" s="92" t="str">
        <f t="shared" si="19"/>
        <v/>
      </c>
      <c r="P226" s="89" t="str">
        <f t="shared" si="20"/>
        <v/>
      </c>
    </row>
    <row r="227" spans="1:16" x14ac:dyDescent="0.3">
      <c r="A227" s="91" t="str">
        <f t="shared" si="21"/>
        <v/>
      </c>
      <c r="B227" s="93"/>
      <c r="C227" s="94"/>
      <c r="D227" s="95"/>
      <c r="E227" s="95"/>
      <c r="F227" s="96"/>
      <c r="G227" s="97"/>
      <c r="H227" s="98"/>
      <c r="I227" s="99"/>
      <c r="J227" s="100"/>
      <c r="K227" s="99"/>
      <c r="L227" s="99"/>
      <c r="M227" s="87" t="str">
        <f t="shared" si="17"/>
        <v/>
      </c>
      <c r="N227" s="87" t="str">
        <f t="shared" ca="1" si="18"/>
        <v/>
      </c>
      <c r="O227" s="92" t="str">
        <f t="shared" si="19"/>
        <v/>
      </c>
      <c r="P227" s="89" t="str">
        <f t="shared" si="20"/>
        <v/>
      </c>
    </row>
    <row r="228" spans="1:16" x14ac:dyDescent="0.3">
      <c r="A228" s="91" t="str">
        <f t="shared" si="21"/>
        <v/>
      </c>
      <c r="B228" s="93"/>
      <c r="C228" s="94"/>
      <c r="D228" s="95"/>
      <c r="E228" s="95"/>
      <c r="F228" s="96"/>
      <c r="G228" s="97"/>
      <c r="H228" s="98"/>
      <c r="I228" s="99"/>
      <c r="J228" s="100"/>
      <c r="K228" s="99"/>
      <c r="L228" s="99"/>
      <c r="M228" s="87" t="str">
        <f t="shared" si="17"/>
        <v/>
      </c>
      <c r="N228" s="87" t="str">
        <f t="shared" ca="1" si="18"/>
        <v/>
      </c>
      <c r="O228" s="92" t="str">
        <f t="shared" si="19"/>
        <v/>
      </c>
      <c r="P228" s="89" t="str">
        <f t="shared" si="20"/>
        <v/>
      </c>
    </row>
    <row r="229" spans="1:16" x14ac:dyDescent="0.3">
      <c r="A229" s="91" t="str">
        <f t="shared" si="21"/>
        <v/>
      </c>
      <c r="B229" s="93"/>
      <c r="C229" s="94"/>
      <c r="D229" s="95"/>
      <c r="E229" s="95"/>
      <c r="F229" s="96"/>
      <c r="G229" s="97"/>
      <c r="H229" s="98"/>
      <c r="I229" s="99"/>
      <c r="J229" s="100"/>
      <c r="K229" s="99"/>
      <c r="L229" s="99"/>
      <c r="M229" s="87" t="str">
        <f t="shared" si="17"/>
        <v/>
      </c>
      <c r="N229" s="87" t="str">
        <f t="shared" ca="1" si="18"/>
        <v/>
      </c>
      <c r="O229" s="92" t="str">
        <f t="shared" si="19"/>
        <v/>
      </c>
      <c r="P229" s="89" t="str">
        <f t="shared" si="20"/>
        <v/>
      </c>
    </row>
    <row r="230" spans="1:16" x14ac:dyDescent="0.3">
      <c r="A230" s="91" t="str">
        <f t="shared" si="21"/>
        <v/>
      </c>
      <c r="B230" s="93"/>
      <c r="C230" s="94"/>
      <c r="D230" s="95"/>
      <c r="E230" s="95"/>
      <c r="F230" s="96"/>
      <c r="G230" s="97"/>
      <c r="H230" s="98"/>
      <c r="I230" s="99"/>
      <c r="J230" s="100"/>
      <c r="K230" s="99"/>
      <c r="L230" s="99"/>
      <c r="M230" s="87" t="str">
        <f t="shared" si="17"/>
        <v/>
      </c>
      <c r="N230" s="87" t="str">
        <f t="shared" ca="1" si="18"/>
        <v/>
      </c>
      <c r="O230" s="92" t="str">
        <f t="shared" si="19"/>
        <v/>
      </c>
      <c r="P230" s="89" t="str">
        <f t="shared" si="20"/>
        <v/>
      </c>
    </row>
    <row r="231" spans="1:16" x14ac:dyDescent="0.3">
      <c r="A231" s="91" t="str">
        <f t="shared" si="21"/>
        <v/>
      </c>
      <c r="B231" s="93"/>
      <c r="C231" s="94"/>
      <c r="D231" s="95"/>
      <c r="E231" s="95"/>
      <c r="F231" s="96"/>
      <c r="G231" s="97"/>
      <c r="H231" s="98"/>
      <c r="I231" s="99"/>
      <c r="J231" s="100"/>
      <c r="K231" s="99"/>
      <c r="L231" s="99"/>
      <c r="M231" s="87" t="str">
        <f t="shared" si="17"/>
        <v/>
      </c>
      <c r="N231" s="87" t="str">
        <f t="shared" ca="1" si="18"/>
        <v/>
      </c>
      <c r="O231" s="92" t="str">
        <f t="shared" si="19"/>
        <v/>
      </c>
      <c r="P231" s="89" t="str">
        <f t="shared" si="20"/>
        <v/>
      </c>
    </row>
    <row r="232" spans="1:16" x14ac:dyDescent="0.3">
      <c r="A232" s="91" t="str">
        <f t="shared" si="21"/>
        <v/>
      </c>
      <c r="B232" s="93"/>
      <c r="C232" s="94"/>
      <c r="D232" s="95"/>
      <c r="E232" s="95"/>
      <c r="F232" s="96"/>
      <c r="G232" s="97"/>
      <c r="H232" s="98"/>
      <c r="I232" s="99"/>
      <c r="J232" s="100"/>
      <c r="K232" s="99"/>
      <c r="L232" s="99"/>
      <c r="M232" s="87" t="str">
        <f t="shared" si="17"/>
        <v/>
      </c>
      <c r="N232" s="87" t="str">
        <f t="shared" ca="1" si="18"/>
        <v/>
      </c>
      <c r="O232" s="92" t="str">
        <f t="shared" si="19"/>
        <v/>
      </c>
      <c r="P232" s="89" t="str">
        <f t="shared" si="20"/>
        <v/>
      </c>
    </row>
    <row r="233" spans="1:16" x14ac:dyDescent="0.3">
      <c r="A233" s="91" t="str">
        <f t="shared" si="21"/>
        <v/>
      </c>
      <c r="B233" s="93"/>
      <c r="C233" s="94"/>
      <c r="D233" s="95"/>
      <c r="E233" s="95"/>
      <c r="F233" s="96"/>
      <c r="G233" s="97"/>
      <c r="H233" s="98"/>
      <c r="I233" s="99"/>
      <c r="J233" s="100"/>
      <c r="K233" s="99"/>
      <c r="L233" s="99"/>
      <c r="M233" s="87" t="str">
        <f t="shared" si="17"/>
        <v/>
      </c>
      <c r="N233" s="87" t="str">
        <f t="shared" ca="1" si="18"/>
        <v/>
      </c>
      <c r="O233" s="92" t="str">
        <f t="shared" si="19"/>
        <v/>
      </c>
      <c r="P233" s="89" t="str">
        <f t="shared" si="20"/>
        <v/>
      </c>
    </row>
    <row r="234" spans="1:16" x14ac:dyDescent="0.3">
      <c r="A234" s="91" t="str">
        <f t="shared" si="21"/>
        <v/>
      </c>
      <c r="B234" s="93"/>
      <c r="C234" s="94"/>
      <c r="D234" s="95"/>
      <c r="E234" s="95"/>
      <c r="F234" s="96"/>
      <c r="G234" s="97"/>
      <c r="H234" s="98"/>
      <c r="I234" s="99"/>
      <c r="J234" s="100"/>
      <c r="K234" s="99"/>
      <c r="L234" s="99"/>
      <c r="M234" s="87" t="str">
        <f t="shared" si="17"/>
        <v/>
      </c>
      <c r="N234" s="87" t="str">
        <f t="shared" ca="1" si="18"/>
        <v/>
      </c>
      <c r="O234" s="92" t="str">
        <f t="shared" si="19"/>
        <v/>
      </c>
      <c r="P234" s="89" t="str">
        <f t="shared" si="20"/>
        <v/>
      </c>
    </row>
    <row r="235" spans="1:16" x14ac:dyDescent="0.3">
      <c r="A235" s="91" t="str">
        <f t="shared" si="21"/>
        <v/>
      </c>
      <c r="B235" s="93"/>
      <c r="C235" s="94"/>
      <c r="D235" s="95"/>
      <c r="E235" s="95"/>
      <c r="F235" s="96"/>
      <c r="G235" s="97"/>
      <c r="H235" s="98"/>
      <c r="I235" s="99"/>
      <c r="J235" s="100"/>
      <c r="K235" s="99"/>
      <c r="L235" s="99"/>
      <c r="M235" s="87" t="str">
        <f t="shared" si="17"/>
        <v/>
      </c>
      <c r="N235" s="87" t="str">
        <f t="shared" ca="1" si="18"/>
        <v/>
      </c>
      <c r="O235" s="92" t="str">
        <f t="shared" si="19"/>
        <v/>
      </c>
      <c r="P235" s="89" t="str">
        <f t="shared" si="20"/>
        <v/>
      </c>
    </row>
    <row r="236" spans="1:16" x14ac:dyDescent="0.3">
      <c r="A236" s="91" t="str">
        <f t="shared" si="21"/>
        <v/>
      </c>
      <c r="B236" s="93"/>
      <c r="C236" s="94"/>
      <c r="D236" s="95"/>
      <c r="E236" s="95"/>
      <c r="F236" s="96"/>
      <c r="G236" s="97"/>
      <c r="H236" s="98"/>
      <c r="I236" s="99"/>
      <c r="J236" s="100"/>
      <c r="K236" s="99"/>
      <c r="L236" s="99"/>
      <c r="M236" s="87" t="str">
        <f t="shared" si="17"/>
        <v/>
      </c>
      <c r="N236" s="87" t="str">
        <f t="shared" ca="1" si="18"/>
        <v/>
      </c>
      <c r="O236" s="92" t="str">
        <f t="shared" si="19"/>
        <v/>
      </c>
      <c r="P236" s="89" t="str">
        <f t="shared" si="20"/>
        <v/>
      </c>
    </row>
    <row r="237" spans="1:16" x14ac:dyDescent="0.3">
      <c r="A237" s="91" t="str">
        <f t="shared" si="21"/>
        <v/>
      </c>
      <c r="B237" s="93"/>
      <c r="C237" s="94"/>
      <c r="D237" s="95"/>
      <c r="E237" s="95"/>
      <c r="F237" s="96"/>
      <c r="G237" s="97"/>
      <c r="H237" s="98"/>
      <c r="I237" s="99"/>
      <c r="J237" s="100"/>
      <c r="K237" s="99"/>
      <c r="L237" s="99"/>
      <c r="M237" s="87" t="str">
        <f t="shared" si="17"/>
        <v/>
      </c>
      <c r="N237" s="87" t="str">
        <f t="shared" ca="1" si="18"/>
        <v/>
      </c>
      <c r="O237" s="92" t="str">
        <f t="shared" si="19"/>
        <v/>
      </c>
      <c r="P237" s="89" t="str">
        <f t="shared" si="20"/>
        <v/>
      </c>
    </row>
    <row r="238" spans="1:16" x14ac:dyDescent="0.3">
      <c r="A238" s="91" t="str">
        <f t="shared" si="21"/>
        <v/>
      </c>
      <c r="B238" s="93"/>
      <c r="C238" s="94"/>
      <c r="D238" s="95"/>
      <c r="E238" s="95"/>
      <c r="F238" s="96"/>
      <c r="G238" s="97"/>
      <c r="H238" s="98"/>
      <c r="I238" s="99"/>
      <c r="J238" s="100"/>
      <c r="K238" s="99"/>
      <c r="L238" s="99"/>
      <c r="M238" s="87" t="str">
        <f t="shared" si="17"/>
        <v/>
      </c>
      <c r="N238" s="87" t="str">
        <f t="shared" ca="1" si="18"/>
        <v/>
      </c>
      <c r="O238" s="92" t="str">
        <f t="shared" si="19"/>
        <v/>
      </c>
      <c r="P238" s="89" t="str">
        <f t="shared" si="20"/>
        <v/>
      </c>
    </row>
    <row r="239" spans="1:16" x14ac:dyDescent="0.3">
      <c r="A239" s="91" t="str">
        <f t="shared" si="21"/>
        <v/>
      </c>
      <c r="B239" s="93"/>
      <c r="C239" s="94"/>
      <c r="D239" s="95"/>
      <c r="E239" s="95"/>
      <c r="F239" s="96"/>
      <c r="G239" s="97"/>
      <c r="H239" s="98"/>
      <c r="I239" s="99"/>
      <c r="J239" s="100"/>
      <c r="K239" s="99"/>
      <c r="L239" s="99"/>
      <c r="M239" s="87" t="str">
        <f t="shared" si="17"/>
        <v/>
      </c>
      <c r="N239" s="87" t="str">
        <f t="shared" ca="1" si="18"/>
        <v/>
      </c>
      <c r="O239" s="92" t="str">
        <f t="shared" si="19"/>
        <v/>
      </c>
      <c r="P239" s="89" t="str">
        <f t="shared" si="20"/>
        <v/>
      </c>
    </row>
    <row r="240" spans="1:16" x14ac:dyDescent="0.3">
      <c r="A240" s="91" t="str">
        <f t="shared" si="21"/>
        <v/>
      </c>
      <c r="B240" s="93"/>
      <c r="C240" s="94"/>
      <c r="D240" s="95"/>
      <c r="E240" s="95"/>
      <c r="F240" s="96"/>
      <c r="G240" s="97"/>
      <c r="H240" s="98"/>
      <c r="I240" s="99"/>
      <c r="J240" s="100"/>
      <c r="K240" s="99"/>
      <c r="L240" s="99"/>
      <c r="M240" s="87" t="str">
        <f t="shared" si="17"/>
        <v/>
      </c>
      <c r="N240" s="87" t="str">
        <f t="shared" ca="1" si="18"/>
        <v/>
      </c>
      <c r="O240" s="92" t="str">
        <f t="shared" si="19"/>
        <v/>
      </c>
      <c r="P240" s="89" t="str">
        <f t="shared" si="20"/>
        <v/>
      </c>
    </row>
    <row r="241" spans="1:16" x14ac:dyDescent="0.3">
      <c r="A241" s="91" t="str">
        <f t="shared" si="21"/>
        <v/>
      </c>
      <c r="B241" s="93"/>
      <c r="C241" s="94"/>
      <c r="D241" s="95"/>
      <c r="E241" s="95"/>
      <c r="F241" s="96"/>
      <c r="G241" s="97"/>
      <c r="H241" s="98"/>
      <c r="I241" s="99"/>
      <c r="J241" s="100"/>
      <c r="K241" s="99"/>
      <c r="L241" s="99"/>
      <c r="M241" s="87" t="str">
        <f t="shared" si="17"/>
        <v/>
      </c>
      <c r="N241" s="87" t="str">
        <f t="shared" ca="1" si="18"/>
        <v/>
      </c>
      <c r="O241" s="92" t="str">
        <f t="shared" si="19"/>
        <v/>
      </c>
      <c r="P241" s="89" t="str">
        <f t="shared" si="20"/>
        <v/>
      </c>
    </row>
    <row r="242" spans="1:16" x14ac:dyDescent="0.3">
      <c r="A242" s="91" t="str">
        <f t="shared" si="21"/>
        <v/>
      </c>
      <c r="B242" s="93"/>
      <c r="C242" s="94"/>
      <c r="D242" s="95"/>
      <c r="E242" s="95"/>
      <c r="F242" s="96"/>
      <c r="G242" s="97"/>
      <c r="H242" s="98"/>
      <c r="I242" s="99"/>
      <c r="J242" s="100"/>
      <c r="K242" s="99"/>
      <c r="L242" s="99"/>
      <c r="M242" s="87" t="str">
        <f t="shared" si="17"/>
        <v/>
      </c>
      <c r="N242" s="87" t="str">
        <f t="shared" ca="1" si="18"/>
        <v/>
      </c>
      <c r="O242" s="92" t="str">
        <f t="shared" si="19"/>
        <v/>
      </c>
      <c r="P242" s="89" t="str">
        <f t="shared" si="20"/>
        <v/>
      </c>
    </row>
    <row r="243" spans="1:16" x14ac:dyDescent="0.3">
      <c r="A243" s="91" t="str">
        <f t="shared" si="21"/>
        <v/>
      </c>
      <c r="B243" s="93"/>
      <c r="C243" s="94"/>
      <c r="D243" s="95"/>
      <c r="E243" s="95"/>
      <c r="F243" s="96"/>
      <c r="G243" s="97"/>
      <c r="H243" s="98"/>
      <c r="I243" s="99"/>
      <c r="J243" s="100"/>
      <c r="K243" s="99"/>
      <c r="L243" s="99"/>
      <c r="M243" s="87" t="str">
        <f t="shared" si="17"/>
        <v/>
      </c>
      <c r="N243" s="87" t="str">
        <f t="shared" ca="1" si="18"/>
        <v/>
      </c>
      <c r="O243" s="92" t="str">
        <f t="shared" si="19"/>
        <v/>
      </c>
      <c r="P243" s="89" t="str">
        <f t="shared" si="20"/>
        <v/>
      </c>
    </row>
    <row r="244" spans="1:16" x14ac:dyDescent="0.3">
      <c r="A244" s="91" t="str">
        <f t="shared" si="21"/>
        <v/>
      </c>
      <c r="B244" s="93"/>
      <c r="C244" s="94"/>
      <c r="D244" s="95"/>
      <c r="E244" s="95"/>
      <c r="F244" s="96"/>
      <c r="G244" s="97"/>
      <c r="H244" s="98"/>
      <c r="I244" s="99"/>
      <c r="J244" s="100"/>
      <c r="K244" s="99"/>
      <c r="L244" s="99"/>
      <c r="M244" s="87" t="str">
        <f t="shared" si="17"/>
        <v/>
      </c>
      <c r="N244" s="87" t="str">
        <f t="shared" ca="1" si="18"/>
        <v/>
      </c>
      <c r="O244" s="92" t="str">
        <f t="shared" si="19"/>
        <v/>
      </c>
      <c r="P244" s="89" t="str">
        <f t="shared" si="20"/>
        <v/>
      </c>
    </row>
    <row r="245" spans="1:16" x14ac:dyDescent="0.3">
      <c r="A245" s="91" t="str">
        <f t="shared" si="21"/>
        <v/>
      </c>
      <c r="B245" s="93"/>
      <c r="C245" s="94"/>
      <c r="D245" s="95"/>
      <c r="E245" s="95"/>
      <c r="F245" s="96"/>
      <c r="G245" s="97"/>
      <c r="H245" s="98"/>
      <c r="I245" s="99"/>
      <c r="J245" s="100"/>
      <c r="K245" s="99"/>
      <c r="L245" s="99"/>
      <c r="M245" s="87" t="str">
        <f t="shared" si="17"/>
        <v/>
      </c>
      <c r="N245" s="87" t="str">
        <f t="shared" ca="1" si="18"/>
        <v/>
      </c>
      <c r="O245" s="92" t="str">
        <f t="shared" si="19"/>
        <v/>
      </c>
      <c r="P245" s="89" t="str">
        <f t="shared" si="20"/>
        <v/>
      </c>
    </row>
    <row r="246" spans="1:16" x14ac:dyDescent="0.3">
      <c r="A246" s="91" t="str">
        <f t="shared" si="21"/>
        <v/>
      </c>
      <c r="B246" s="93"/>
      <c r="C246" s="94"/>
      <c r="D246" s="95"/>
      <c r="E246" s="95"/>
      <c r="F246" s="96"/>
      <c r="G246" s="97"/>
      <c r="H246" s="98"/>
      <c r="I246" s="99"/>
      <c r="J246" s="100"/>
      <c r="K246" s="99"/>
      <c r="L246" s="99"/>
      <c r="M246" s="87" t="str">
        <f t="shared" ref="M246:M309" si="22">IF(B246&lt;&gt;"",(DAY(B246)+C246*30),"")</f>
        <v/>
      </c>
      <c r="N246" s="87" t="str">
        <f t="shared" ref="N246:N309" ca="1" si="23">IF(K246&lt;&gt;"",(DAY(B246)+30*C246)-DAY(TODAY()),"")</f>
        <v/>
      </c>
      <c r="O246" s="92" t="str">
        <f t="shared" ref="O246:O309" si="24">IF(I246&gt;H246,(IF(I246&lt;&gt;"",(((I246-H246)-(I246-L246))/ABS(I246-H246)),"")),IF(I246&lt;&gt;"",(1-(I246+L246-H246)/I246),""))</f>
        <v/>
      </c>
      <c r="P246" s="89" t="str">
        <f t="shared" ref="P246:P309" si="25">IF(F246&lt;&gt;"",F246,"")</f>
        <v/>
      </c>
    </row>
    <row r="247" spans="1:16" x14ac:dyDescent="0.3">
      <c r="A247" s="91" t="str">
        <f t="shared" si="21"/>
        <v/>
      </c>
      <c r="B247" s="93"/>
      <c r="C247" s="94"/>
      <c r="D247" s="95"/>
      <c r="E247" s="95"/>
      <c r="F247" s="96"/>
      <c r="G247" s="97"/>
      <c r="H247" s="98"/>
      <c r="I247" s="99"/>
      <c r="J247" s="100"/>
      <c r="K247" s="99"/>
      <c r="L247" s="99"/>
      <c r="M247" s="87" t="str">
        <f t="shared" si="22"/>
        <v/>
      </c>
      <c r="N247" s="87" t="str">
        <f t="shared" ca="1" si="23"/>
        <v/>
      </c>
      <c r="O247" s="92" t="str">
        <f t="shared" si="24"/>
        <v/>
      </c>
      <c r="P247" s="89" t="str">
        <f t="shared" si="25"/>
        <v/>
      </c>
    </row>
    <row r="248" spans="1:16" x14ac:dyDescent="0.3">
      <c r="A248" s="91" t="str">
        <f t="shared" si="21"/>
        <v/>
      </c>
      <c r="B248" s="93"/>
      <c r="C248" s="94"/>
      <c r="D248" s="95"/>
      <c r="E248" s="95"/>
      <c r="F248" s="96"/>
      <c r="G248" s="97"/>
      <c r="H248" s="98"/>
      <c r="I248" s="99"/>
      <c r="J248" s="100"/>
      <c r="K248" s="99"/>
      <c r="L248" s="99"/>
      <c r="M248" s="87" t="str">
        <f t="shared" si="22"/>
        <v/>
      </c>
      <c r="N248" s="87" t="str">
        <f t="shared" ca="1" si="23"/>
        <v/>
      </c>
      <c r="O248" s="92" t="str">
        <f t="shared" si="24"/>
        <v/>
      </c>
      <c r="P248" s="89" t="str">
        <f t="shared" si="25"/>
        <v/>
      </c>
    </row>
    <row r="249" spans="1:16" x14ac:dyDescent="0.3">
      <c r="A249" s="91" t="str">
        <f t="shared" si="21"/>
        <v/>
      </c>
      <c r="B249" s="93"/>
      <c r="C249" s="94"/>
      <c r="D249" s="95"/>
      <c r="E249" s="95"/>
      <c r="F249" s="96"/>
      <c r="G249" s="97"/>
      <c r="H249" s="98"/>
      <c r="I249" s="99"/>
      <c r="J249" s="100"/>
      <c r="K249" s="99"/>
      <c r="L249" s="99"/>
      <c r="M249" s="87" t="str">
        <f t="shared" si="22"/>
        <v/>
      </c>
      <c r="N249" s="87" t="str">
        <f t="shared" ca="1" si="23"/>
        <v/>
      </c>
      <c r="O249" s="92" t="str">
        <f t="shared" si="24"/>
        <v/>
      </c>
      <c r="P249" s="89" t="str">
        <f t="shared" si="25"/>
        <v/>
      </c>
    </row>
    <row r="250" spans="1:16" x14ac:dyDescent="0.3">
      <c r="A250" s="91" t="str">
        <f t="shared" si="21"/>
        <v/>
      </c>
      <c r="B250" s="93"/>
      <c r="C250" s="94"/>
      <c r="D250" s="95"/>
      <c r="E250" s="95"/>
      <c r="F250" s="96"/>
      <c r="G250" s="97"/>
      <c r="H250" s="98"/>
      <c r="I250" s="99"/>
      <c r="J250" s="100"/>
      <c r="K250" s="99"/>
      <c r="L250" s="99"/>
      <c r="M250" s="87" t="str">
        <f t="shared" si="22"/>
        <v/>
      </c>
      <c r="N250" s="87" t="str">
        <f t="shared" ca="1" si="23"/>
        <v/>
      </c>
      <c r="O250" s="92" t="str">
        <f t="shared" si="24"/>
        <v/>
      </c>
      <c r="P250" s="89" t="str">
        <f t="shared" si="25"/>
        <v/>
      </c>
    </row>
    <row r="251" spans="1:16" x14ac:dyDescent="0.3">
      <c r="A251" s="91">
        <v>246</v>
      </c>
      <c r="B251" s="93"/>
      <c r="C251" s="94"/>
      <c r="D251" s="95"/>
      <c r="E251" s="95"/>
      <c r="F251" s="96"/>
      <c r="G251" s="97"/>
      <c r="H251" s="98"/>
      <c r="I251" s="99"/>
      <c r="J251" s="100"/>
      <c r="K251" s="99"/>
      <c r="L251" s="99"/>
      <c r="M251" s="87" t="str">
        <f t="shared" si="22"/>
        <v/>
      </c>
      <c r="N251" s="87" t="str">
        <f t="shared" ca="1" si="23"/>
        <v/>
      </c>
      <c r="O251" s="92" t="str">
        <f t="shared" si="24"/>
        <v/>
      </c>
      <c r="P251" s="89" t="str">
        <f t="shared" si="25"/>
        <v/>
      </c>
    </row>
    <row r="252" spans="1:16" x14ac:dyDescent="0.3">
      <c r="A252" s="91">
        <v>247</v>
      </c>
      <c r="B252" s="93"/>
      <c r="C252" s="94"/>
      <c r="D252" s="95"/>
      <c r="E252" s="95"/>
      <c r="F252" s="96"/>
      <c r="G252" s="97"/>
      <c r="H252" s="98"/>
      <c r="I252" s="99"/>
      <c r="J252" s="100"/>
      <c r="K252" s="99"/>
      <c r="L252" s="99"/>
      <c r="M252" s="87" t="str">
        <f t="shared" si="22"/>
        <v/>
      </c>
      <c r="N252" s="87" t="str">
        <f t="shared" ca="1" si="23"/>
        <v/>
      </c>
      <c r="O252" s="92" t="str">
        <f t="shared" si="24"/>
        <v/>
      </c>
      <c r="P252" s="89" t="str">
        <f t="shared" si="25"/>
        <v/>
      </c>
    </row>
    <row r="253" spans="1:16" x14ac:dyDescent="0.3">
      <c r="A253" s="91">
        <v>248</v>
      </c>
      <c r="B253" s="93"/>
      <c r="C253" s="94"/>
      <c r="D253" s="95"/>
      <c r="E253" s="95"/>
      <c r="F253" s="96"/>
      <c r="G253" s="97"/>
      <c r="H253" s="98"/>
      <c r="I253" s="99"/>
      <c r="J253" s="100"/>
      <c r="K253" s="99"/>
      <c r="L253" s="99"/>
      <c r="M253" s="87" t="str">
        <f t="shared" si="22"/>
        <v/>
      </c>
      <c r="N253" s="87" t="str">
        <f t="shared" ca="1" si="23"/>
        <v/>
      </c>
      <c r="O253" s="92" t="str">
        <f t="shared" si="24"/>
        <v/>
      </c>
      <c r="P253" s="89" t="str">
        <f t="shared" si="25"/>
        <v/>
      </c>
    </row>
    <row r="254" spans="1:16" x14ac:dyDescent="0.3">
      <c r="A254" s="91">
        <v>249</v>
      </c>
      <c r="B254" s="93"/>
      <c r="C254" s="94"/>
      <c r="D254" s="95"/>
      <c r="E254" s="95"/>
      <c r="F254" s="96"/>
      <c r="G254" s="97"/>
      <c r="H254" s="98"/>
      <c r="I254" s="99"/>
      <c r="J254" s="100"/>
      <c r="K254" s="99"/>
      <c r="L254" s="99"/>
      <c r="M254" s="87" t="str">
        <f t="shared" si="22"/>
        <v/>
      </c>
      <c r="N254" s="87" t="str">
        <f t="shared" ca="1" si="23"/>
        <v/>
      </c>
      <c r="O254" s="92" t="str">
        <f t="shared" si="24"/>
        <v/>
      </c>
      <c r="P254" s="89" t="str">
        <f t="shared" si="25"/>
        <v/>
      </c>
    </row>
    <row r="255" spans="1:16" x14ac:dyDescent="0.3">
      <c r="A255" s="91">
        <v>250</v>
      </c>
      <c r="B255" s="93"/>
      <c r="C255" s="94"/>
      <c r="D255" s="95"/>
      <c r="E255" s="95"/>
      <c r="F255" s="96"/>
      <c r="G255" s="97"/>
      <c r="H255" s="98"/>
      <c r="I255" s="99"/>
      <c r="J255" s="100"/>
      <c r="K255" s="99"/>
      <c r="L255" s="99"/>
      <c r="M255" s="87" t="str">
        <f t="shared" si="22"/>
        <v/>
      </c>
      <c r="N255" s="87" t="str">
        <f t="shared" ca="1" si="23"/>
        <v/>
      </c>
      <c r="O255" s="92" t="str">
        <f t="shared" si="24"/>
        <v/>
      </c>
      <c r="P255" s="89" t="str">
        <f t="shared" si="25"/>
        <v/>
      </c>
    </row>
    <row r="256" spans="1:16" x14ac:dyDescent="0.3">
      <c r="A256" s="91">
        <v>251</v>
      </c>
      <c r="B256" s="93"/>
      <c r="C256" s="94"/>
      <c r="D256" s="95"/>
      <c r="E256" s="95"/>
      <c r="F256" s="96"/>
      <c r="G256" s="97"/>
      <c r="H256" s="98"/>
      <c r="I256" s="99"/>
      <c r="J256" s="100"/>
      <c r="K256" s="99"/>
      <c r="L256" s="99"/>
      <c r="M256" s="87" t="str">
        <f t="shared" si="22"/>
        <v/>
      </c>
      <c r="N256" s="87" t="str">
        <f t="shared" ca="1" si="23"/>
        <v/>
      </c>
      <c r="O256" s="92" t="str">
        <f t="shared" si="24"/>
        <v/>
      </c>
      <c r="P256" s="89" t="str">
        <f t="shared" si="25"/>
        <v/>
      </c>
    </row>
    <row r="257" spans="1:16" x14ac:dyDescent="0.3">
      <c r="A257" s="91">
        <v>252</v>
      </c>
      <c r="B257" s="93"/>
      <c r="C257" s="94"/>
      <c r="D257" s="95"/>
      <c r="E257" s="95"/>
      <c r="F257" s="96"/>
      <c r="G257" s="97"/>
      <c r="H257" s="98"/>
      <c r="I257" s="99"/>
      <c r="J257" s="100"/>
      <c r="K257" s="99"/>
      <c r="L257" s="99"/>
      <c r="M257" s="87" t="str">
        <f t="shared" si="22"/>
        <v/>
      </c>
      <c r="N257" s="87" t="str">
        <f t="shared" ca="1" si="23"/>
        <v/>
      </c>
      <c r="O257" s="92" t="str">
        <f t="shared" si="24"/>
        <v/>
      </c>
      <c r="P257" s="89" t="str">
        <f t="shared" si="25"/>
        <v/>
      </c>
    </row>
    <row r="258" spans="1:16" x14ac:dyDescent="0.3">
      <c r="A258" s="91">
        <v>253</v>
      </c>
      <c r="B258" s="93"/>
      <c r="C258" s="94"/>
      <c r="D258" s="95"/>
      <c r="E258" s="95"/>
      <c r="F258" s="96"/>
      <c r="G258" s="97"/>
      <c r="H258" s="98"/>
      <c r="I258" s="99"/>
      <c r="J258" s="100"/>
      <c r="K258" s="99"/>
      <c r="L258" s="99"/>
      <c r="M258" s="87" t="str">
        <f t="shared" si="22"/>
        <v/>
      </c>
      <c r="N258" s="87" t="str">
        <f t="shared" ca="1" si="23"/>
        <v/>
      </c>
      <c r="O258" s="92" t="str">
        <f t="shared" si="24"/>
        <v/>
      </c>
      <c r="P258" s="89" t="str">
        <f t="shared" si="25"/>
        <v/>
      </c>
    </row>
    <row r="259" spans="1:16" x14ac:dyDescent="0.3">
      <c r="A259" s="91">
        <v>254</v>
      </c>
      <c r="B259" s="93"/>
      <c r="C259" s="94"/>
      <c r="D259" s="95"/>
      <c r="E259" s="95"/>
      <c r="F259" s="96"/>
      <c r="G259" s="97"/>
      <c r="H259" s="98"/>
      <c r="I259" s="99"/>
      <c r="J259" s="100"/>
      <c r="K259" s="99"/>
      <c r="L259" s="99"/>
      <c r="M259" s="87" t="str">
        <f t="shared" si="22"/>
        <v/>
      </c>
      <c r="N259" s="87" t="str">
        <f t="shared" ca="1" si="23"/>
        <v/>
      </c>
      <c r="O259" s="92" t="str">
        <f t="shared" si="24"/>
        <v/>
      </c>
      <c r="P259" s="89" t="str">
        <f t="shared" si="25"/>
        <v/>
      </c>
    </row>
    <row r="260" spans="1:16" x14ac:dyDescent="0.3">
      <c r="A260" s="91">
        <v>255</v>
      </c>
      <c r="B260" s="93"/>
      <c r="C260" s="94"/>
      <c r="D260" s="95"/>
      <c r="E260" s="95"/>
      <c r="F260" s="96"/>
      <c r="G260" s="97"/>
      <c r="H260" s="98"/>
      <c r="I260" s="99"/>
      <c r="J260" s="100"/>
      <c r="K260" s="99"/>
      <c r="L260" s="99"/>
      <c r="M260" s="87" t="str">
        <f t="shared" si="22"/>
        <v/>
      </c>
      <c r="N260" s="87" t="str">
        <f t="shared" ca="1" si="23"/>
        <v/>
      </c>
      <c r="O260" s="92" t="str">
        <f t="shared" si="24"/>
        <v/>
      </c>
      <c r="P260" s="89" t="str">
        <f t="shared" si="25"/>
        <v/>
      </c>
    </row>
    <row r="261" spans="1:16" x14ac:dyDescent="0.3">
      <c r="A261" s="91">
        <v>256</v>
      </c>
      <c r="B261" s="93"/>
      <c r="C261" s="94"/>
      <c r="D261" s="95"/>
      <c r="E261" s="95"/>
      <c r="F261" s="96"/>
      <c r="G261" s="97"/>
      <c r="H261" s="98"/>
      <c r="I261" s="99"/>
      <c r="J261" s="100"/>
      <c r="K261" s="99"/>
      <c r="L261" s="99"/>
      <c r="M261" s="87" t="str">
        <f t="shared" si="22"/>
        <v/>
      </c>
      <c r="N261" s="87" t="str">
        <f t="shared" ca="1" si="23"/>
        <v/>
      </c>
      <c r="O261" s="92" t="str">
        <f t="shared" si="24"/>
        <v/>
      </c>
      <c r="P261" s="89" t="str">
        <f t="shared" si="25"/>
        <v/>
      </c>
    </row>
    <row r="262" spans="1:16" x14ac:dyDescent="0.3">
      <c r="A262" s="91">
        <v>257</v>
      </c>
      <c r="B262" s="93"/>
      <c r="C262" s="94"/>
      <c r="D262" s="95"/>
      <c r="E262" s="95"/>
      <c r="F262" s="96"/>
      <c r="G262" s="97"/>
      <c r="H262" s="98"/>
      <c r="I262" s="99"/>
      <c r="J262" s="100"/>
      <c r="K262" s="99"/>
      <c r="L262" s="99"/>
      <c r="M262" s="87" t="str">
        <f t="shared" si="22"/>
        <v/>
      </c>
      <c r="N262" s="87" t="str">
        <f t="shared" ca="1" si="23"/>
        <v/>
      </c>
      <c r="O262" s="92" t="str">
        <f t="shared" si="24"/>
        <v/>
      </c>
      <c r="P262" s="89" t="str">
        <f t="shared" si="25"/>
        <v/>
      </c>
    </row>
    <row r="263" spans="1:16" x14ac:dyDescent="0.3">
      <c r="A263" s="91">
        <v>258</v>
      </c>
      <c r="B263" s="93"/>
      <c r="C263" s="94"/>
      <c r="D263" s="95"/>
      <c r="E263" s="95"/>
      <c r="F263" s="96"/>
      <c r="G263" s="97"/>
      <c r="H263" s="98"/>
      <c r="I263" s="99"/>
      <c r="J263" s="100"/>
      <c r="K263" s="99"/>
      <c r="L263" s="99"/>
      <c r="M263" s="87" t="str">
        <f t="shared" si="22"/>
        <v/>
      </c>
      <c r="N263" s="87" t="str">
        <f t="shared" ca="1" si="23"/>
        <v/>
      </c>
      <c r="O263" s="92" t="str">
        <f t="shared" si="24"/>
        <v/>
      </c>
      <c r="P263" s="89" t="str">
        <f t="shared" si="25"/>
        <v/>
      </c>
    </row>
    <row r="264" spans="1:16" x14ac:dyDescent="0.3">
      <c r="A264" s="91">
        <v>259</v>
      </c>
      <c r="B264" s="93"/>
      <c r="C264" s="94"/>
      <c r="D264" s="95"/>
      <c r="E264" s="95"/>
      <c r="F264" s="96"/>
      <c r="G264" s="97"/>
      <c r="H264" s="98"/>
      <c r="I264" s="99"/>
      <c r="J264" s="100"/>
      <c r="K264" s="99"/>
      <c r="L264" s="99"/>
      <c r="M264" s="87" t="str">
        <f t="shared" si="22"/>
        <v/>
      </c>
      <c r="N264" s="87" t="str">
        <f t="shared" ca="1" si="23"/>
        <v/>
      </c>
      <c r="O264" s="92" t="str">
        <f t="shared" si="24"/>
        <v/>
      </c>
      <c r="P264" s="89" t="str">
        <f t="shared" si="25"/>
        <v/>
      </c>
    </row>
    <row r="265" spans="1:16" x14ac:dyDescent="0.3">
      <c r="A265" s="91">
        <v>260</v>
      </c>
      <c r="B265" s="93"/>
      <c r="C265" s="94"/>
      <c r="D265" s="95"/>
      <c r="E265" s="95"/>
      <c r="F265" s="96"/>
      <c r="G265" s="97"/>
      <c r="H265" s="98"/>
      <c r="I265" s="99"/>
      <c r="J265" s="100"/>
      <c r="K265" s="99"/>
      <c r="L265" s="99"/>
      <c r="M265" s="87" t="str">
        <f t="shared" si="22"/>
        <v/>
      </c>
      <c r="N265" s="87" t="str">
        <f t="shared" ca="1" si="23"/>
        <v/>
      </c>
      <c r="O265" s="92" t="str">
        <f t="shared" si="24"/>
        <v/>
      </c>
      <c r="P265" s="89" t="str">
        <f t="shared" si="25"/>
        <v/>
      </c>
    </row>
    <row r="266" spans="1:16" x14ac:dyDescent="0.3">
      <c r="A266" s="91">
        <v>261</v>
      </c>
      <c r="B266" s="93"/>
      <c r="C266" s="94"/>
      <c r="D266" s="95"/>
      <c r="E266" s="95"/>
      <c r="F266" s="96"/>
      <c r="G266" s="97"/>
      <c r="H266" s="98"/>
      <c r="I266" s="99"/>
      <c r="J266" s="100"/>
      <c r="K266" s="99"/>
      <c r="L266" s="99"/>
      <c r="M266" s="87" t="str">
        <f t="shared" si="22"/>
        <v/>
      </c>
      <c r="N266" s="87" t="str">
        <f t="shared" ca="1" si="23"/>
        <v/>
      </c>
      <c r="O266" s="92" t="str">
        <f t="shared" si="24"/>
        <v/>
      </c>
      <c r="P266" s="89" t="str">
        <f t="shared" si="25"/>
        <v/>
      </c>
    </row>
    <row r="267" spans="1:16" x14ac:dyDescent="0.3">
      <c r="A267" s="91">
        <v>262</v>
      </c>
      <c r="B267" s="93"/>
      <c r="C267" s="94"/>
      <c r="D267" s="95"/>
      <c r="E267" s="95"/>
      <c r="F267" s="96"/>
      <c r="G267" s="97"/>
      <c r="H267" s="98"/>
      <c r="I267" s="99"/>
      <c r="J267" s="100"/>
      <c r="K267" s="99"/>
      <c r="L267" s="99"/>
      <c r="M267" s="87" t="str">
        <f t="shared" si="22"/>
        <v/>
      </c>
      <c r="N267" s="87" t="str">
        <f t="shared" ca="1" si="23"/>
        <v/>
      </c>
      <c r="O267" s="92" t="str">
        <f t="shared" si="24"/>
        <v/>
      </c>
      <c r="P267" s="89" t="str">
        <f t="shared" si="25"/>
        <v/>
      </c>
    </row>
    <row r="268" spans="1:16" x14ac:dyDescent="0.3">
      <c r="A268" s="91">
        <v>263</v>
      </c>
      <c r="B268" s="93"/>
      <c r="C268" s="94"/>
      <c r="D268" s="95"/>
      <c r="E268" s="95"/>
      <c r="F268" s="96"/>
      <c r="G268" s="97"/>
      <c r="H268" s="98"/>
      <c r="I268" s="99"/>
      <c r="J268" s="100"/>
      <c r="K268" s="99"/>
      <c r="L268" s="99"/>
      <c r="M268" s="87" t="str">
        <f t="shared" si="22"/>
        <v/>
      </c>
      <c r="N268" s="87" t="str">
        <f t="shared" ca="1" si="23"/>
        <v/>
      </c>
      <c r="O268" s="92" t="str">
        <f t="shared" si="24"/>
        <v/>
      </c>
      <c r="P268" s="89" t="str">
        <f t="shared" si="25"/>
        <v/>
      </c>
    </row>
    <row r="269" spans="1:16" x14ac:dyDescent="0.3">
      <c r="A269" s="91">
        <v>264</v>
      </c>
      <c r="B269" s="93"/>
      <c r="C269" s="94"/>
      <c r="D269" s="95"/>
      <c r="E269" s="95"/>
      <c r="F269" s="96"/>
      <c r="G269" s="97"/>
      <c r="H269" s="98"/>
      <c r="I269" s="99"/>
      <c r="J269" s="100"/>
      <c r="K269" s="99"/>
      <c r="L269" s="99"/>
      <c r="M269" s="87" t="str">
        <f t="shared" si="22"/>
        <v/>
      </c>
      <c r="N269" s="87" t="str">
        <f t="shared" ca="1" si="23"/>
        <v/>
      </c>
      <c r="O269" s="92" t="str">
        <f t="shared" si="24"/>
        <v/>
      </c>
      <c r="P269" s="89" t="str">
        <f t="shared" si="25"/>
        <v/>
      </c>
    </row>
    <row r="270" spans="1:16" x14ac:dyDescent="0.3">
      <c r="A270" s="91">
        <v>265</v>
      </c>
      <c r="B270" s="93"/>
      <c r="C270" s="94"/>
      <c r="D270" s="95"/>
      <c r="E270" s="95"/>
      <c r="F270" s="96"/>
      <c r="G270" s="97"/>
      <c r="H270" s="98"/>
      <c r="I270" s="99"/>
      <c r="J270" s="100"/>
      <c r="K270" s="99"/>
      <c r="L270" s="99"/>
      <c r="M270" s="87" t="str">
        <f t="shared" si="22"/>
        <v/>
      </c>
      <c r="N270" s="87" t="str">
        <f t="shared" ca="1" si="23"/>
        <v/>
      </c>
      <c r="O270" s="92" t="str">
        <f t="shared" si="24"/>
        <v/>
      </c>
      <c r="P270" s="89" t="str">
        <f t="shared" si="25"/>
        <v/>
      </c>
    </row>
    <row r="271" spans="1:16" x14ac:dyDescent="0.3">
      <c r="A271" s="91">
        <v>266</v>
      </c>
      <c r="B271" s="93"/>
      <c r="C271" s="94"/>
      <c r="D271" s="95"/>
      <c r="E271" s="95"/>
      <c r="F271" s="96"/>
      <c r="G271" s="97"/>
      <c r="H271" s="98"/>
      <c r="I271" s="99"/>
      <c r="J271" s="100"/>
      <c r="K271" s="99"/>
      <c r="L271" s="99"/>
      <c r="M271" s="87" t="str">
        <f t="shared" si="22"/>
        <v/>
      </c>
      <c r="N271" s="87" t="str">
        <f t="shared" ca="1" si="23"/>
        <v/>
      </c>
      <c r="O271" s="92" t="str">
        <f t="shared" si="24"/>
        <v/>
      </c>
      <c r="P271" s="89" t="str">
        <f t="shared" si="25"/>
        <v/>
      </c>
    </row>
    <row r="272" spans="1:16" x14ac:dyDescent="0.3">
      <c r="A272" s="91">
        <v>267</v>
      </c>
      <c r="B272" s="93"/>
      <c r="C272" s="94"/>
      <c r="D272" s="95"/>
      <c r="E272" s="95"/>
      <c r="F272" s="96"/>
      <c r="G272" s="97"/>
      <c r="H272" s="98"/>
      <c r="I272" s="99"/>
      <c r="J272" s="100"/>
      <c r="K272" s="99"/>
      <c r="L272" s="99"/>
      <c r="M272" s="87" t="str">
        <f t="shared" si="22"/>
        <v/>
      </c>
      <c r="N272" s="87" t="str">
        <f t="shared" ca="1" si="23"/>
        <v/>
      </c>
      <c r="O272" s="92" t="str">
        <f t="shared" si="24"/>
        <v/>
      </c>
      <c r="P272" s="89" t="str">
        <f t="shared" si="25"/>
        <v/>
      </c>
    </row>
    <row r="273" spans="1:16" x14ac:dyDescent="0.3">
      <c r="A273" s="91">
        <v>268</v>
      </c>
      <c r="B273" s="93"/>
      <c r="C273" s="94"/>
      <c r="D273" s="95"/>
      <c r="E273" s="95"/>
      <c r="F273" s="96"/>
      <c r="G273" s="97"/>
      <c r="H273" s="98"/>
      <c r="I273" s="99"/>
      <c r="J273" s="100"/>
      <c r="K273" s="99"/>
      <c r="L273" s="99"/>
      <c r="M273" s="87" t="str">
        <f t="shared" si="22"/>
        <v/>
      </c>
      <c r="N273" s="87" t="str">
        <f t="shared" ca="1" si="23"/>
        <v/>
      </c>
      <c r="O273" s="92" t="str">
        <f t="shared" si="24"/>
        <v/>
      </c>
      <c r="P273" s="89" t="str">
        <f t="shared" si="25"/>
        <v/>
      </c>
    </row>
    <row r="274" spans="1:16" x14ac:dyDescent="0.3">
      <c r="A274" s="91">
        <v>269</v>
      </c>
      <c r="B274" s="93"/>
      <c r="C274" s="94"/>
      <c r="D274" s="95"/>
      <c r="E274" s="95"/>
      <c r="F274" s="96"/>
      <c r="G274" s="97"/>
      <c r="H274" s="98"/>
      <c r="I274" s="99"/>
      <c r="J274" s="100"/>
      <c r="K274" s="99"/>
      <c r="L274" s="99"/>
      <c r="M274" s="87" t="str">
        <f t="shared" si="22"/>
        <v/>
      </c>
      <c r="N274" s="87" t="str">
        <f t="shared" ca="1" si="23"/>
        <v/>
      </c>
      <c r="O274" s="92" t="str">
        <f t="shared" si="24"/>
        <v/>
      </c>
      <c r="P274" s="89" t="str">
        <f t="shared" si="25"/>
        <v/>
      </c>
    </row>
    <row r="275" spans="1:16" x14ac:dyDescent="0.3">
      <c r="A275" s="91">
        <v>270</v>
      </c>
      <c r="B275" s="93"/>
      <c r="C275" s="94"/>
      <c r="D275" s="95"/>
      <c r="E275" s="95"/>
      <c r="F275" s="96"/>
      <c r="G275" s="97"/>
      <c r="H275" s="98"/>
      <c r="I275" s="99"/>
      <c r="J275" s="100"/>
      <c r="K275" s="99"/>
      <c r="L275" s="99"/>
      <c r="M275" s="87" t="str">
        <f t="shared" si="22"/>
        <v/>
      </c>
      <c r="N275" s="87" t="str">
        <f t="shared" ca="1" si="23"/>
        <v/>
      </c>
      <c r="O275" s="92" t="str">
        <f t="shared" si="24"/>
        <v/>
      </c>
      <c r="P275" s="89" t="str">
        <f t="shared" si="25"/>
        <v/>
      </c>
    </row>
    <row r="276" spans="1:16" x14ac:dyDescent="0.3">
      <c r="A276" s="91">
        <v>271</v>
      </c>
      <c r="B276" s="93"/>
      <c r="C276" s="94"/>
      <c r="D276" s="95"/>
      <c r="E276" s="95"/>
      <c r="F276" s="96"/>
      <c r="G276" s="97"/>
      <c r="H276" s="98"/>
      <c r="I276" s="99"/>
      <c r="J276" s="100"/>
      <c r="K276" s="99"/>
      <c r="L276" s="99"/>
      <c r="M276" s="87" t="str">
        <f t="shared" si="22"/>
        <v/>
      </c>
      <c r="N276" s="87" t="str">
        <f t="shared" ca="1" si="23"/>
        <v/>
      </c>
      <c r="O276" s="92" t="str">
        <f t="shared" si="24"/>
        <v/>
      </c>
      <c r="P276" s="89" t="str">
        <f t="shared" si="25"/>
        <v/>
      </c>
    </row>
    <row r="277" spans="1:16" x14ac:dyDescent="0.3">
      <c r="A277" s="91">
        <v>272</v>
      </c>
      <c r="B277" s="93"/>
      <c r="C277" s="94"/>
      <c r="D277" s="95"/>
      <c r="E277" s="95"/>
      <c r="F277" s="96"/>
      <c r="G277" s="97"/>
      <c r="H277" s="98"/>
      <c r="I277" s="99"/>
      <c r="J277" s="100"/>
      <c r="K277" s="99"/>
      <c r="L277" s="99"/>
      <c r="M277" s="87" t="str">
        <f t="shared" si="22"/>
        <v/>
      </c>
      <c r="N277" s="87" t="str">
        <f t="shared" ca="1" si="23"/>
        <v/>
      </c>
      <c r="O277" s="92" t="str">
        <f t="shared" si="24"/>
        <v/>
      </c>
      <c r="P277" s="89" t="str">
        <f t="shared" si="25"/>
        <v/>
      </c>
    </row>
    <row r="278" spans="1:16" x14ac:dyDescent="0.3">
      <c r="A278" s="91">
        <v>273</v>
      </c>
      <c r="B278" s="93"/>
      <c r="C278" s="94"/>
      <c r="D278" s="95"/>
      <c r="E278" s="95"/>
      <c r="F278" s="96"/>
      <c r="G278" s="97"/>
      <c r="H278" s="98"/>
      <c r="I278" s="99"/>
      <c r="J278" s="100"/>
      <c r="K278" s="99"/>
      <c r="L278" s="99"/>
      <c r="M278" s="87" t="str">
        <f t="shared" si="22"/>
        <v/>
      </c>
      <c r="N278" s="87" t="str">
        <f t="shared" ca="1" si="23"/>
        <v/>
      </c>
      <c r="O278" s="92" t="str">
        <f t="shared" si="24"/>
        <v/>
      </c>
      <c r="P278" s="89" t="str">
        <f t="shared" si="25"/>
        <v/>
      </c>
    </row>
    <row r="279" spans="1:16" x14ac:dyDescent="0.3">
      <c r="A279" s="91">
        <v>274</v>
      </c>
      <c r="B279" s="93"/>
      <c r="C279" s="94"/>
      <c r="D279" s="95"/>
      <c r="E279" s="95"/>
      <c r="F279" s="96"/>
      <c r="G279" s="97"/>
      <c r="H279" s="98"/>
      <c r="I279" s="99"/>
      <c r="J279" s="100"/>
      <c r="K279" s="99"/>
      <c r="L279" s="99"/>
      <c r="M279" s="87" t="str">
        <f t="shared" si="22"/>
        <v/>
      </c>
      <c r="N279" s="87" t="str">
        <f t="shared" ca="1" si="23"/>
        <v/>
      </c>
      <c r="O279" s="92" t="str">
        <f t="shared" si="24"/>
        <v/>
      </c>
      <c r="P279" s="89" t="str">
        <f t="shared" si="25"/>
        <v/>
      </c>
    </row>
    <row r="280" spans="1:16" x14ac:dyDescent="0.3">
      <c r="A280" s="91">
        <v>275</v>
      </c>
      <c r="B280" s="93"/>
      <c r="C280" s="94"/>
      <c r="D280" s="95"/>
      <c r="E280" s="95"/>
      <c r="F280" s="96"/>
      <c r="G280" s="97"/>
      <c r="H280" s="98"/>
      <c r="I280" s="99"/>
      <c r="J280" s="100"/>
      <c r="K280" s="99"/>
      <c r="L280" s="99"/>
      <c r="M280" s="87" t="str">
        <f t="shared" si="22"/>
        <v/>
      </c>
      <c r="N280" s="87" t="str">
        <f t="shared" ca="1" si="23"/>
        <v/>
      </c>
      <c r="O280" s="92" t="str">
        <f t="shared" si="24"/>
        <v/>
      </c>
      <c r="P280" s="89" t="str">
        <f t="shared" si="25"/>
        <v/>
      </c>
    </row>
    <row r="281" spans="1:16" x14ac:dyDescent="0.3">
      <c r="A281" s="91">
        <v>276</v>
      </c>
      <c r="B281" s="93"/>
      <c r="C281" s="94"/>
      <c r="D281" s="95"/>
      <c r="E281" s="95"/>
      <c r="F281" s="96"/>
      <c r="G281" s="97"/>
      <c r="H281" s="98"/>
      <c r="I281" s="99"/>
      <c r="J281" s="100"/>
      <c r="K281" s="99"/>
      <c r="L281" s="99"/>
      <c r="M281" s="87" t="str">
        <f t="shared" si="22"/>
        <v/>
      </c>
      <c r="N281" s="87" t="str">
        <f t="shared" ca="1" si="23"/>
        <v/>
      </c>
      <c r="O281" s="92" t="str">
        <f t="shared" si="24"/>
        <v/>
      </c>
      <c r="P281" s="89" t="str">
        <f t="shared" si="25"/>
        <v/>
      </c>
    </row>
    <row r="282" spans="1:16" x14ac:dyDescent="0.3">
      <c r="A282" s="91">
        <v>277</v>
      </c>
      <c r="B282" s="93"/>
      <c r="C282" s="94"/>
      <c r="D282" s="95"/>
      <c r="E282" s="95"/>
      <c r="F282" s="96"/>
      <c r="G282" s="97"/>
      <c r="H282" s="98"/>
      <c r="I282" s="99"/>
      <c r="J282" s="100"/>
      <c r="K282" s="99"/>
      <c r="L282" s="99"/>
      <c r="M282" s="87" t="str">
        <f t="shared" si="22"/>
        <v/>
      </c>
      <c r="N282" s="87" t="str">
        <f t="shared" ca="1" si="23"/>
        <v/>
      </c>
      <c r="O282" s="92" t="str">
        <f t="shared" si="24"/>
        <v/>
      </c>
      <c r="P282" s="89" t="str">
        <f t="shared" si="25"/>
        <v/>
      </c>
    </row>
    <row r="283" spans="1:16" x14ac:dyDescent="0.3">
      <c r="A283" s="91">
        <v>278</v>
      </c>
      <c r="B283" s="93"/>
      <c r="C283" s="94"/>
      <c r="D283" s="95"/>
      <c r="E283" s="95"/>
      <c r="F283" s="96"/>
      <c r="G283" s="97"/>
      <c r="H283" s="98"/>
      <c r="I283" s="99"/>
      <c r="J283" s="100"/>
      <c r="K283" s="99"/>
      <c r="L283" s="99"/>
      <c r="M283" s="87" t="str">
        <f t="shared" si="22"/>
        <v/>
      </c>
      <c r="N283" s="87" t="str">
        <f t="shared" ca="1" si="23"/>
        <v/>
      </c>
      <c r="O283" s="92" t="str">
        <f t="shared" si="24"/>
        <v/>
      </c>
      <c r="P283" s="89" t="str">
        <f t="shared" si="25"/>
        <v/>
      </c>
    </row>
    <row r="284" spans="1:16" x14ac:dyDescent="0.3">
      <c r="A284" s="91">
        <v>279</v>
      </c>
      <c r="B284" s="93"/>
      <c r="C284" s="94"/>
      <c r="D284" s="95"/>
      <c r="E284" s="95"/>
      <c r="F284" s="96"/>
      <c r="G284" s="97"/>
      <c r="H284" s="98"/>
      <c r="I284" s="99"/>
      <c r="J284" s="100"/>
      <c r="K284" s="99"/>
      <c r="L284" s="99"/>
      <c r="M284" s="87" t="str">
        <f t="shared" si="22"/>
        <v/>
      </c>
      <c r="N284" s="87" t="str">
        <f t="shared" ca="1" si="23"/>
        <v/>
      </c>
      <c r="O284" s="92" t="str">
        <f t="shared" si="24"/>
        <v/>
      </c>
      <c r="P284" s="89" t="str">
        <f t="shared" si="25"/>
        <v/>
      </c>
    </row>
    <row r="285" spans="1:16" x14ac:dyDescent="0.3">
      <c r="A285" s="91">
        <v>280</v>
      </c>
      <c r="B285" s="93"/>
      <c r="C285" s="94"/>
      <c r="D285" s="95"/>
      <c r="E285" s="95"/>
      <c r="F285" s="96"/>
      <c r="G285" s="97"/>
      <c r="H285" s="98"/>
      <c r="I285" s="99"/>
      <c r="J285" s="100"/>
      <c r="K285" s="99"/>
      <c r="L285" s="99"/>
      <c r="M285" s="87" t="str">
        <f t="shared" si="22"/>
        <v/>
      </c>
      <c r="N285" s="87" t="str">
        <f t="shared" ca="1" si="23"/>
        <v/>
      </c>
      <c r="O285" s="92" t="str">
        <f t="shared" si="24"/>
        <v/>
      </c>
      <c r="P285" s="89" t="str">
        <f t="shared" si="25"/>
        <v/>
      </c>
    </row>
    <row r="286" spans="1:16" x14ac:dyDescent="0.3">
      <c r="A286" s="91">
        <v>281</v>
      </c>
      <c r="B286" s="93"/>
      <c r="C286" s="94"/>
      <c r="D286" s="95"/>
      <c r="E286" s="95"/>
      <c r="F286" s="96"/>
      <c r="G286" s="97"/>
      <c r="H286" s="98"/>
      <c r="I286" s="99"/>
      <c r="J286" s="100"/>
      <c r="K286" s="99"/>
      <c r="L286" s="99"/>
      <c r="M286" s="87" t="str">
        <f t="shared" si="22"/>
        <v/>
      </c>
      <c r="N286" s="87" t="str">
        <f t="shared" ca="1" si="23"/>
        <v/>
      </c>
      <c r="O286" s="92" t="str">
        <f t="shared" si="24"/>
        <v/>
      </c>
      <c r="P286" s="89" t="str">
        <f t="shared" si="25"/>
        <v/>
      </c>
    </row>
    <row r="287" spans="1:16" x14ac:dyDescent="0.3">
      <c r="A287" s="91">
        <v>282</v>
      </c>
      <c r="B287" s="93"/>
      <c r="C287" s="94"/>
      <c r="D287" s="95"/>
      <c r="E287" s="95"/>
      <c r="F287" s="96"/>
      <c r="G287" s="97"/>
      <c r="H287" s="98"/>
      <c r="I287" s="99"/>
      <c r="J287" s="100"/>
      <c r="K287" s="99"/>
      <c r="L287" s="99"/>
      <c r="M287" s="87" t="str">
        <f t="shared" si="22"/>
        <v/>
      </c>
      <c r="N287" s="87" t="str">
        <f t="shared" ca="1" si="23"/>
        <v/>
      </c>
      <c r="O287" s="92" t="str">
        <f t="shared" si="24"/>
        <v/>
      </c>
      <c r="P287" s="89" t="str">
        <f t="shared" si="25"/>
        <v/>
      </c>
    </row>
    <row r="288" spans="1:16" x14ac:dyDescent="0.3">
      <c r="A288" s="91">
        <v>283</v>
      </c>
      <c r="B288" s="93"/>
      <c r="C288" s="94"/>
      <c r="D288" s="95"/>
      <c r="E288" s="95"/>
      <c r="F288" s="96"/>
      <c r="G288" s="97"/>
      <c r="H288" s="98"/>
      <c r="I288" s="99"/>
      <c r="J288" s="100"/>
      <c r="K288" s="99"/>
      <c r="L288" s="99"/>
      <c r="M288" s="87" t="str">
        <f t="shared" si="22"/>
        <v/>
      </c>
      <c r="N288" s="87" t="str">
        <f t="shared" ca="1" si="23"/>
        <v/>
      </c>
      <c r="O288" s="92" t="str">
        <f t="shared" si="24"/>
        <v/>
      </c>
      <c r="P288" s="89" t="str">
        <f t="shared" si="25"/>
        <v/>
      </c>
    </row>
    <row r="289" spans="1:16" x14ac:dyDescent="0.3">
      <c r="A289" s="91">
        <v>284</v>
      </c>
      <c r="B289" s="93"/>
      <c r="C289" s="94"/>
      <c r="D289" s="95"/>
      <c r="E289" s="95"/>
      <c r="F289" s="96"/>
      <c r="G289" s="97"/>
      <c r="H289" s="98"/>
      <c r="I289" s="99"/>
      <c r="J289" s="100"/>
      <c r="K289" s="99"/>
      <c r="L289" s="99"/>
      <c r="M289" s="87" t="str">
        <f t="shared" si="22"/>
        <v/>
      </c>
      <c r="N289" s="87" t="str">
        <f t="shared" ca="1" si="23"/>
        <v/>
      </c>
      <c r="O289" s="92" t="str">
        <f t="shared" si="24"/>
        <v/>
      </c>
      <c r="P289" s="89" t="str">
        <f t="shared" si="25"/>
        <v/>
      </c>
    </row>
    <row r="290" spans="1:16" x14ac:dyDescent="0.3">
      <c r="A290" s="91">
        <v>285</v>
      </c>
      <c r="B290" s="93"/>
      <c r="C290" s="94"/>
      <c r="D290" s="95"/>
      <c r="E290" s="95"/>
      <c r="F290" s="96"/>
      <c r="G290" s="97"/>
      <c r="H290" s="98"/>
      <c r="I290" s="99"/>
      <c r="J290" s="100"/>
      <c r="K290" s="99"/>
      <c r="L290" s="99"/>
      <c r="M290" s="87" t="str">
        <f t="shared" si="22"/>
        <v/>
      </c>
      <c r="N290" s="87" t="str">
        <f t="shared" ca="1" si="23"/>
        <v/>
      </c>
      <c r="O290" s="92" t="str">
        <f t="shared" si="24"/>
        <v/>
      </c>
      <c r="P290" s="89" t="str">
        <f t="shared" si="25"/>
        <v/>
      </c>
    </row>
    <row r="291" spans="1:16" x14ac:dyDescent="0.3">
      <c r="A291" s="91">
        <v>286</v>
      </c>
      <c r="B291" s="93"/>
      <c r="C291" s="94"/>
      <c r="D291" s="95"/>
      <c r="E291" s="95"/>
      <c r="F291" s="96"/>
      <c r="G291" s="97"/>
      <c r="H291" s="98"/>
      <c r="I291" s="99"/>
      <c r="J291" s="100"/>
      <c r="K291" s="99"/>
      <c r="L291" s="99"/>
      <c r="M291" s="87" t="str">
        <f t="shared" si="22"/>
        <v/>
      </c>
      <c r="N291" s="87" t="str">
        <f t="shared" ca="1" si="23"/>
        <v/>
      </c>
      <c r="O291" s="92" t="str">
        <f t="shared" si="24"/>
        <v/>
      </c>
      <c r="P291" s="89" t="str">
        <f t="shared" si="25"/>
        <v/>
      </c>
    </row>
    <row r="292" spans="1:16" x14ac:dyDescent="0.3">
      <c r="A292" s="91">
        <v>287</v>
      </c>
      <c r="B292" s="93"/>
      <c r="C292" s="94"/>
      <c r="D292" s="95"/>
      <c r="E292" s="95"/>
      <c r="F292" s="96"/>
      <c r="G292" s="97"/>
      <c r="H292" s="98"/>
      <c r="I292" s="99"/>
      <c r="J292" s="100"/>
      <c r="K292" s="99"/>
      <c r="L292" s="99"/>
      <c r="M292" s="87" t="str">
        <f t="shared" si="22"/>
        <v/>
      </c>
      <c r="N292" s="87" t="str">
        <f t="shared" ca="1" si="23"/>
        <v/>
      </c>
      <c r="O292" s="92" t="str">
        <f t="shared" si="24"/>
        <v/>
      </c>
      <c r="P292" s="89" t="str">
        <f t="shared" si="25"/>
        <v/>
      </c>
    </row>
    <row r="293" spans="1:16" x14ac:dyDescent="0.3">
      <c r="A293" s="91">
        <v>288</v>
      </c>
      <c r="B293" s="93"/>
      <c r="C293" s="94"/>
      <c r="D293" s="95"/>
      <c r="E293" s="95"/>
      <c r="F293" s="96"/>
      <c r="G293" s="97"/>
      <c r="H293" s="98"/>
      <c r="I293" s="99"/>
      <c r="J293" s="100"/>
      <c r="K293" s="99"/>
      <c r="L293" s="99"/>
      <c r="M293" s="87" t="str">
        <f t="shared" si="22"/>
        <v/>
      </c>
      <c r="N293" s="87" t="str">
        <f t="shared" ca="1" si="23"/>
        <v/>
      </c>
      <c r="O293" s="92" t="str">
        <f t="shared" si="24"/>
        <v/>
      </c>
      <c r="P293" s="89" t="str">
        <f t="shared" si="25"/>
        <v/>
      </c>
    </row>
    <row r="294" spans="1:16" x14ac:dyDescent="0.3">
      <c r="A294" s="91">
        <v>289</v>
      </c>
      <c r="B294" s="93"/>
      <c r="C294" s="94"/>
      <c r="D294" s="95"/>
      <c r="E294" s="95"/>
      <c r="F294" s="96"/>
      <c r="G294" s="97"/>
      <c r="H294" s="98"/>
      <c r="I294" s="99"/>
      <c r="J294" s="100"/>
      <c r="K294" s="99"/>
      <c r="L294" s="99"/>
      <c r="M294" s="87" t="str">
        <f t="shared" si="22"/>
        <v/>
      </c>
      <c r="N294" s="87" t="str">
        <f t="shared" ca="1" si="23"/>
        <v/>
      </c>
      <c r="O294" s="92" t="str">
        <f t="shared" si="24"/>
        <v/>
      </c>
      <c r="P294" s="89" t="str">
        <f t="shared" si="25"/>
        <v/>
      </c>
    </row>
    <row r="295" spans="1:16" x14ac:dyDescent="0.3">
      <c r="A295" s="91">
        <v>290</v>
      </c>
      <c r="B295" s="93"/>
      <c r="C295" s="94"/>
      <c r="D295" s="95"/>
      <c r="E295" s="95"/>
      <c r="F295" s="96"/>
      <c r="G295" s="97"/>
      <c r="H295" s="98"/>
      <c r="I295" s="99"/>
      <c r="J295" s="100"/>
      <c r="K295" s="99"/>
      <c r="L295" s="99"/>
      <c r="M295" s="87" t="str">
        <f t="shared" si="22"/>
        <v/>
      </c>
      <c r="N295" s="87" t="str">
        <f t="shared" ca="1" si="23"/>
        <v/>
      </c>
      <c r="O295" s="92" t="str">
        <f t="shared" si="24"/>
        <v/>
      </c>
      <c r="P295" s="89" t="str">
        <f t="shared" si="25"/>
        <v/>
      </c>
    </row>
    <row r="296" spans="1:16" x14ac:dyDescent="0.3">
      <c r="A296" s="91">
        <v>291</v>
      </c>
      <c r="B296" s="93"/>
      <c r="C296" s="94"/>
      <c r="D296" s="95"/>
      <c r="E296" s="95"/>
      <c r="F296" s="96"/>
      <c r="G296" s="97"/>
      <c r="H296" s="98"/>
      <c r="I296" s="99"/>
      <c r="J296" s="100"/>
      <c r="K296" s="99"/>
      <c r="L296" s="99"/>
      <c r="M296" s="87" t="str">
        <f t="shared" si="22"/>
        <v/>
      </c>
      <c r="N296" s="87" t="str">
        <f t="shared" ca="1" si="23"/>
        <v/>
      </c>
      <c r="O296" s="92" t="str">
        <f t="shared" si="24"/>
        <v/>
      </c>
      <c r="P296" s="89" t="str">
        <f t="shared" si="25"/>
        <v/>
      </c>
    </row>
    <row r="297" spans="1:16" x14ac:dyDescent="0.3">
      <c r="A297" s="91">
        <v>292</v>
      </c>
      <c r="B297" s="93"/>
      <c r="C297" s="94"/>
      <c r="D297" s="95"/>
      <c r="E297" s="95"/>
      <c r="F297" s="96"/>
      <c r="G297" s="97"/>
      <c r="H297" s="98"/>
      <c r="I297" s="99"/>
      <c r="J297" s="100"/>
      <c r="K297" s="99"/>
      <c r="L297" s="99"/>
      <c r="M297" s="87" t="str">
        <f t="shared" si="22"/>
        <v/>
      </c>
      <c r="N297" s="87" t="str">
        <f t="shared" ca="1" si="23"/>
        <v/>
      </c>
      <c r="O297" s="92" t="str">
        <f t="shared" si="24"/>
        <v/>
      </c>
      <c r="P297" s="89" t="str">
        <f t="shared" si="25"/>
        <v/>
      </c>
    </row>
    <row r="298" spans="1:16" x14ac:dyDescent="0.3">
      <c r="A298" s="91">
        <v>293</v>
      </c>
      <c r="B298" s="93"/>
      <c r="C298" s="94"/>
      <c r="D298" s="95"/>
      <c r="E298" s="95"/>
      <c r="F298" s="96"/>
      <c r="G298" s="97"/>
      <c r="H298" s="98"/>
      <c r="I298" s="99"/>
      <c r="J298" s="100"/>
      <c r="K298" s="99"/>
      <c r="L298" s="99"/>
      <c r="M298" s="87" t="str">
        <f t="shared" si="22"/>
        <v/>
      </c>
      <c r="N298" s="87" t="str">
        <f t="shared" ca="1" si="23"/>
        <v/>
      </c>
      <c r="O298" s="92" t="str">
        <f t="shared" si="24"/>
        <v/>
      </c>
      <c r="P298" s="89" t="str">
        <f t="shared" si="25"/>
        <v/>
      </c>
    </row>
    <row r="299" spans="1:16" x14ac:dyDescent="0.3">
      <c r="A299" s="91">
        <v>294</v>
      </c>
      <c r="B299" s="93"/>
      <c r="C299" s="94"/>
      <c r="D299" s="95"/>
      <c r="E299" s="95"/>
      <c r="F299" s="96"/>
      <c r="G299" s="97"/>
      <c r="H299" s="98"/>
      <c r="I299" s="99"/>
      <c r="J299" s="100"/>
      <c r="K299" s="99"/>
      <c r="L299" s="99"/>
      <c r="M299" s="87" t="str">
        <f t="shared" si="22"/>
        <v/>
      </c>
      <c r="N299" s="87" t="str">
        <f t="shared" ca="1" si="23"/>
        <v/>
      </c>
      <c r="O299" s="92" t="str">
        <f t="shared" si="24"/>
        <v/>
      </c>
      <c r="P299" s="89" t="str">
        <f t="shared" si="25"/>
        <v/>
      </c>
    </row>
    <row r="300" spans="1:16" x14ac:dyDescent="0.3">
      <c r="A300" s="91">
        <v>295</v>
      </c>
      <c r="B300" s="93"/>
      <c r="C300" s="94"/>
      <c r="D300" s="95"/>
      <c r="E300" s="95"/>
      <c r="F300" s="96"/>
      <c r="G300" s="97"/>
      <c r="H300" s="98"/>
      <c r="I300" s="99"/>
      <c r="J300" s="100"/>
      <c r="K300" s="99"/>
      <c r="L300" s="99"/>
      <c r="M300" s="87" t="str">
        <f t="shared" si="22"/>
        <v/>
      </c>
      <c r="N300" s="87" t="str">
        <f t="shared" ca="1" si="23"/>
        <v/>
      </c>
      <c r="O300" s="92" t="str">
        <f t="shared" si="24"/>
        <v/>
      </c>
      <c r="P300" s="89" t="str">
        <f t="shared" si="25"/>
        <v/>
      </c>
    </row>
    <row r="301" spans="1:16" x14ac:dyDescent="0.3">
      <c r="A301" s="91">
        <v>296</v>
      </c>
      <c r="B301" s="93"/>
      <c r="C301" s="94"/>
      <c r="D301" s="95"/>
      <c r="E301" s="95"/>
      <c r="F301" s="96"/>
      <c r="G301" s="97"/>
      <c r="H301" s="98"/>
      <c r="I301" s="99"/>
      <c r="J301" s="100"/>
      <c r="K301" s="99"/>
      <c r="L301" s="99"/>
      <c r="M301" s="87" t="str">
        <f t="shared" si="22"/>
        <v/>
      </c>
      <c r="N301" s="87" t="str">
        <f t="shared" ca="1" si="23"/>
        <v/>
      </c>
      <c r="O301" s="92" t="str">
        <f t="shared" si="24"/>
        <v/>
      </c>
      <c r="P301" s="89" t="str">
        <f t="shared" si="25"/>
        <v/>
      </c>
    </row>
    <row r="302" spans="1:16" x14ac:dyDescent="0.3">
      <c r="A302" s="91">
        <v>297</v>
      </c>
      <c r="B302" s="93"/>
      <c r="C302" s="94"/>
      <c r="D302" s="95"/>
      <c r="E302" s="95"/>
      <c r="F302" s="96"/>
      <c r="G302" s="97"/>
      <c r="H302" s="98"/>
      <c r="I302" s="99"/>
      <c r="J302" s="100"/>
      <c r="K302" s="99"/>
      <c r="L302" s="99"/>
      <c r="M302" s="87" t="str">
        <f t="shared" si="22"/>
        <v/>
      </c>
      <c r="N302" s="87" t="str">
        <f t="shared" ca="1" si="23"/>
        <v/>
      </c>
      <c r="O302" s="92" t="str">
        <f t="shared" si="24"/>
        <v/>
      </c>
      <c r="P302" s="89" t="str">
        <f t="shared" si="25"/>
        <v/>
      </c>
    </row>
    <row r="303" spans="1:16" x14ac:dyDescent="0.3">
      <c r="A303" s="91">
        <v>298</v>
      </c>
      <c r="B303" s="93"/>
      <c r="C303" s="94"/>
      <c r="D303" s="95"/>
      <c r="E303" s="95"/>
      <c r="F303" s="96"/>
      <c r="G303" s="97"/>
      <c r="H303" s="98"/>
      <c r="I303" s="99"/>
      <c r="J303" s="100"/>
      <c r="K303" s="99"/>
      <c r="L303" s="99"/>
      <c r="M303" s="87" t="str">
        <f t="shared" si="22"/>
        <v/>
      </c>
      <c r="N303" s="87" t="str">
        <f t="shared" ca="1" si="23"/>
        <v/>
      </c>
      <c r="O303" s="92" t="str">
        <f t="shared" si="24"/>
        <v/>
      </c>
      <c r="P303" s="89" t="str">
        <f t="shared" si="25"/>
        <v/>
      </c>
    </row>
    <row r="304" spans="1:16" x14ac:dyDescent="0.3">
      <c r="A304" s="91">
        <v>299</v>
      </c>
      <c r="B304" s="93"/>
      <c r="C304" s="94"/>
      <c r="D304" s="95"/>
      <c r="E304" s="95"/>
      <c r="F304" s="96"/>
      <c r="G304" s="97"/>
      <c r="H304" s="98"/>
      <c r="I304" s="99"/>
      <c r="J304" s="100"/>
      <c r="K304" s="99"/>
      <c r="L304" s="99"/>
      <c r="M304" s="87" t="str">
        <f t="shared" si="22"/>
        <v/>
      </c>
      <c r="N304" s="87" t="str">
        <f t="shared" ca="1" si="23"/>
        <v/>
      </c>
      <c r="O304" s="92" t="str">
        <f t="shared" si="24"/>
        <v/>
      </c>
      <c r="P304" s="89" t="str">
        <f t="shared" si="25"/>
        <v/>
      </c>
    </row>
    <row r="305" spans="1:16" x14ac:dyDescent="0.3">
      <c r="A305" s="91">
        <v>300</v>
      </c>
      <c r="B305" s="93"/>
      <c r="C305" s="94"/>
      <c r="D305" s="95"/>
      <c r="E305" s="95"/>
      <c r="F305" s="96"/>
      <c r="G305" s="97"/>
      <c r="H305" s="98"/>
      <c r="I305" s="99"/>
      <c r="J305" s="100"/>
      <c r="K305" s="99"/>
      <c r="L305" s="99"/>
      <c r="M305" s="87" t="str">
        <f t="shared" si="22"/>
        <v/>
      </c>
      <c r="N305" s="87" t="str">
        <f t="shared" ca="1" si="23"/>
        <v/>
      </c>
      <c r="O305" s="92" t="str">
        <f t="shared" si="24"/>
        <v/>
      </c>
      <c r="P305" s="89" t="str">
        <f t="shared" si="25"/>
        <v/>
      </c>
    </row>
    <row r="306" spans="1:16" x14ac:dyDescent="0.3">
      <c r="A306" s="91">
        <v>301</v>
      </c>
      <c r="B306" s="93"/>
      <c r="C306" s="94"/>
      <c r="D306" s="95"/>
      <c r="E306" s="95"/>
      <c r="F306" s="96"/>
      <c r="G306" s="97"/>
      <c r="H306" s="98"/>
      <c r="I306" s="99"/>
      <c r="J306" s="100"/>
      <c r="K306" s="99"/>
      <c r="L306" s="99"/>
      <c r="M306" s="87" t="str">
        <f t="shared" si="22"/>
        <v/>
      </c>
      <c r="N306" s="87" t="str">
        <f t="shared" ca="1" si="23"/>
        <v/>
      </c>
      <c r="O306" s="92" t="str">
        <f t="shared" si="24"/>
        <v/>
      </c>
      <c r="P306" s="89" t="str">
        <f t="shared" si="25"/>
        <v/>
      </c>
    </row>
    <row r="307" spans="1:16" x14ac:dyDescent="0.3">
      <c r="A307" s="91">
        <v>302</v>
      </c>
      <c r="B307" s="93"/>
      <c r="C307" s="94"/>
      <c r="D307" s="95"/>
      <c r="E307" s="95"/>
      <c r="F307" s="96"/>
      <c r="G307" s="97"/>
      <c r="H307" s="98"/>
      <c r="I307" s="99"/>
      <c r="J307" s="100"/>
      <c r="K307" s="99"/>
      <c r="L307" s="99"/>
      <c r="M307" s="87" t="str">
        <f t="shared" si="22"/>
        <v/>
      </c>
      <c r="N307" s="87" t="str">
        <f t="shared" ca="1" si="23"/>
        <v/>
      </c>
      <c r="O307" s="92" t="str">
        <f t="shared" si="24"/>
        <v/>
      </c>
      <c r="P307" s="89" t="str">
        <f t="shared" si="25"/>
        <v/>
      </c>
    </row>
    <row r="308" spans="1:16" x14ac:dyDescent="0.3">
      <c r="A308" s="91">
        <v>303</v>
      </c>
      <c r="B308" s="93"/>
      <c r="C308" s="94"/>
      <c r="D308" s="95"/>
      <c r="E308" s="95"/>
      <c r="F308" s="96"/>
      <c r="G308" s="97"/>
      <c r="H308" s="98"/>
      <c r="I308" s="99"/>
      <c r="J308" s="100"/>
      <c r="K308" s="99"/>
      <c r="L308" s="99"/>
      <c r="M308" s="87" t="str">
        <f t="shared" si="22"/>
        <v/>
      </c>
      <c r="N308" s="87" t="str">
        <f t="shared" ca="1" si="23"/>
        <v/>
      </c>
      <c r="O308" s="92" t="str">
        <f t="shared" si="24"/>
        <v/>
      </c>
      <c r="P308" s="89" t="str">
        <f t="shared" si="25"/>
        <v/>
      </c>
    </row>
    <row r="309" spans="1:16" x14ac:dyDescent="0.3">
      <c r="A309" s="91">
        <v>304</v>
      </c>
      <c r="B309" s="93"/>
      <c r="C309" s="94"/>
      <c r="D309" s="95"/>
      <c r="E309" s="95"/>
      <c r="F309" s="96"/>
      <c r="G309" s="97"/>
      <c r="H309" s="98"/>
      <c r="I309" s="99"/>
      <c r="J309" s="100"/>
      <c r="K309" s="99"/>
      <c r="L309" s="99"/>
      <c r="M309" s="87" t="str">
        <f t="shared" si="22"/>
        <v/>
      </c>
      <c r="N309" s="87" t="str">
        <f t="shared" ca="1" si="23"/>
        <v/>
      </c>
      <c r="O309" s="92" t="str">
        <f t="shared" si="24"/>
        <v/>
      </c>
      <c r="P309" s="89" t="str">
        <f t="shared" si="25"/>
        <v/>
      </c>
    </row>
    <row r="310" spans="1:16" x14ac:dyDescent="0.3">
      <c r="A310" s="91">
        <v>305</v>
      </c>
      <c r="B310" s="93"/>
      <c r="C310" s="94"/>
      <c r="D310" s="95"/>
      <c r="E310" s="95"/>
      <c r="F310" s="96"/>
      <c r="G310" s="97"/>
      <c r="H310" s="98"/>
      <c r="I310" s="99"/>
      <c r="J310" s="100"/>
      <c r="K310" s="99"/>
      <c r="L310" s="99"/>
      <c r="M310" s="87" t="str">
        <f t="shared" ref="M310:M373" si="26">IF(B310&lt;&gt;"",(DAY(B310)+C310*30),"")</f>
        <v/>
      </c>
      <c r="N310" s="87" t="str">
        <f t="shared" ref="N310:N373" ca="1" si="27">IF(K310&lt;&gt;"",(DAY(B310)+30*C310)-DAY(TODAY()),"")</f>
        <v/>
      </c>
      <c r="O310" s="92" t="str">
        <f t="shared" ref="O310:O373" si="28">IF(I310&gt;H310,(IF(I310&lt;&gt;"",(((I310-H310)-(I310-L310))/ABS(I310-H310)),"")),IF(I310&lt;&gt;"",(1-(I310+L310-H310)/I310),""))</f>
        <v/>
      </c>
      <c r="P310" s="89" t="str">
        <f t="shared" ref="P310:P373" si="29">IF(F310&lt;&gt;"",F310,"")</f>
        <v/>
      </c>
    </row>
    <row r="311" spans="1:16" x14ac:dyDescent="0.3">
      <c r="A311" s="91">
        <v>306</v>
      </c>
      <c r="B311" s="93"/>
      <c r="C311" s="94"/>
      <c r="D311" s="95"/>
      <c r="E311" s="95"/>
      <c r="F311" s="96"/>
      <c r="G311" s="97"/>
      <c r="H311" s="98"/>
      <c r="I311" s="99"/>
      <c r="J311" s="100"/>
      <c r="K311" s="99"/>
      <c r="L311" s="99"/>
      <c r="M311" s="87" t="str">
        <f t="shared" si="26"/>
        <v/>
      </c>
      <c r="N311" s="87" t="str">
        <f t="shared" ca="1" si="27"/>
        <v/>
      </c>
      <c r="O311" s="92" t="str">
        <f t="shared" si="28"/>
        <v/>
      </c>
      <c r="P311" s="89" t="str">
        <f t="shared" si="29"/>
        <v/>
      </c>
    </row>
    <row r="312" spans="1:16" x14ac:dyDescent="0.3">
      <c r="A312" s="91">
        <v>307</v>
      </c>
      <c r="B312" s="93"/>
      <c r="C312" s="94"/>
      <c r="D312" s="95"/>
      <c r="E312" s="95"/>
      <c r="F312" s="96"/>
      <c r="G312" s="97"/>
      <c r="H312" s="98"/>
      <c r="I312" s="99"/>
      <c r="J312" s="100"/>
      <c r="K312" s="99"/>
      <c r="L312" s="99"/>
      <c r="M312" s="87" t="str">
        <f t="shared" si="26"/>
        <v/>
      </c>
      <c r="N312" s="87" t="str">
        <f t="shared" ca="1" si="27"/>
        <v/>
      </c>
      <c r="O312" s="92" t="str">
        <f t="shared" si="28"/>
        <v/>
      </c>
      <c r="P312" s="89" t="str">
        <f t="shared" si="29"/>
        <v/>
      </c>
    </row>
    <row r="313" spans="1:16" x14ac:dyDescent="0.3">
      <c r="A313" s="91">
        <v>308</v>
      </c>
      <c r="B313" s="93"/>
      <c r="C313" s="94"/>
      <c r="D313" s="95"/>
      <c r="E313" s="95"/>
      <c r="F313" s="96"/>
      <c r="G313" s="97"/>
      <c r="H313" s="98"/>
      <c r="I313" s="99"/>
      <c r="J313" s="100"/>
      <c r="K313" s="99"/>
      <c r="L313" s="99"/>
      <c r="M313" s="87" t="str">
        <f t="shared" si="26"/>
        <v/>
      </c>
      <c r="N313" s="87" t="str">
        <f t="shared" ca="1" si="27"/>
        <v/>
      </c>
      <c r="O313" s="92" t="str">
        <f t="shared" si="28"/>
        <v/>
      </c>
      <c r="P313" s="89" t="str">
        <f t="shared" si="29"/>
        <v/>
      </c>
    </row>
    <row r="314" spans="1:16" x14ac:dyDescent="0.3">
      <c r="A314" s="91">
        <v>309</v>
      </c>
      <c r="B314" s="93"/>
      <c r="C314" s="94"/>
      <c r="D314" s="95"/>
      <c r="E314" s="95"/>
      <c r="F314" s="96"/>
      <c r="G314" s="97"/>
      <c r="H314" s="98"/>
      <c r="I314" s="99"/>
      <c r="J314" s="100"/>
      <c r="K314" s="99"/>
      <c r="L314" s="99"/>
      <c r="M314" s="87" t="str">
        <f t="shared" si="26"/>
        <v/>
      </c>
      <c r="N314" s="87" t="str">
        <f t="shared" ca="1" si="27"/>
        <v/>
      </c>
      <c r="O314" s="92" t="str">
        <f t="shared" si="28"/>
        <v/>
      </c>
      <c r="P314" s="89" t="str">
        <f t="shared" si="29"/>
        <v/>
      </c>
    </row>
    <row r="315" spans="1:16" x14ac:dyDescent="0.3">
      <c r="A315" s="91">
        <v>310</v>
      </c>
      <c r="B315" s="93"/>
      <c r="C315" s="94"/>
      <c r="D315" s="95"/>
      <c r="E315" s="95"/>
      <c r="F315" s="96"/>
      <c r="G315" s="97"/>
      <c r="H315" s="98"/>
      <c r="I315" s="99"/>
      <c r="J315" s="100"/>
      <c r="K315" s="99"/>
      <c r="L315" s="99"/>
      <c r="M315" s="87" t="str">
        <f t="shared" si="26"/>
        <v/>
      </c>
      <c r="N315" s="87" t="str">
        <f t="shared" ca="1" si="27"/>
        <v/>
      </c>
      <c r="O315" s="92" t="str">
        <f t="shared" si="28"/>
        <v/>
      </c>
      <c r="P315" s="89" t="str">
        <f t="shared" si="29"/>
        <v/>
      </c>
    </row>
    <row r="316" spans="1:16" x14ac:dyDescent="0.3">
      <c r="A316" s="91">
        <v>311</v>
      </c>
      <c r="B316" s="93"/>
      <c r="C316" s="94"/>
      <c r="D316" s="95"/>
      <c r="E316" s="95"/>
      <c r="F316" s="96"/>
      <c r="G316" s="97"/>
      <c r="H316" s="98"/>
      <c r="I316" s="99"/>
      <c r="J316" s="100"/>
      <c r="K316" s="99"/>
      <c r="L316" s="99"/>
      <c r="M316" s="87" t="str">
        <f t="shared" si="26"/>
        <v/>
      </c>
      <c r="N316" s="87" t="str">
        <f t="shared" ca="1" si="27"/>
        <v/>
      </c>
      <c r="O316" s="92" t="str">
        <f t="shared" si="28"/>
        <v/>
      </c>
      <c r="P316" s="89" t="str">
        <f t="shared" si="29"/>
        <v/>
      </c>
    </row>
    <row r="317" spans="1:16" x14ac:dyDescent="0.3">
      <c r="A317" s="91">
        <v>312</v>
      </c>
      <c r="B317" s="93"/>
      <c r="C317" s="94"/>
      <c r="D317" s="95"/>
      <c r="E317" s="95"/>
      <c r="F317" s="96"/>
      <c r="G317" s="97"/>
      <c r="H317" s="98"/>
      <c r="I317" s="99"/>
      <c r="J317" s="100"/>
      <c r="K317" s="99"/>
      <c r="L317" s="99"/>
      <c r="M317" s="87" t="str">
        <f t="shared" si="26"/>
        <v/>
      </c>
      <c r="N317" s="87" t="str">
        <f t="shared" ca="1" si="27"/>
        <v/>
      </c>
      <c r="O317" s="92" t="str">
        <f t="shared" si="28"/>
        <v/>
      </c>
      <c r="P317" s="89" t="str">
        <f t="shared" si="29"/>
        <v/>
      </c>
    </row>
    <row r="318" spans="1:16" x14ac:dyDescent="0.3">
      <c r="A318" s="91">
        <v>313</v>
      </c>
      <c r="B318" s="93"/>
      <c r="C318" s="94"/>
      <c r="D318" s="95"/>
      <c r="E318" s="95"/>
      <c r="F318" s="96"/>
      <c r="G318" s="97"/>
      <c r="H318" s="98"/>
      <c r="I318" s="99"/>
      <c r="J318" s="100"/>
      <c r="K318" s="99"/>
      <c r="L318" s="99"/>
      <c r="M318" s="87" t="str">
        <f t="shared" si="26"/>
        <v/>
      </c>
      <c r="N318" s="87" t="str">
        <f t="shared" ca="1" si="27"/>
        <v/>
      </c>
      <c r="O318" s="92" t="str">
        <f t="shared" si="28"/>
        <v/>
      </c>
      <c r="P318" s="89" t="str">
        <f t="shared" si="29"/>
        <v/>
      </c>
    </row>
    <row r="319" spans="1:16" x14ac:dyDescent="0.3">
      <c r="A319" s="91">
        <v>314</v>
      </c>
      <c r="B319" s="93"/>
      <c r="C319" s="94"/>
      <c r="D319" s="95"/>
      <c r="E319" s="95"/>
      <c r="F319" s="96"/>
      <c r="G319" s="97"/>
      <c r="H319" s="98"/>
      <c r="I319" s="99"/>
      <c r="J319" s="100"/>
      <c r="K319" s="99"/>
      <c r="L319" s="99"/>
      <c r="M319" s="87" t="str">
        <f t="shared" si="26"/>
        <v/>
      </c>
      <c r="N319" s="87" t="str">
        <f t="shared" ca="1" si="27"/>
        <v/>
      </c>
      <c r="O319" s="92" t="str">
        <f t="shared" si="28"/>
        <v/>
      </c>
      <c r="P319" s="89" t="str">
        <f t="shared" si="29"/>
        <v/>
      </c>
    </row>
    <row r="320" spans="1:16" x14ac:dyDescent="0.3">
      <c r="A320" s="91">
        <v>315</v>
      </c>
      <c r="B320" s="93"/>
      <c r="C320" s="94"/>
      <c r="D320" s="95"/>
      <c r="E320" s="95"/>
      <c r="F320" s="96"/>
      <c r="G320" s="97"/>
      <c r="H320" s="98"/>
      <c r="I320" s="99"/>
      <c r="J320" s="100"/>
      <c r="K320" s="99"/>
      <c r="L320" s="99"/>
      <c r="M320" s="87" t="str">
        <f t="shared" si="26"/>
        <v/>
      </c>
      <c r="N320" s="87" t="str">
        <f t="shared" ca="1" si="27"/>
        <v/>
      </c>
      <c r="O320" s="92" t="str">
        <f t="shared" si="28"/>
        <v/>
      </c>
      <c r="P320" s="89" t="str">
        <f t="shared" si="29"/>
        <v/>
      </c>
    </row>
    <row r="321" spans="1:16" x14ac:dyDescent="0.3">
      <c r="A321" s="91">
        <v>316</v>
      </c>
      <c r="B321" s="93"/>
      <c r="C321" s="94"/>
      <c r="D321" s="95"/>
      <c r="E321" s="95"/>
      <c r="F321" s="96"/>
      <c r="G321" s="97"/>
      <c r="H321" s="98"/>
      <c r="I321" s="99"/>
      <c r="J321" s="100"/>
      <c r="K321" s="99"/>
      <c r="L321" s="99"/>
      <c r="M321" s="87" t="str">
        <f t="shared" si="26"/>
        <v/>
      </c>
      <c r="N321" s="87" t="str">
        <f t="shared" ca="1" si="27"/>
        <v/>
      </c>
      <c r="O321" s="92" t="str">
        <f t="shared" si="28"/>
        <v/>
      </c>
      <c r="P321" s="89" t="str">
        <f t="shared" si="29"/>
        <v/>
      </c>
    </row>
    <row r="322" spans="1:16" x14ac:dyDescent="0.3">
      <c r="A322" s="91">
        <v>317</v>
      </c>
      <c r="B322" s="93"/>
      <c r="C322" s="94"/>
      <c r="D322" s="95"/>
      <c r="E322" s="95"/>
      <c r="F322" s="96"/>
      <c r="G322" s="97"/>
      <c r="H322" s="98"/>
      <c r="I322" s="99"/>
      <c r="J322" s="100"/>
      <c r="K322" s="99"/>
      <c r="L322" s="99"/>
      <c r="M322" s="87" t="str">
        <f t="shared" si="26"/>
        <v/>
      </c>
      <c r="N322" s="87" t="str">
        <f t="shared" ca="1" si="27"/>
        <v/>
      </c>
      <c r="O322" s="92" t="str">
        <f t="shared" si="28"/>
        <v/>
      </c>
      <c r="P322" s="89" t="str">
        <f t="shared" si="29"/>
        <v/>
      </c>
    </row>
    <row r="323" spans="1:16" x14ac:dyDescent="0.3">
      <c r="A323" s="91">
        <v>318</v>
      </c>
      <c r="B323" s="93"/>
      <c r="C323" s="94"/>
      <c r="D323" s="95"/>
      <c r="E323" s="95"/>
      <c r="F323" s="96"/>
      <c r="G323" s="97"/>
      <c r="H323" s="98"/>
      <c r="I323" s="99"/>
      <c r="J323" s="100"/>
      <c r="K323" s="99"/>
      <c r="L323" s="99"/>
      <c r="M323" s="87" t="str">
        <f t="shared" si="26"/>
        <v/>
      </c>
      <c r="N323" s="87" t="str">
        <f t="shared" ca="1" si="27"/>
        <v/>
      </c>
      <c r="O323" s="92" t="str">
        <f t="shared" si="28"/>
        <v/>
      </c>
      <c r="P323" s="89" t="str">
        <f t="shared" si="29"/>
        <v/>
      </c>
    </row>
    <row r="324" spans="1:16" x14ac:dyDescent="0.3">
      <c r="A324" s="91">
        <v>319</v>
      </c>
      <c r="B324" s="93"/>
      <c r="C324" s="94"/>
      <c r="D324" s="95"/>
      <c r="E324" s="95"/>
      <c r="F324" s="96"/>
      <c r="G324" s="97"/>
      <c r="H324" s="98"/>
      <c r="I324" s="99"/>
      <c r="J324" s="100"/>
      <c r="K324" s="99"/>
      <c r="L324" s="99"/>
      <c r="M324" s="87" t="str">
        <f t="shared" si="26"/>
        <v/>
      </c>
      <c r="N324" s="87" t="str">
        <f t="shared" ca="1" si="27"/>
        <v/>
      </c>
      <c r="O324" s="92" t="str">
        <f t="shared" si="28"/>
        <v/>
      </c>
      <c r="P324" s="89" t="str">
        <f t="shared" si="29"/>
        <v/>
      </c>
    </row>
    <row r="325" spans="1:16" x14ac:dyDescent="0.3">
      <c r="A325" s="91">
        <v>320</v>
      </c>
      <c r="B325" s="93"/>
      <c r="C325" s="94"/>
      <c r="D325" s="95"/>
      <c r="E325" s="95"/>
      <c r="F325" s="96"/>
      <c r="G325" s="97"/>
      <c r="H325" s="98"/>
      <c r="I325" s="99"/>
      <c r="J325" s="100"/>
      <c r="K325" s="99"/>
      <c r="L325" s="99"/>
      <c r="M325" s="87" t="str">
        <f t="shared" si="26"/>
        <v/>
      </c>
      <c r="N325" s="87" t="str">
        <f t="shared" ca="1" si="27"/>
        <v/>
      </c>
      <c r="O325" s="92" t="str">
        <f t="shared" si="28"/>
        <v/>
      </c>
      <c r="P325" s="89" t="str">
        <f t="shared" si="29"/>
        <v/>
      </c>
    </row>
    <row r="326" spans="1:16" x14ac:dyDescent="0.3">
      <c r="A326" s="91">
        <v>321</v>
      </c>
      <c r="B326" s="93"/>
      <c r="C326" s="94"/>
      <c r="D326" s="95"/>
      <c r="E326" s="95"/>
      <c r="F326" s="96"/>
      <c r="G326" s="97"/>
      <c r="H326" s="98"/>
      <c r="I326" s="99"/>
      <c r="J326" s="100"/>
      <c r="K326" s="99"/>
      <c r="L326" s="99"/>
      <c r="M326" s="87" t="str">
        <f t="shared" si="26"/>
        <v/>
      </c>
      <c r="N326" s="87" t="str">
        <f t="shared" ca="1" si="27"/>
        <v/>
      </c>
      <c r="O326" s="92" t="str">
        <f t="shared" si="28"/>
        <v/>
      </c>
      <c r="P326" s="89" t="str">
        <f t="shared" si="29"/>
        <v/>
      </c>
    </row>
    <row r="327" spans="1:16" x14ac:dyDescent="0.3">
      <c r="A327" s="91">
        <v>322</v>
      </c>
      <c r="B327" s="93"/>
      <c r="C327" s="94"/>
      <c r="D327" s="95"/>
      <c r="E327" s="95"/>
      <c r="F327" s="96"/>
      <c r="G327" s="97"/>
      <c r="H327" s="98"/>
      <c r="I327" s="99"/>
      <c r="J327" s="100"/>
      <c r="K327" s="99"/>
      <c r="L327" s="99"/>
      <c r="M327" s="87" t="str">
        <f t="shared" si="26"/>
        <v/>
      </c>
      <c r="N327" s="87" t="str">
        <f t="shared" ca="1" si="27"/>
        <v/>
      </c>
      <c r="O327" s="92" t="str">
        <f t="shared" si="28"/>
        <v/>
      </c>
      <c r="P327" s="89" t="str">
        <f t="shared" si="29"/>
        <v/>
      </c>
    </row>
    <row r="328" spans="1:16" x14ac:dyDescent="0.3">
      <c r="A328" s="91">
        <v>323</v>
      </c>
      <c r="B328" s="93"/>
      <c r="C328" s="94"/>
      <c r="D328" s="95"/>
      <c r="E328" s="95"/>
      <c r="F328" s="96"/>
      <c r="G328" s="97"/>
      <c r="H328" s="98"/>
      <c r="I328" s="99"/>
      <c r="J328" s="100"/>
      <c r="K328" s="99"/>
      <c r="L328" s="99"/>
      <c r="M328" s="87" t="str">
        <f t="shared" si="26"/>
        <v/>
      </c>
      <c r="N328" s="87" t="str">
        <f t="shared" ca="1" si="27"/>
        <v/>
      </c>
      <c r="O328" s="92" t="str">
        <f t="shared" si="28"/>
        <v/>
      </c>
      <c r="P328" s="89" t="str">
        <f t="shared" si="29"/>
        <v/>
      </c>
    </row>
    <row r="329" spans="1:16" x14ac:dyDescent="0.3">
      <c r="A329" s="91">
        <v>324</v>
      </c>
      <c r="B329" s="93"/>
      <c r="C329" s="94"/>
      <c r="D329" s="95"/>
      <c r="E329" s="95"/>
      <c r="F329" s="96"/>
      <c r="G329" s="97"/>
      <c r="H329" s="98"/>
      <c r="I329" s="99"/>
      <c r="J329" s="100"/>
      <c r="K329" s="99"/>
      <c r="L329" s="99"/>
      <c r="M329" s="87" t="str">
        <f t="shared" si="26"/>
        <v/>
      </c>
      <c r="N329" s="87" t="str">
        <f t="shared" ca="1" si="27"/>
        <v/>
      </c>
      <c r="O329" s="92" t="str">
        <f t="shared" si="28"/>
        <v/>
      </c>
      <c r="P329" s="89" t="str">
        <f t="shared" si="29"/>
        <v/>
      </c>
    </row>
    <row r="330" spans="1:16" x14ac:dyDescent="0.3">
      <c r="A330" s="91">
        <v>325</v>
      </c>
      <c r="B330" s="93"/>
      <c r="C330" s="94"/>
      <c r="D330" s="95"/>
      <c r="E330" s="95"/>
      <c r="F330" s="96"/>
      <c r="G330" s="97"/>
      <c r="H330" s="98"/>
      <c r="I330" s="99"/>
      <c r="J330" s="100"/>
      <c r="K330" s="99"/>
      <c r="L330" s="99"/>
      <c r="M330" s="87" t="str">
        <f t="shared" si="26"/>
        <v/>
      </c>
      <c r="N330" s="87" t="str">
        <f t="shared" ca="1" si="27"/>
        <v/>
      </c>
      <c r="O330" s="92" t="str">
        <f t="shared" si="28"/>
        <v/>
      </c>
      <c r="P330" s="89" t="str">
        <f t="shared" si="29"/>
        <v/>
      </c>
    </row>
    <row r="331" spans="1:16" x14ac:dyDescent="0.3">
      <c r="A331" s="91">
        <v>326</v>
      </c>
      <c r="B331" s="93"/>
      <c r="C331" s="94"/>
      <c r="D331" s="95"/>
      <c r="E331" s="95"/>
      <c r="F331" s="96"/>
      <c r="G331" s="97"/>
      <c r="H331" s="98"/>
      <c r="I331" s="99"/>
      <c r="J331" s="100"/>
      <c r="K331" s="99"/>
      <c r="L331" s="99"/>
      <c r="M331" s="87" t="str">
        <f t="shared" si="26"/>
        <v/>
      </c>
      <c r="N331" s="87" t="str">
        <f t="shared" ca="1" si="27"/>
        <v/>
      </c>
      <c r="O331" s="92" t="str">
        <f t="shared" si="28"/>
        <v/>
      </c>
      <c r="P331" s="89" t="str">
        <f t="shared" si="29"/>
        <v/>
      </c>
    </row>
    <row r="332" spans="1:16" x14ac:dyDescent="0.3">
      <c r="A332" s="91">
        <v>327</v>
      </c>
      <c r="B332" s="93"/>
      <c r="C332" s="94"/>
      <c r="D332" s="95"/>
      <c r="E332" s="95"/>
      <c r="F332" s="96"/>
      <c r="G332" s="97"/>
      <c r="H332" s="98"/>
      <c r="I332" s="99"/>
      <c r="J332" s="100"/>
      <c r="K332" s="99"/>
      <c r="L332" s="99"/>
      <c r="M332" s="87" t="str">
        <f t="shared" si="26"/>
        <v/>
      </c>
      <c r="N332" s="87" t="str">
        <f t="shared" ca="1" si="27"/>
        <v/>
      </c>
      <c r="O332" s="92" t="str">
        <f t="shared" si="28"/>
        <v/>
      </c>
      <c r="P332" s="89" t="str">
        <f t="shared" si="29"/>
        <v/>
      </c>
    </row>
    <row r="333" spans="1:16" x14ac:dyDescent="0.3">
      <c r="A333" s="91">
        <v>328</v>
      </c>
      <c r="B333" s="93"/>
      <c r="C333" s="94"/>
      <c r="D333" s="95"/>
      <c r="E333" s="95"/>
      <c r="F333" s="96"/>
      <c r="G333" s="97"/>
      <c r="H333" s="98"/>
      <c r="I333" s="99"/>
      <c r="J333" s="100"/>
      <c r="K333" s="99"/>
      <c r="L333" s="99"/>
      <c r="M333" s="87" t="str">
        <f t="shared" si="26"/>
        <v/>
      </c>
      <c r="N333" s="87" t="str">
        <f t="shared" ca="1" si="27"/>
        <v/>
      </c>
      <c r="O333" s="92" t="str">
        <f t="shared" si="28"/>
        <v/>
      </c>
      <c r="P333" s="89" t="str">
        <f t="shared" si="29"/>
        <v/>
      </c>
    </row>
    <row r="334" spans="1:16" x14ac:dyDescent="0.3">
      <c r="A334" s="91">
        <v>329</v>
      </c>
      <c r="B334" s="93"/>
      <c r="C334" s="94"/>
      <c r="D334" s="95"/>
      <c r="E334" s="95"/>
      <c r="F334" s="96"/>
      <c r="G334" s="97"/>
      <c r="H334" s="98"/>
      <c r="I334" s="99"/>
      <c r="J334" s="100"/>
      <c r="K334" s="99"/>
      <c r="L334" s="99"/>
      <c r="M334" s="87" t="str">
        <f t="shared" si="26"/>
        <v/>
      </c>
      <c r="N334" s="87" t="str">
        <f t="shared" ca="1" si="27"/>
        <v/>
      </c>
      <c r="O334" s="92" t="str">
        <f t="shared" si="28"/>
        <v/>
      </c>
      <c r="P334" s="89" t="str">
        <f t="shared" si="29"/>
        <v/>
      </c>
    </row>
    <row r="335" spans="1:16" x14ac:dyDescent="0.3">
      <c r="A335" s="91">
        <v>330</v>
      </c>
      <c r="B335" s="93"/>
      <c r="C335" s="94"/>
      <c r="D335" s="95"/>
      <c r="E335" s="95"/>
      <c r="F335" s="96"/>
      <c r="G335" s="97"/>
      <c r="H335" s="98"/>
      <c r="I335" s="99"/>
      <c r="J335" s="100"/>
      <c r="K335" s="99"/>
      <c r="L335" s="99"/>
      <c r="M335" s="87" t="str">
        <f t="shared" si="26"/>
        <v/>
      </c>
      <c r="N335" s="87" t="str">
        <f t="shared" ca="1" si="27"/>
        <v/>
      </c>
      <c r="O335" s="92" t="str">
        <f t="shared" si="28"/>
        <v/>
      </c>
      <c r="P335" s="89" t="str">
        <f t="shared" si="29"/>
        <v/>
      </c>
    </row>
    <row r="336" spans="1:16" x14ac:dyDescent="0.3">
      <c r="A336" s="91">
        <v>331</v>
      </c>
      <c r="B336" s="93"/>
      <c r="C336" s="94"/>
      <c r="D336" s="95"/>
      <c r="E336" s="95"/>
      <c r="F336" s="96"/>
      <c r="G336" s="97"/>
      <c r="H336" s="98"/>
      <c r="I336" s="99"/>
      <c r="J336" s="100"/>
      <c r="K336" s="99"/>
      <c r="L336" s="99"/>
      <c r="M336" s="87" t="str">
        <f t="shared" si="26"/>
        <v/>
      </c>
      <c r="N336" s="87" t="str">
        <f t="shared" ca="1" si="27"/>
        <v/>
      </c>
      <c r="O336" s="92" t="str">
        <f t="shared" si="28"/>
        <v/>
      </c>
      <c r="P336" s="89" t="str">
        <f t="shared" si="29"/>
        <v/>
      </c>
    </row>
    <row r="337" spans="1:16" x14ac:dyDescent="0.3">
      <c r="A337" s="91">
        <v>332</v>
      </c>
      <c r="B337" s="93"/>
      <c r="C337" s="94"/>
      <c r="D337" s="95"/>
      <c r="E337" s="95"/>
      <c r="F337" s="96"/>
      <c r="G337" s="97"/>
      <c r="H337" s="98"/>
      <c r="I337" s="99"/>
      <c r="J337" s="100"/>
      <c r="K337" s="99"/>
      <c r="L337" s="99"/>
      <c r="M337" s="87" t="str">
        <f t="shared" si="26"/>
        <v/>
      </c>
      <c r="N337" s="87" t="str">
        <f t="shared" ca="1" si="27"/>
        <v/>
      </c>
      <c r="O337" s="92" t="str">
        <f t="shared" si="28"/>
        <v/>
      </c>
      <c r="P337" s="89" t="str">
        <f t="shared" si="29"/>
        <v/>
      </c>
    </row>
    <row r="338" spans="1:16" x14ac:dyDescent="0.3">
      <c r="A338" s="91">
        <v>333</v>
      </c>
      <c r="B338" s="93"/>
      <c r="C338" s="94"/>
      <c r="D338" s="95"/>
      <c r="E338" s="95"/>
      <c r="F338" s="96"/>
      <c r="G338" s="97"/>
      <c r="H338" s="98"/>
      <c r="I338" s="99"/>
      <c r="J338" s="100"/>
      <c r="K338" s="99"/>
      <c r="L338" s="99"/>
      <c r="M338" s="87" t="str">
        <f t="shared" si="26"/>
        <v/>
      </c>
      <c r="N338" s="87" t="str">
        <f t="shared" ca="1" si="27"/>
        <v/>
      </c>
      <c r="O338" s="92" t="str">
        <f t="shared" si="28"/>
        <v/>
      </c>
      <c r="P338" s="89" t="str">
        <f t="shared" si="29"/>
        <v/>
      </c>
    </row>
    <row r="339" spans="1:16" x14ac:dyDescent="0.3">
      <c r="A339" s="91">
        <v>334</v>
      </c>
      <c r="B339" s="93"/>
      <c r="C339" s="94"/>
      <c r="D339" s="95"/>
      <c r="E339" s="95"/>
      <c r="F339" s="96"/>
      <c r="G339" s="97"/>
      <c r="H339" s="98"/>
      <c r="I339" s="99"/>
      <c r="J339" s="100"/>
      <c r="K339" s="99"/>
      <c r="L339" s="99"/>
      <c r="M339" s="87" t="str">
        <f t="shared" si="26"/>
        <v/>
      </c>
      <c r="N339" s="87" t="str">
        <f t="shared" ca="1" si="27"/>
        <v/>
      </c>
      <c r="O339" s="92" t="str">
        <f t="shared" si="28"/>
        <v/>
      </c>
      <c r="P339" s="89" t="str">
        <f t="shared" si="29"/>
        <v/>
      </c>
    </row>
    <row r="340" spans="1:16" x14ac:dyDescent="0.3">
      <c r="A340" s="91">
        <v>335</v>
      </c>
      <c r="B340" s="93"/>
      <c r="C340" s="94"/>
      <c r="D340" s="95"/>
      <c r="E340" s="95"/>
      <c r="F340" s="96"/>
      <c r="G340" s="97"/>
      <c r="H340" s="98"/>
      <c r="I340" s="99"/>
      <c r="J340" s="100"/>
      <c r="K340" s="99"/>
      <c r="L340" s="99"/>
      <c r="M340" s="87" t="str">
        <f t="shared" si="26"/>
        <v/>
      </c>
      <c r="N340" s="87" t="str">
        <f t="shared" ca="1" si="27"/>
        <v/>
      </c>
      <c r="O340" s="92" t="str">
        <f t="shared" si="28"/>
        <v/>
      </c>
      <c r="P340" s="89" t="str">
        <f t="shared" si="29"/>
        <v/>
      </c>
    </row>
    <row r="341" spans="1:16" x14ac:dyDescent="0.3">
      <c r="A341" s="91">
        <v>336</v>
      </c>
      <c r="B341" s="93"/>
      <c r="C341" s="94"/>
      <c r="D341" s="95"/>
      <c r="E341" s="95"/>
      <c r="F341" s="96"/>
      <c r="G341" s="97"/>
      <c r="H341" s="98"/>
      <c r="I341" s="99"/>
      <c r="J341" s="100"/>
      <c r="K341" s="99"/>
      <c r="L341" s="99"/>
      <c r="M341" s="87" t="str">
        <f t="shared" si="26"/>
        <v/>
      </c>
      <c r="N341" s="87" t="str">
        <f t="shared" ca="1" si="27"/>
        <v/>
      </c>
      <c r="O341" s="92" t="str">
        <f t="shared" si="28"/>
        <v/>
      </c>
      <c r="P341" s="89" t="str">
        <f t="shared" si="29"/>
        <v/>
      </c>
    </row>
    <row r="342" spans="1:16" x14ac:dyDescent="0.3">
      <c r="A342" s="91">
        <v>337</v>
      </c>
      <c r="B342" s="93"/>
      <c r="C342" s="94"/>
      <c r="D342" s="95"/>
      <c r="E342" s="95"/>
      <c r="F342" s="96"/>
      <c r="G342" s="97"/>
      <c r="H342" s="98"/>
      <c r="I342" s="99"/>
      <c r="J342" s="100"/>
      <c r="K342" s="99"/>
      <c r="L342" s="99"/>
      <c r="M342" s="87" t="str">
        <f t="shared" si="26"/>
        <v/>
      </c>
      <c r="N342" s="87" t="str">
        <f t="shared" ca="1" si="27"/>
        <v/>
      </c>
      <c r="O342" s="92" t="str">
        <f t="shared" si="28"/>
        <v/>
      </c>
      <c r="P342" s="89" t="str">
        <f t="shared" si="29"/>
        <v/>
      </c>
    </row>
    <row r="343" spans="1:16" x14ac:dyDescent="0.3">
      <c r="A343" s="91">
        <v>338</v>
      </c>
      <c r="B343" s="93"/>
      <c r="C343" s="94"/>
      <c r="D343" s="95"/>
      <c r="E343" s="95"/>
      <c r="F343" s="96"/>
      <c r="G343" s="97"/>
      <c r="H343" s="98"/>
      <c r="I343" s="99"/>
      <c r="J343" s="100"/>
      <c r="K343" s="99"/>
      <c r="L343" s="99"/>
      <c r="M343" s="87" t="str">
        <f t="shared" si="26"/>
        <v/>
      </c>
      <c r="N343" s="87" t="str">
        <f t="shared" ca="1" si="27"/>
        <v/>
      </c>
      <c r="O343" s="92" t="str">
        <f t="shared" si="28"/>
        <v/>
      </c>
      <c r="P343" s="89" t="str">
        <f t="shared" si="29"/>
        <v/>
      </c>
    </row>
    <row r="344" spans="1:16" x14ac:dyDescent="0.3">
      <c r="A344" s="91">
        <v>339</v>
      </c>
      <c r="B344" s="93"/>
      <c r="C344" s="94"/>
      <c r="D344" s="95"/>
      <c r="E344" s="95"/>
      <c r="F344" s="96"/>
      <c r="G344" s="97"/>
      <c r="H344" s="98"/>
      <c r="I344" s="99"/>
      <c r="J344" s="100"/>
      <c r="K344" s="99"/>
      <c r="L344" s="99"/>
      <c r="M344" s="87" t="str">
        <f t="shared" si="26"/>
        <v/>
      </c>
      <c r="N344" s="87" t="str">
        <f t="shared" ca="1" si="27"/>
        <v/>
      </c>
      <c r="O344" s="92" t="str">
        <f t="shared" si="28"/>
        <v/>
      </c>
      <c r="P344" s="89" t="str">
        <f t="shared" si="29"/>
        <v/>
      </c>
    </row>
    <row r="345" spans="1:16" x14ac:dyDescent="0.3">
      <c r="A345" s="91">
        <v>340</v>
      </c>
      <c r="B345" s="93"/>
      <c r="C345" s="94"/>
      <c r="D345" s="95"/>
      <c r="E345" s="95"/>
      <c r="F345" s="96"/>
      <c r="G345" s="97"/>
      <c r="H345" s="98"/>
      <c r="I345" s="99"/>
      <c r="J345" s="100"/>
      <c r="K345" s="99"/>
      <c r="L345" s="99"/>
      <c r="M345" s="87" t="str">
        <f t="shared" si="26"/>
        <v/>
      </c>
      <c r="N345" s="87" t="str">
        <f t="shared" ca="1" si="27"/>
        <v/>
      </c>
      <c r="O345" s="92" t="str">
        <f t="shared" si="28"/>
        <v/>
      </c>
      <c r="P345" s="89" t="str">
        <f t="shared" si="29"/>
        <v/>
      </c>
    </row>
    <row r="346" spans="1:16" x14ac:dyDescent="0.3">
      <c r="A346" s="91">
        <v>341</v>
      </c>
      <c r="B346" s="93"/>
      <c r="C346" s="94"/>
      <c r="D346" s="95"/>
      <c r="E346" s="95"/>
      <c r="F346" s="96"/>
      <c r="G346" s="97"/>
      <c r="H346" s="98"/>
      <c r="I346" s="99"/>
      <c r="J346" s="100"/>
      <c r="K346" s="99"/>
      <c r="L346" s="99"/>
      <c r="M346" s="87" t="str">
        <f t="shared" si="26"/>
        <v/>
      </c>
      <c r="N346" s="87" t="str">
        <f t="shared" ca="1" si="27"/>
        <v/>
      </c>
      <c r="O346" s="92" t="str">
        <f t="shared" si="28"/>
        <v/>
      </c>
      <c r="P346" s="89" t="str">
        <f t="shared" si="29"/>
        <v/>
      </c>
    </row>
    <row r="347" spans="1:16" x14ac:dyDescent="0.3">
      <c r="A347" s="91">
        <v>342</v>
      </c>
      <c r="B347" s="93"/>
      <c r="C347" s="94"/>
      <c r="D347" s="95"/>
      <c r="E347" s="95"/>
      <c r="F347" s="96"/>
      <c r="G347" s="97"/>
      <c r="H347" s="98"/>
      <c r="I347" s="99"/>
      <c r="J347" s="100"/>
      <c r="K347" s="99"/>
      <c r="L347" s="99"/>
      <c r="M347" s="87" t="str">
        <f t="shared" si="26"/>
        <v/>
      </c>
      <c r="N347" s="87" t="str">
        <f t="shared" ca="1" si="27"/>
        <v/>
      </c>
      <c r="O347" s="92" t="str">
        <f t="shared" si="28"/>
        <v/>
      </c>
      <c r="P347" s="89" t="str">
        <f t="shared" si="29"/>
        <v/>
      </c>
    </row>
    <row r="348" spans="1:16" x14ac:dyDescent="0.3">
      <c r="A348" s="91">
        <v>343</v>
      </c>
      <c r="B348" s="93"/>
      <c r="C348" s="94"/>
      <c r="D348" s="95"/>
      <c r="E348" s="95"/>
      <c r="F348" s="96"/>
      <c r="G348" s="97"/>
      <c r="H348" s="98"/>
      <c r="I348" s="99"/>
      <c r="J348" s="100"/>
      <c r="K348" s="99"/>
      <c r="L348" s="99"/>
      <c r="M348" s="87" t="str">
        <f t="shared" si="26"/>
        <v/>
      </c>
      <c r="N348" s="87" t="str">
        <f t="shared" ca="1" si="27"/>
        <v/>
      </c>
      <c r="O348" s="92" t="str">
        <f t="shared" si="28"/>
        <v/>
      </c>
      <c r="P348" s="89" t="str">
        <f t="shared" si="29"/>
        <v/>
      </c>
    </row>
    <row r="349" spans="1:16" x14ac:dyDescent="0.3">
      <c r="A349" s="91">
        <v>344</v>
      </c>
      <c r="B349" s="93"/>
      <c r="C349" s="94"/>
      <c r="D349" s="95"/>
      <c r="E349" s="95"/>
      <c r="F349" s="96"/>
      <c r="G349" s="97"/>
      <c r="H349" s="98"/>
      <c r="I349" s="99"/>
      <c r="J349" s="100"/>
      <c r="K349" s="99"/>
      <c r="L349" s="99"/>
      <c r="M349" s="87" t="str">
        <f t="shared" si="26"/>
        <v/>
      </c>
      <c r="N349" s="87" t="str">
        <f t="shared" ca="1" si="27"/>
        <v/>
      </c>
      <c r="O349" s="92" t="str">
        <f t="shared" si="28"/>
        <v/>
      </c>
      <c r="P349" s="89" t="str">
        <f t="shared" si="29"/>
        <v/>
      </c>
    </row>
    <row r="350" spans="1:16" x14ac:dyDescent="0.3">
      <c r="A350" s="91">
        <v>345</v>
      </c>
      <c r="B350" s="93"/>
      <c r="C350" s="94"/>
      <c r="D350" s="95"/>
      <c r="E350" s="95"/>
      <c r="F350" s="96"/>
      <c r="G350" s="97"/>
      <c r="H350" s="98"/>
      <c r="I350" s="99"/>
      <c r="J350" s="100"/>
      <c r="K350" s="99"/>
      <c r="L350" s="99"/>
      <c r="M350" s="87" t="str">
        <f t="shared" si="26"/>
        <v/>
      </c>
      <c r="N350" s="87" t="str">
        <f t="shared" ca="1" si="27"/>
        <v/>
      </c>
      <c r="O350" s="92" t="str">
        <f t="shared" si="28"/>
        <v/>
      </c>
      <c r="P350" s="89" t="str">
        <f t="shared" si="29"/>
        <v/>
      </c>
    </row>
    <row r="351" spans="1:16" x14ac:dyDescent="0.3">
      <c r="A351" s="91">
        <v>346</v>
      </c>
      <c r="B351" s="93"/>
      <c r="C351" s="94"/>
      <c r="D351" s="95"/>
      <c r="E351" s="95"/>
      <c r="F351" s="96"/>
      <c r="G351" s="97"/>
      <c r="H351" s="98"/>
      <c r="I351" s="99"/>
      <c r="J351" s="100"/>
      <c r="K351" s="99"/>
      <c r="L351" s="99"/>
      <c r="M351" s="87" t="str">
        <f t="shared" si="26"/>
        <v/>
      </c>
      <c r="N351" s="87" t="str">
        <f t="shared" ca="1" si="27"/>
        <v/>
      </c>
      <c r="O351" s="92" t="str">
        <f t="shared" si="28"/>
        <v/>
      </c>
      <c r="P351" s="89" t="str">
        <f t="shared" si="29"/>
        <v/>
      </c>
    </row>
    <row r="352" spans="1:16" x14ac:dyDescent="0.3">
      <c r="A352" s="91">
        <v>347</v>
      </c>
      <c r="B352" s="93"/>
      <c r="C352" s="94"/>
      <c r="D352" s="95"/>
      <c r="E352" s="95"/>
      <c r="F352" s="96"/>
      <c r="G352" s="97"/>
      <c r="H352" s="98"/>
      <c r="I352" s="99"/>
      <c r="J352" s="100"/>
      <c r="K352" s="99"/>
      <c r="L352" s="99"/>
      <c r="M352" s="87" t="str">
        <f t="shared" si="26"/>
        <v/>
      </c>
      <c r="N352" s="87" t="str">
        <f t="shared" ca="1" si="27"/>
        <v/>
      </c>
      <c r="O352" s="92" t="str">
        <f t="shared" si="28"/>
        <v/>
      </c>
      <c r="P352" s="89" t="str">
        <f t="shared" si="29"/>
        <v/>
      </c>
    </row>
    <row r="353" spans="1:16" x14ac:dyDescent="0.3">
      <c r="A353" s="91">
        <v>348</v>
      </c>
      <c r="B353" s="93"/>
      <c r="C353" s="94"/>
      <c r="D353" s="95"/>
      <c r="E353" s="95"/>
      <c r="F353" s="96"/>
      <c r="G353" s="97"/>
      <c r="H353" s="98"/>
      <c r="I353" s="99"/>
      <c r="J353" s="100"/>
      <c r="K353" s="99"/>
      <c r="L353" s="99"/>
      <c r="M353" s="87" t="str">
        <f t="shared" si="26"/>
        <v/>
      </c>
      <c r="N353" s="87" t="str">
        <f t="shared" ca="1" si="27"/>
        <v/>
      </c>
      <c r="O353" s="92" t="str">
        <f t="shared" si="28"/>
        <v/>
      </c>
      <c r="P353" s="89" t="str">
        <f t="shared" si="29"/>
        <v/>
      </c>
    </row>
    <row r="354" spans="1:16" x14ac:dyDescent="0.3">
      <c r="A354" s="91">
        <v>349</v>
      </c>
      <c r="B354" s="93"/>
      <c r="C354" s="94"/>
      <c r="D354" s="95"/>
      <c r="E354" s="95"/>
      <c r="F354" s="96"/>
      <c r="G354" s="97"/>
      <c r="H354" s="98"/>
      <c r="I354" s="99"/>
      <c r="J354" s="100"/>
      <c r="K354" s="99"/>
      <c r="L354" s="99"/>
      <c r="M354" s="87" t="str">
        <f t="shared" si="26"/>
        <v/>
      </c>
      <c r="N354" s="87" t="str">
        <f t="shared" ca="1" si="27"/>
        <v/>
      </c>
      <c r="O354" s="92" t="str">
        <f t="shared" si="28"/>
        <v/>
      </c>
      <c r="P354" s="89" t="str">
        <f t="shared" si="29"/>
        <v/>
      </c>
    </row>
    <row r="355" spans="1:16" x14ac:dyDescent="0.3">
      <c r="A355" s="91">
        <v>350</v>
      </c>
      <c r="B355" s="93"/>
      <c r="C355" s="94"/>
      <c r="D355" s="95"/>
      <c r="E355" s="95"/>
      <c r="F355" s="96"/>
      <c r="G355" s="97"/>
      <c r="H355" s="98"/>
      <c r="I355" s="99"/>
      <c r="J355" s="100"/>
      <c r="K355" s="99"/>
      <c r="L355" s="99"/>
      <c r="M355" s="87" t="str">
        <f t="shared" si="26"/>
        <v/>
      </c>
      <c r="N355" s="87" t="str">
        <f t="shared" ca="1" si="27"/>
        <v/>
      </c>
      <c r="O355" s="92" t="str">
        <f t="shared" si="28"/>
        <v/>
      </c>
      <c r="P355" s="89" t="str">
        <f t="shared" si="29"/>
        <v/>
      </c>
    </row>
    <row r="356" spans="1:16" x14ac:dyDescent="0.3">
      <c r="A356" s="91">
        <v>351</v>
      </c>
      <c r="B356" s="93"/>
      <c r="C356" s="94"/>
      <c r="D356" s="95"/>
      <c r="E356" s="95"/>
      <c r="F356" s="96"/>
      <c r="G356" s="97"/>
      <c r="H356" s="98"/>
      <c r="I356" s="99"/>
      <c r="J356" s="100"/>
      <c r="K356" s="99"/>
      <c r="L356" s="99"/>
      <c r="M356" s="87" t="str">
        <f t="shared" si="26"/>
        <v/>
      </c>
      <c r="N356" s="87" t="str">
        <f t="shared" ca="1" si="27"/>
        <v/>
      </c>
      <c r="O356" s="92" t="str">
        <f t="shared" si="28"/>
        <v/>
      </c>
      <c r="P356" s="89" t="str">
        <f t="shared" si="29"/>
        <v/>
      </c>
    </row>
    <row r="357" spans="1:16" x14ac:dyDescent="0.3">
      <c r="A357" s="91">
        <v>352</v>
      </c>
      <c r="B357" s="93"/>
      <c r="C357" s="94"/>
      <c r="D357" s="95"/>
      <c r="E357" s="95"/>
      <c r="F357" s="96"/>
      <c r="G357" s="97"/>
      <c r="H357" s="98"/>
      <c r="I357" s="99"/>
      <c r="J357" s="100"/>
      <c r="K357" s="99"/>
      <c r="L357" s="99"/>
      <c r="M357" s="87" t="str">
        <f t="shared" si="26"/>
        <v/>
      </c>
      <c r="N357" s="87" t="str">
        <f t="shared" ca="1" si="27"/>
        <v/>
      </c>
      <c r="O357" s="92" t="str">
        <f t="shared" si="28"/>
        <v/>
      </c>
      <c r="P357" s="89" t="str">
        <f t="shared" si="29"/>
        <v/>
      </c>
    </row>
    <row r="358" spans="1:16" x14ac:dyDescent="0.3">
      <c r="A358" s="91">
        <v>353</v>
      </c>
      <c r="B358" s="93"/>
      <c r="C358" s="94"/>
      <c r="D358" s="95"/>
      <c r="E358" s="95"/>
      <c r="F358" s="96"/>
      <c r="G358" s="97"/>
      <c r="H358" s="98"/>
      <c r="I358" s="99"/>
      <c r="J358" s="100"/>
      <c r="K358" s="99"/>
      <c r="L358" s="99"/>
      <c r="M358" s="87" t="str">
        <f t="shared" si="26"/>
        <v/>
      </c>
      <c r="N358" s="87" t="str">
        <f t="shared" ca="1" si="27"/>
        <v/>
      </c>
      <c r="O358" s="92" t="str">
        <f t="shared" si="28"/>
        <v/>
      </c>
      <c r="P358" s="89" t="str">
        <f t="shared" si="29"/>
        <v/>
      </c>
    </row>
    <row r="359" spans="1:16" x14ac:dyDescent="0.3">
      <c r="A359" s="91">
        <v>354</v>
      </c>
      <c r="B359" s="93"/>
      <c r="C359" s="94"/>
      <c r="D359" s="95"/>
      <c r="E359" s="95"/>
      <c r="F359" s="96"/>
      <c r="G359" s="97"/>
      <c r="H359" s="98"/>
      <c r="I359" s="99"/>
      <c r="J359" s="100"/>
      <c r="K359" s="99"/>
      <c r="L359" s="99"/>
      <c r="M359" s="87" t="str">
        <f t="shared" si="26"/>
        <v/>
      </c>
      <c r="N359" s="87" t="str">
        <f t="shared" ca="1" si="27"/>
        <v/>
      </c>
      <c r="O359" s="92" t="str">
        <f t="shared" si="28"/>
        <v/>
      </c>
      <c r="P359" s="89" t="str">
        <f t="shared" si="29"/>
        <v/>
      </c>
    </row>
    <row r="360" spans="1:16" x14ac:dyDescent="0.3">
      <c r="A360" s="91">
        <v>355</v>
      </c>
      <c r="B360" s="93"/>
      <c r="C360" s="94"/>
      <c r="D360" s="95"/>
      <c r="E360" s="95"/>
      <c r="F360" s="96"/>
      <c r="G360" s="97"/>
      <c r="H360" s="98"/>
      <c r="I360" s="99"/>
      <c r="J360" s="100"/>
      <c r="K360" s="99"/>
      <c r="L360" s="99"/>
      <c r="M360" s="87" t="str">
        <f t="shared" si="26"/>
        <v/>
      </c>
      <c r="N360" s="87" t="str">
        <f t="shared" ca="1" si="27"/>
        <v/>
      </c>
      <c r="O360" s="92" t="str">
        <f t="shared" si="28"/>
        <v/>
      </c>
      <c r="P360" s="89" t="str">
        <f t="shared" si="29"/>
        <v/>
      </c>
    </row>
    <row r="361" spans="1:16" x14ac:dyDescent="0.3">
      <c r="A361" s="91">
        <v>356</v>
      </c>
      <c r="B361" s="93"/>
      <c r="C361" s="94"/>
      <c r="D361" s="95"/>
      <c r="E361" s="95"/>
      <c r="F361" s="96"/>
      <c r="G361" s="97"/>
      <c r="H361" s="98"/>
      <c r="I361" s="99"/>
      <c r="J361" s="100"/>
      <c r="K361" s="99"/>
      <c r="L361" s="99"/>
      <c r="M361" s="87" t="str">
        <f t="shared" si="26"/>
        <v/>
      </c>
      <c r="N361" s="87" t="str">
        <f t="shared" ca="1" si="27"/>
        <v/>
      </c>
      <c r="O361" s="92" t="str">
        <f t="shared" si="28"/>
        <v/>
      </c>
      <c r="P361" s="89" t="str">
        <f t="shared" si="29"/>
        <v/>
      </c>
    </row>
    <row r="362" spans="1:16" x14ac:dyDescent="0.3">
      <c r="A362" s="91">
        <v>357</v>
      </c>
      <c r="B362" s="93"/>
      <c r="C362" s="94"/>
      <c r="D362" s="95"/>
      <c r="E362" s="95"/>
      <c r="F362" s="96"/>
      <c r="G362" s="97"/>
      <c r="H362" s="98"/>
      <c r="I362" s="99"/>
      <c r="J362" s="100"/>
      <c r="K362" s="99"/>
      <c r="L362" s="99"/>
      <c r="M362" s="87" t="str">
        <f t="shared" si="26"/>
        <v/>
      </c>
      <c r="N362" s="87" t="str">
        <f t="shared" ca="1" si="27"/>
        <v/>
      </c>
      <c r="O362" s="92" t="str">
        <f t="shared" si="28"/>
        <v/>
      </c>
      <c r="P362" s="89" t="str">
        <f t="shared" si="29"/>
        <v/>
      </c>
    </row>
    <row r="363" spans="1:16" x14ac:dyDescent="0.3">
      <c r="A363" s="91">
        <v>358</v>
      </c>
      <c r="B363" s="93"/>
      <c r="C363" s="94"/>
      <c r="D363" s="95"/>
      <c r="E363" s="95"/>
      <c r="F363" s="96"/>
      <c r="G363" s="97"/>
      <c r="H363" s="98"/>
      <c r="I363" s="99"/>
      <c r="J363" s="100"/>
      <c r="K363" s="99"/>
      <c r="L363" s="99"/>
      <c r="M363" s="87" t="str">
        <f t="shared" si="26"/>
        <v/>
      </c>
      <c r="N363" s="87" t="str">
        <f t="shared" ca="1" si="27"/>
        <v/>
      </c>
      <c r="O363" s="92" t="str">
        <f t="shared" si="28"/>
        <v/>
      </c>
      <c r="P363" s="89" t="str">
        <f t="shared" si="29"/>
        <v/>
      </c>
    </row>
    <row r="364" spans="1:16" x14ac:dyDescent="0.3">
      <c r="A364" s="91">
        <v>359</v>
      </c>
      <c r="B364" s="93"/>
      <c r="C364" s="94"/>
      <c r="D364" s="95"/>
      <c r="E364" s="95"/>
      <c r="F364" s="96"/>
      <c r="G364" s="97"/>
      <c r="H364" s="98"/>
      <c r="I364" s="99"/>
      <c r="J364" s="100"/>
      <c r="K364" s="99"/>
      <c r="L364" s="99"/>
      <c r="M364" s="87" t="str">
        <f t="shared" si="26"/>
        <v/>
      </c>
      <c r="N364" s="87" t="str">
        <f t="shared" ca="1" si="27"/>
        <v/>
      </c>
      <c r="O364" s="92" t="str">
        <f t="shared" si="28"/>
        <v/>
      </c>
      <c r="P364" s="89" t="str">
        <f t="shared" si="29"/>
        <v/>
      </c>
    </row>
    <row r="365" spans="1:16" x14ac:dyDescent="0.3">
      <c r="A365" s="91">
        <v>360</v>
      </c>
      <c r="B365" s="93"/>
      <c r="C365" s="94"/>
      <c r="D365" s="95"/>
      <c r="E365" s="95"/>
      <c r="F365" s="96"/>
      <c r="G365" s="97"/>
      <c r="H365" s="98"/>
      <c r="I365" s="99"/>
      <c r="J365" s="100"/>
      <c r="K365" s="99"/>
      <c r="L365" s="99"/>
      <c r="M365" s="87" t="str">
        <f t="shared" si="26"/>
        <v/>
      </c>
      <c r="N365" s="87" t="str">
        <f t="shared" ca="1" si="27"/>
        <v/>
      </c>
      <c r="O365" s="92" t="str">
        <f t="shared" si="28"/>
        <v/>
      </c>
      <c r="P365" s="89" t="str">
        <f t="shared" si="29"/>
        <v/>
      </c>
    </row>
    <row r="366" spans="1:16" x14ac:dyDescent="0.3">
      <c r="A366" s="91">
        <v>361</v>
      </c>
      <c r="B366" s="93"/>
      <c r="C366" s="94"/>
      <c r="D366" s="95"/>
      <c r="E366" s="95"/>
      <c r="F366" s="96"/>
      <c r="G366" s="97"/>
      <c r="H366" s="98"/>
      <c r="I366" s="99"/>
      <c r="J366" s="100"/>
      <c r="K366" s="99"/>
      <c r="L366" s="99"/>
      <c r="M366" s="87" t="str">
        <f t="shared" si="26"/>
        <v/>
      </c>
      <c r="N366" s="87" t="str">
        <f t="shared" ca="1" si="27"/>
        <v/>
      </c>
      <c r="O366" s="92" t="str">
        <f t="shared" si="28"/>
        <v/>
      </c>
      <c r="P366" s="89" t="str">
        <f t="shared" si="29"/>
        <v/>
      </c>
    </row>
    <row r="367" spans="1:16" x14ac:dyDescent="0.3">
      <c r="A367" s="91">
        <v>362</v>
      </c>
      <c r="B367" s="93"/>
      <c r="C367" s="94"/>
      <c r="D367" s="95"/>
      <c r="E367" s="95"/>
      <c r="F367" s="96"/>
      <c r="G367" s="97"/>
      <c r="H367" s="98"/>
      <c r="I367" s="99"/>
      <c r="J367" s="100"/>
      <c r="K367" s="99"/>
      <c r="L367" s="99"/>
      <c r="M367" s="87" t="str">
        <f t="shared" si="26"/>
        <v/>
      </c>
      <c r="N367" s="87" t="str">
        <f t="shared" ca="1" si="27"/>
        <v/>
      </c>
      <c r="O367" s="92" t="str">
        <f t="shared" si="28"/>
        <v/>
      </c>
      <c r="P367" s="89" t="str">
        <f t="shared" si="29"/>
        <v/>
      </c>
    </row>
    <row r="368" spans="1:16" x14ac:dyDescent="0.3">
      <c r="A368" s="91">
        <v>363</v>
      </c>
      <c r="B368" s="93"/>
      <c r="C368" s="94"/>
      <c r="D368" s="95"/>
      <c r="E368" s="95"/>
      <c r="F368" s="96"/>
      <c r="G368" s="97"/>
      <c r="H368" s="98"/>
      <c r="I368" s="99"/>
      <c r="J368" s="100"/>
      <c r="K368" s="99"/>
      <c r="L368" s="99"/>
      <c r="M368" s="87" t="str">
        <f t="shared" si="26"/>
        <v/>
      </c>
      <c r="N368" s="87" t="str">
        <f t="shared" ca="1" si="27"/>
        <v/>
      </c>
      <c r="O368" s="92" t="str">
        <f t="shared" si="28"/>
        <v/>
      </c>
      <c r="P368" s="89" t="str">
        <f t="shared" si="29"/>
        <v/>
      </c>
    </row>
    <row r="369" spans="1:16" x14ac:dyDescent="0.3">
      <c r="A369" s="91">
        <v>364</v>
      </c>
      <c r="B369" s="93"/>
      <c r="C369" s="94"/>
      <c r="D369" s="95"/>
      <c r="E369" s="95"/>
      <c r="F369" s="96"/>
      <c r="G369" s="97"/>
      <c r="H369" s="98"/>
      <c r="I369" s="99"/>
      <c r="J369" s="100"/>
      <c r="K369" s="99"/>
      <c r="L369" s="99"/>
      <c r="M369" s="87" t="str">
        <f t="shared" si="26"/>
        <v/>
      </c>
      <c r="N369" s="87" t="str">
        <f t="shared" ca="1" si="27"/>
        <v/>
      </c>
      <c r="O369" s="92" t="str">
        <f t="shared" si="28"/>
        <v/>
      </c>
      <c r="P369" s="89" t="str">
        <f t="shared" si="29"/>
        <v/>
      </c>
    </row>
    <row r="370" spans="1:16" x14ac:dyDescent="0.3">
      <c r="A370" s="91">
        <v>365</v>
      </c>
      <c r="B370" s="93"/>
      <c r="C370" s="94"/>
      <c r="D370" s="95"/>
      <c r="E370" s="95"/>
      <c r="F370" s="96"/>
      <c r="G370" s="97"/>
      <c r="H370" s="98"/>
      <c r="I370" s="99"/>
      <c r="J370" s="100"/>
      <c r="K370" s="99"/>
      <c r="L370" s="99"/>
      <c r="M370" s="87" t="str">
        <f t="shared" si="26"/>
        <v/>
      </c>
      <c r="N370" s="87" t="str">
        <f t="shared" ca="1" si="27"/>
        <v/>
      </c>
      <c r="O370" s="92" t="str">
        <f t="shared" si="28"/>
        <v/>
      </c>
      <c r="P370" s="89" t="str">
        <f t="shared" si="29"/>
        <v/>
      </c>
    </row>
    <row r="371" spans="1:16" x14ac:dyDescent="0.3">
      <c r="A371" s="91">
        <v>366</v>
      </c>
      <c r="B371" s="93"/>
      <c r="C371" s="94"/>
      <c r="D371" s="95"/>
      <c r="E371" s="95"/>
      <c r="F371" s="96"/>
      <c r="G371" s="97"/>
      <c r="H371" s="98"/>
      <c r="I371" s="99"/>
      <c r="J371" s="100"/>
      <c r="K371" s="99"/>
      <c r="L371" s="99"/>
      <c r="M371" s="87" t="str">
        <f t="shared" si="26"/>
        <v/>
      </c>
      <c r="N371" s="87" t="str">
        <f t="shared" ca="1" si="27"/>
        <v/>
      </c>
      <c r="O371" s="92" t="str">
        <f t="shared" si="28"/>
        <v/>
      </c>
      <c r="P371" s="89" t="str">
        <f t="shared" si="29"/>
        <v/>
      </c>
    </row>
    <row r="372" spans="1:16" x14ac:dyDescent="0.3">
      <c r="A372" s="91">
        <v>367</v>
      </c>
      <c r="B372" s="93"/>
      <c r="C372" s="94"/>
      <c r="D372" s="95"/>
      <c r="E372" s="95"/>
      <c r="F372" s="96"/>
      <c r="G372" s="97"/>
      <c r="H372" s="98"/>
      <c r="I372" s="99"/>
      <c r="J372" s="100"/>
      <c r="K372" s="99"/>
      <c r="L372" s="99"/>
      <c r="M372" s="87" t="str">
        <f t="shared" si="26"/>
        <v/>
      </c>
      <c r="N372" s="87" t="str">
        <f t="shared" ca="1" si="27"/>
        <v/>
      </c>
      <c r="O372" s="92" t="str">
        <f t="shared" si="28"/>
        <v/>
      </c>
      <c r="P372" s="89" t="str">
        <f t="shared" si="29"/>
        <v/>
      </c>
    </row>
    <row r="373" spans="1:16" x14ac:dyDescent="0.3">
      <c r="A373" s="91">
        <v>368</v>
      </c>
      <c r="B373" s="93"/>
      <c r="C373" s="94"/>
      <c r="D373" s="95"/>
      <c r="E373" s="95"/>
      <c r="F373" s="96"/>
      <c r="G373" s="97"/>
      <c r="H373" s="98"/>
      <c r="I373" s="99"/>
      <c r="J373" s="100"/>
      <c r="K373" s="99"/>
      <c r="L373" s="99"/>
      <c r="M373" s="87" t="str">
        <f t="shared" si="26"/>
        <v/>
      </c>
      <c r="N373" s="87" t="str">
        <f t="shared" ca="1" si="27"/>
        <v/>
      </c>
      <c r="O373" s="92" t="str">
        <f t="shared" si="28"/>
        <v/>
      </c>
      <c r="P373" s="89" t="str">
        <f t="shared" si="29"/>
        <v/>
      </c>
    </row>
    <row r="374" spans="1:16" x14ac:dyDescent="0.3">
      <c r="A374" s="91">
        <v>369</v>
      </c>
      <c r="B374" s="93"/>
      <c r="C374" s="94"/>
      <c r="D374" s="95"/>
      <c r="E374" s="95"/>
      <c r="F374" s="96"/>
      <c r="G374" s="97"/>
      <c r="H374" s="98"/>
      <c r="I374" s="99"/>
      <c r="J374" s="100"/>
      <c r="K374" s="99"/>
      <c r="L374" s="99"/>
      <c r="M374" s="87" t="str">
        <f t="shared" ref="M374:M437" si="30">IF(B374&lt;&gt;"",(DAY(B374)+C374*30),"")</f>
        <v/>
      </c>
      <c r="N374" s="87" t="str">
        <f t="shared" ref="N374:N437" ca="1" si="31">IF(K374&lt;&gt;"",(DAY(B374)+30*C374)-DAY(TODAY()),"")</f>
        <v/>
      </c>
      <c r="O374" s="92" t="str">
        <f t="shared" ref="O374:O437" si="32">IF(I374&gt;H374,(IF(I374&lt;&gt;"",(((I374-H374)-(I374-L374))/ABS(I374-H374)),"")),IF(I374&lt;&gt;"",(1-(I374+L374-H374)/I374),""))</f>
        <v/>
      </c>
      <c r="P374" s="89" t="str">
        <f t="shared" ref="P374:P437" si="33">IF(F374&lt;&gt;"",F374,"")</f>
        <v/>
      </c>
    </row>
    <row r="375" spans="1:16" x14ac:dyDescent="0.3">
      <c r="A375" s="91">
        <v>370</v>
      </c>
      <c r="B375" s="93"/>
      <c r="C375" s="94"/>
      <c r="D375" s="95"/>
      <c r="E375" s="95"/>
      <c r="F375" s="96"/>
      <c r="G375" s="97"/>
      <c r="H375" s="98"/>
      <c r="I375" s="99"/>
      <c r="J375" s="100"/>
      <c r="K375" s="99"/>
      <c r="L375" s="99"/>
      <c r="M375" s="87" t="str">
        <f t="shared" si="30"/>
        <v/>
      </c>
      <c r="N375" s="87" t="str">
        <f t="shared" ca="1" si="31"/>
        <v/>
      </c>
      <c r="O375" s="92" t="str">
        <f t="shared" si="32"/>
        <v/>
      </c>
      <c r="P375" s="89" t="str">
        <f t="shared" si="33"/>
        <v/>
      </c>
    </row>
    <row r="376" spans="1:16" x14ac:dyDescent="0.3">
      <c r="A376" s="91">
        <v>371</v>
      </c>
      <c r="B376" s="93"/>
      <c r="C376" s="94"/>
      <c r="D376" s="95"/>
      <c r="E376" s="95"/>
      <c r="F376" s="96"/>
      <c r="G376" s="97"/>
      <c r="H376" s="98"/>
      <c r="I376" s="99"/>
      <c r="J376" s="100"/>
      <c r="K376" s="99"/>
      <c r="L376" s="99"/>
      <c r="M376" s="87" t="str">
        <f t="shared" si="30"/>
        <v/>
      </c>
      <c r="N376" s="87" t="str">
        <f t="shared" ca="1" si="31"/>
        <v/>
      </c>
      <c r="O376" s="92" t="str">
        <f t="shared" si="32"/>
        <v/>
      </c>
      <c r="P376" s="89" t="str">
        <f t="shared" si="33"/>
        <v/>
      </c>
    </row>
    <row r="377" spans="1:16" x14ac:dyDescent="0.3">
      <c r="A377" s="91">
        <v>372</v>
      </c>
      <c r="B377" s="93"/>
      <c r="C377" s="94"/>
      <c r="D377" s="95"/>
      <c r="E377" s="95"/>
      <c r="F377" s="96"/>
      <c r="G377" s="97"/>
      <c r="H377" s="98"/>
      <c r="I377" s="99"/>
      <c r="J377" s="100"/>
      <c r="K377" s="99"/>
      <c r="L377" s="99"/>
      <c r="M377" s="87" t="str">
        <f t="shared" si="30"/>
        <v/>
      </c>
      <c r="N377" s="87" t="str">
        <f t="shared" ca="1" si="31"/>
        <v/>
      </c>
      <c r="O377" s="92" t="str">
        <f t="shared" si="32"/>
        <v/>
      </c>
      <c r="P377" s="89" t="str">
        <f t="shared" si="33"/>
        <v/>
      </c>
    </row>
    <row r="378" spans="1:16" x14ac:dyDescent="0.3">
      <c r="A378" s="91">
        <v>373</v>
      </c>
      <c r="B378" s="93"/>
      <c r="C378" s="94"/>
      <c r="D378" s="95"/>
      <c r="E378" s="95"/>
      <c r="F378" s="96"/>
      <c r="G378" s="97"/>
      <c r="H378" s="98"/>
      <c r="I378" s="99"/>
      <c r="J378" s="100"/>
      <c r="K378" s="99"/>
      <c r="L378" s="99"/>
      <c r="M378" s="87" t="str">
        <f t="shared" si="30"/>
        <v/>
      </c>
      <c r="N378" s="87" t="str">
        <f t="shared" ca="1" si="31"/>
        <v/>
      </c>
      <c r="O378" s="92" t="str">
        <f t="shared" si="32"/>
        <v/>
      </c>
      <c r="P378" s="89" t="str">
        <f t="shared" si="33"/>
        <v/>
      </c>
    </row>
    <row r="379" spans="1:16" x14ac:dyDescent="0.3">
      <c r="A379" s="91">
        <v>374</v>
      </c>
      <c r="B379" s="93"/>
      <c r="C379" s="94"/>
      <c r="D379" s="95"/>
      <c r="E379" s="95"/>
      <c r="F379" s="96"/>
      <c r="G379" s="97"/>
      <c r="H379" s="98"/>
      <c r="I379" s="99"/>
      <c r="J379" s="100"/>
      <c r="K379" s="99"/>
      <c r="L379" s="99"/>
      <c r="M379" s="87" t="str">
        <f t="shared" si="30"/>
        <v/>
      </c>
      <c r="N379" s="87" t="str">
        <f t="shared" ca="1" si="31"/>
        <v/>
      </c>
      <c r="O379" s="92" t="str">
        <f t="shared" si="32"/>
        <v/>
      </c>
      <c r="P379" s="89" t="str">
        <f t="shared" si="33"/>
        <v/>
      </c>
    </row>
    <row r="380" spans="1:16" x14ac:dyDescent="0.3">
      <c r="A380" s="91">
        <v>375</v>
      </c>
      <c r="B380" s="93"/>
      <c r="C380" s="94"/>
      <c r="D380" s="95"/>
      <c r="E380" s="95"/>
      <c r="F380" s="96"/>
      <c r="G380" s="97"/>
      <c r="H380" s="98"/>
      <c r="I380" s="99"/>
      <c r="J380" s="100"/>
      <c r="K380" s="99"/>
      <c r="L380" s="99"/>
      <c r="M380" s="87" t="str">
        <f t="shared" si="30"/>
        <v/>
      </c>
      <c r="N380" s="87" t="str">
        <f t="shared" ca="1" si="31"/>
        <v/>
      </c>
      <c r="O380" s="92" t="str">
        <f t="shared" si="32"/>
        <v/>
      </c>
      <c r="P380" s="89" t="str">
        <f t="shared" si="33"/>
        <v/>
      </c>
    </row>
    <row r="381" spans="1:16" x14ac:dyDescent="0.3">
      <c r="A381" s="91">
        <v>376</v>
      </c>
      <c r="B381" s="93"/>
      <c r="C381" s="94"/>
      <c r="D381" s="95"/>
      <c r="E381" s="95"/>
      <c r="F381" s="96"/>
      <c r="G381" s="97"/>
      <c r="H381" s="98"/>
      <c r="I381" s="99"/>
      <c r="J381" s="100"/>
      <c r="K381" s="99"/>
      <c r="L381" s="99"/>
      <c r="M381" s="87" t="str">
        <f t="shared" si="30"/>
        <v/>
      </c>
      <c r="N381" s="87" t="str">
        <f t="shared" ca="1" si="31"/>
        <v/>
      </c>
      <c r="O381" s="92" t="str">
        <f t="shared" si="32"/>
        <v/>
      </c>
      <c r="P381" s="89" t="str">
        <f t="shared" si="33"/>
        <v/>
      </c>
    </row>
    <row r="382" spans="1:16" x14ac:dyDescent="0.3">
      <c r="A382" s="91">
        <v>377</v>
      </c>
      <c r="B382" s="93"/>
      <c r="C382" s="94"/>
      <c r="D382" s="95"/>
      <c r="E382" s="95"/>
      <c r="F382" s="96"/>
      <c r="G382" s="97"/>
      <c r="H382" s="98"/>
      <c r="I382" s="99"/>
      <c r="J382" s="100"/>
      <c r="K382" s="99"/>
      <c r="L382" s="99"/>
      <c r="M382" s="87" t="str">
        <f t="shared" si="30"/>
        <v/>
      </c>
      <c r="N382" s="87" t="str">
        <f t="shared" ca="1" si="31"/>
        <v/>
      </c>
      <c r="O382" s="92" t="str">
        <f t="shared" si="32"/>
        <v/>
      </c>
      <c r="P382" s="89" t="str">
        <f t="shared" si="33"/>
        <v/>
      </c>
    </row>
    <row r="383" spans="1:16" x14ac:dyDescent="0.3">
      <c r="A383" s="91">
        <v>378</v>
      </c>
      <c r="B383" s="93"/>
      <c r="C383" s="94"/>
      <c r="D383" s="95"/>
      <c r="E383" s="95"/>
      <c r="F383" s="96"/>
      <c r="G383" s="97"/>
      <c r="H383" s="98"/>
      <c r="I383" s="99"/>
      <c r="J383" s="100"/>
      <c r="K383" s="99"/>
      <c r="L383" s="99"/>
      <c r="M383" s="87" t="str">
        <f t="shared" si="30"/>
        <v/>
      </c>
      <c r="N383" s="87" t="str">
        <f t="shared" ca="1" si="31"/>
        <v/>
      </c>
      <c r="O383" s="92" t="str">
        <f t="shared" si="32"/>
        <v/>
      </c>
      <c r="P383" s="89" t="str">
        <f t="shared" si="33"/>
        <v/>
      </c>
    </row>
    <row r="384" spans="1:16" x14ac:dyDescent="0.3">
      <c r="A384" s="91">
        <v>379</v>
      </c>
      <c r="B384" s="93"/>
      <c r="C384" s="94"/>
      <c r="D384" s="95"/>
      <c r="E384" s="95"/>
      <c r="F384" s="96"/>
      <c r="G384" s="97"/>
      <c r="H384" s="98"/>
      <c r="I384" s="99"/>
      <c r="J384" s="100"/>
      <c r="K384" s="99"/>
      <c r="L384" s="99"/>
      <c r="M384" s="87" t="str">
        <f t="shared" si="30"/>
        <v/>
      </c>
      <c r="N384" s="87" t="str">
        <f t="shared" ca="1" si="31"/>
        <v/>
      </c>
      <c r="O384" s="92" t="str">
        <f t="shared" si="32"/>
        <v/>
      </c>
      <c r="P384" s="89" t="str">
        <f t="shared" si="33"/>
        <v/>
      </c>
    </row>
    <row r="385" spans="1:16" x14ac:dyDescent="0.3">
      <c r="A385" s="91">
        <v>380</v>
      </c>
      <c r="B385" s="93"/>
      <c r="C385" s="94"/>
      <c r="D385" s="95"/>
      <c r="E385" s="95"/>
      <c r="F385" s="96"/>
      <c r="G385" s="97"/>
      <c r="H385" s="98"/>
      <c r="I385" s="99"/>
      <c r="J385" s="100"/>
      <c r="K385" s="99"/>
      <c r="L385" s="99"/>
      <c r="M385" s="87" t="str">
        <f t="shared" si="30"/>
        <v/>
      </c>
      <c r="N385" s="87" t="str">
        <f t="shared" ca="1" si="31"/>
        <v/>
      </c>
      <c r="O385" s="92" t="str">
        <f t="shared" si="32"/>
        <v/>
      </c>
      <c r="P385" s="89" t="str">
        <f t="shared" si="33"/>
        <v/>
      </c>
    </row>
    <row r="386" spans="1:16" x14ac:dyDescent="0.3">
      <c r="A386" s="91">
        <v>381</v>
      </c>
      <c r="B386" s="93"/>
      <c r="C386" s="94"/>
      <c r="D386" s="95"/>
      <c r="E386" s="95"/>
      <c r="F386" s="96"/>
      <c r="G386" s="97"/>
      <c r="H386" s="98"/>
      <c r="I386" s="99"/>
      <c r="J386" s="100"/>
      <c r="K386" s="99"/>
      <c r="L386" s="99"/>
      <c r="M386" s="87" t="str">
        <f t="shared" si="30"/>
        <v/>
      </c>
      <c r="N386" s="87" t="str">
        <f t="shared" ca="1" si="31"/>
        <v/>
      </c>
      <c r="O386" s="92" t="str">
        <f t="shared" si="32"/>
        <v/>
      </c>
      <c r="P386" s="89" t="str">
        <f t="shared" si="33"/>
        <v/>
      </c>
    </row>
    <row r="387" spans="1:16" x14ac:dyDescent="0.3">
      <c r="A387" s="91">
        <v>382</v>
      </c>
      <c r="B387" s="93"/>
      <c r="C387" s="94"/>
      <c r="D387" s="95"/>
      <c r="E387" s="95"/>
      <c r="F387" s="96"/>
      <c r="G387" s="97"/>
      <c r="H387" s="98"/>
      <c r="I387" s="99"/>
      <c r="J387" s="100"/>
      <c r="K387" s="99"/>
      <c r="L387" s="99"/>
      <c r="M387" s="87" t="str">
        <f t="shared" si="30"/>
        <v/>
      </c>
      <c r="N387" s="87" t="str">
        <f t="shared" ca="1" si="31"/>
        <v/>
      </c>
      <c r="O387" s="92" t="str">
        <f t="shared" si="32"/>
        <v/>
      </c>
      <c r="P387" s="89" t="str">
        <f t="shared" si="33"/>
        <v/>
      </c>
    </row>
    <row r="388" spans="1:16" x14ac:dyDescent="0.3">
      <c r="A388" s="91">
        <v>383</v>
      </c>
      <c r="B388" s="93"/>
      <c r="C388" s="94"/>
      <c r="D388" s="95"/>
      <c r="E388" s="95"/>
      <c r="F388" s="96"/>
      <c r="G388" s="97"/>
      <c r="H388" s="98"/>
      <c r="I388" s="99"/>
      <c r="J388" s="100"/>
      <c r="K388" s="99"/>
      <c r="L388" s="99"/>
      <c r="M388" s="87" t="str">
        <f t="shared" si="30"/>
        <v/>
      </c>
      <c r="N388" s="87" t="str">
        <f t="shared" ca="1" si="31"/>
        <v/>
      </c>
      <c r="O388" s="92" t="str">
        <f t="shared" si="32"/>
        <v/>
      </c>
      <c r="P388" s="89" t="str">
        <f t="shared" si="33"/>
        <v/>
      </c>
    </row>
    <row r="389" spans="1:16" x14ac:dyDescent="0.3">
      <c r="A389" s="91">
        <v>384</v>
      </c>
      <c r="B389" s="93"/>
      <c r="C389" s="94"/>
      <c r="D389" s="95"/>
      <c r="E389" s="95"/>
      <c r="F389" s="96"/>
      <c r="G389" s="97"/>
      <c r="H389" s="98"/>
      <c r="I389" s="99"/>
      <c r="J389" s="100"/>
      <c r="K389" s="99"/>
      <c r="L389" s="99"/>
      <c r="M389" s="87" t="str">
        <f t="shared" si="30"/>
        <v/>
      </c>
      <c r="N389" s="87" t="str">
        <f t="shared" ca="1" si="31"/>
        <v/>
      </c>
      <c r="O389" s="92" t="str">
        <f t="shared" si="32"/>
        <v/>
      </c>
      <c r="P389" s="89" t="str">
        <f t="shared" si="33"/>
        <v/>
      </c>
    </row>
    <row r="390" spans="1:16" x14ac:dyDescent="0.3">
      <c r="A390" s="91">
        <v>385</v>
      </c>
      <c r="B390" s="93"/>
      <c r="C390" s="94"/>
      <c r="D390" s="95"/>
      <c r="E390" s="95"/>
      <c r="F390" s="96"/>
      <c r="G390" s="97"/>
      <c r="H390" s="98"/>
      <c r="I390" s="99"/>
      <c r="J390" s="100"/>
      <c r="K390" s="99"/>
      <c r="L390" s="99"/>
      <c r="M390" s="87" t="str">
        <f t="shared" si="30"/>
        <v/>
      </c>
      <c r="N390" s="87" t="str">
        <f t="shared" ca="1" si="31"/>
        <v/>
      </c>
      <c r="O390" s="92" t="str">
        <f t="shared" si="32"/>
        <v/>
      </c>
      <c r="P390" s="89" t="str">
        <f t="shared" si="33"/>
        <v/>
      </c>
    </row>
    <row r="391" spans="1:16" x14ac:dyDescent="0.3">
      <c r="A391" s="91">
        <v>386</v>
      </c>
      <c r="B391" s="93"/>
      <c r="C391" s="94"/>
      <c r="D391" s="95"/>
      <c r="E391" s="95"/>
      <c r="F391" s="96"/>
      <c r="G391" s="97"/>
      <c r="H391" s="98"/>
      <c r="I391" s="99"/>
      <c r="J391" s="100"/>
      <c r="K391" s="99"/>
      <c r="L391" s="99"/>
      <c r="M391" s="87" t="str">
        <f t="shared" si="30"/>
        <v/>
      </c>
      <c r="N391" s="87" t="str">
        <f t="shared" ca="1" si="31"/>
        <v/>
      </c>
      <c r="O391" s="92" t="str">
        <f t="shared" si="32"/>
        <v/>
      </c>
      <c r="P391" s="89" t="str">
        <f t="shared" si="33"/>
        <v/>
      </c>
    </row>
    <row r="392" spans="1:16" x14ac:dyDescent="0.3">
      <c r="A392" s="91">
        <v>387</v>
      </c>
      <c r="B392" s="93"/>
      <c r="C392" s="94"/>
      <c r="D392" s="95"/>
      <c r="E392" s="95"/>
      <c r="F392" s="96"/>
      <c r="G392" s="97"/>
      <c r="H392" s="98"/>
      <c r="I392" s="99"/>
      <c r="J392" s="100"/>
      <c r="K392" s="99"/>
      <c r="L392" s="99"/>
      <c r="M392" s="87" t="str">
        <f t="shared" si="30"/>
        <v/>
      </c>
      <c r="N392" s="87" t="str">
        <f t="shared" ca="1" si="31"/>
        <v/>
      </c>
      <c r="O392" s="92" t="str">
        <f t="shared" si="32"/>
        <v/>
      </c>
      <c r="P392" s="89" t="str">
        <f t="shared" si="33"/>
        <v/>
      </c>
    </row>
    <row r="393" spans="1:16" x14ac:dyDescent="0.3">
      <c r="A393" s="91">
        <v>388</v>
      </c>
      <c r="B393" s="93"/>
      <c r="C393" s="94"/>
      <c r="D393" s="95"/>
      <c r="E393" s="95"/>
      <c r="F393" s="96"/>
      <c r="G393" s="97"/>
      <c r="H393" s="98"/>
      <c r="I393" s="99"/>
      <c r="J393" s="100"/>
      <c r="K393" s="99"/>
      <c r="L393" s="99"/>
      <c r="M393" s="87" t="str">
        <f t="shared" si="30"/>
        <v/>
      </c>
      <c r="N393" s="87" t="str">
        <f t="shared" ca="1" si="31"/>
        <v/>
      </c>
      <c r="O393" s="92" t="str">
        <f t="shared" si="32"/>
        <v/>
      </c>
      <c r="P393" s="89" t="str">
        <f t="shared" si="33"/>
        <v/>
      </c>
    </row>
    <row r="394" spans="1:16" x14ac:dyDescent="0.3">
      <c r="A394" s="91">
        <v>389</v>
      </c>
      <c r="B394" s="93"/>
      <c r="C394" s="94"/>
      <c r="D394" s="95"/>
      <c r="E394" s="95"/>
      <c r="F394" s="96"/>
      <c r="G394" s="97"/>
      <c r="H394" s="98"/>
      <c r="I394" s="99"/>
      <c r="J394" s="100"/>
      <c r="K394" s="99"/>
      <c r="L394" s="99"/>
      <c r="M394" s="87" t="str">
        <f t="shared" si="30"/>
        <v/>
      </c>
      <c r="N394" s="87" t="str">
        <f t="shared" ca="1" si="31"/>
        <v/>
      </c>
      <c r="O394" s="92" t="str">
        <f t="shared" si="32"/>
        <v/>
      </c>
      <c r="P394" s="89" t="str">
        <f t="shared" si="33"/>
        <v/>
      </c>
    </row>
    <row r="395" spans="1:16" x14ac:dyDescent="0.3">
      <c r="A395" s="91">
        <v>390</v>
      </c>
      <c r="B395" s="93"/>
      <c r="C395" s="94"/>
      <c r="D395" s="95"/>
      <c r="E395" s="95"/>
      <c r="F395" s="96"/>
      <c r="G395" s="97"/>
      <c r="H395" s="98"/>
      <c r="I395" s="99"/>
      <c r="J395" s="100"/>
      <c r="K395" s="99"/>
      <c r="L395" s="99"/>
      <c r="M395" s="87" t="str">
        <f t="shared" si="30"/>
        <v/>
      </c>
      <c r="N395" s="87" t="str">
        <f t="shared" ca="1" si="31"/>
        <v/>
      </c>
      <c r="O395" s="92" t="str">
        <f t="shared" si="32"/>
        <v/>
      </c>
      <c r="P395" s="89" t="str">
        <f t="shared" si="33"/>
        <v/>
      </c>
    </row>
    <row r="396" spans="1:16" x14ac:dyDescent="0.3">
      <c r="A396" s="91">
        <v>391</v>
      </c>
      <c r="B396" s="93"/>
      <c r="C396" s="94"/>
      <c r="D396" s="95"/>
      <c r="E396" s="95"/>
      <c r="F396" s="96"/>
      <c r="G396" s="97"/>
      <c r="H396" s="98"/>
      <c r="I396" s="99"/>
      <c r="J396" s="100"/>
      <c r="K396" s="99"/>
      <c r="L396" s="99"/>
      <c r="M396" s="87" t="str">
        <f t="shared" si="30"/>
        <v/>
      </c>
      <c r="N396" s="87" t="str">
        <f t="shared" ca="1" si="31"/>
        <v/>
      </c>
      <c r="O396" s="92" t="str">
        <f t="shared" si="32"/>
        <v/>
      </c>
      <c r="P396" s="89" t="str">
        <f t="shared" si="33"/>
        <v/>
      </c>
    </row>
    <row r="397" spans="1:16" x14ac:dyDescent="0.3">
      <c r="A397" s="91">
        <v>392</v>
      </c>
      <c r="B397" s="93"/>
      <c r="C397" s="94"/>
      <c r="D397" s="95"/>
      <c r="E397" s="95"/>
      <c r="F397" s="96"/>
      <c r="G397" s="97"/>
      <c r="H397" s="98"/>
      <c r="I397" s="99"/>
      <c r="J397" s="100"/>
      <c r="K397" s="99"/>
      <c r="L397" s="99"/>
      <c r="M397" s="87" t="str">
        <f t="shared" si="30"/>
        <v/>
      </c>
      <c r="N397" s="87" t="str">
        <f t="shared" ca="1" si="31"/>
        <v/>
      </c>
      <c r="O397" s="92" t="str">
        <f t="shared" si="32"/>
        <v/>
      </c>
      <c r="P397" s="89" t="str">
        <f t="shared" si="33"/>
        <v/>
      </c>
    </row>
    <row r="398" spans="1:16" x14ac:dyDescent="0.3">
      <c r="A398" s="91">
        <v>393</v>
      </c>
      <c r="B398" s="93"/>
      <c r="C398" s="94"/>
      <c r="D398" s="95"/>
      <c r="E398" s="95"/>
      <c r="F398" s="96"/>
      <c r="G398" s="97"/>
      <c r="H398" s="98"/>
      <c r="I398" s="99"/>
      <c r="J398" s="100"/>
      <c r="K398" s="99"/>
      <c r="L398" s="99"/>
      <c r="M398" s="87" t="str">
        <f t="shared" si="30"/>
        <v/>
      </c>
      <c r="N398" s="87" t="str">
        <f t="shared" ca="1" si="31"/>
        <v/>
      </c>
      <c r="O398" s="92" t="str">
        <f t="shared" si="32"/>
        <v/>
      </c>
      <c r="P398" s="89" t="str">
        <f t="shared" si="33"/>
        <v/>
      </c>
    </row>
    <row r="399" spans="1:16" x14ac:dyDescent="0.3">
      <c r="A399" s="91">
        <v>394</v>
      </c>
      <c r="B399" s="93"/>
      <c r="C399" s="94"/>
      <c r="D399" s="95"/>
      <c r="E399" s="95"/>
      <c r="F399" s="96"/>
      <c r="G399" s="97"/>
      <c r="H399" s="98"/>
      <c r="I399" s="99"/>
      <c r="J399" s="100"/>
      <c r="K399" s="99"/>
      <c r="L399" s="99"/>
      <c r="M399" s="87" t="str">
        <f t="shared" si="30"/>
        <v/>
      </c>
      <c r="N399" s="87" t="str">
        <f t="shared" ca="1" si="31"/>
        <v/>
      </c>
      <c r="O399" s="92" t="str">
        <f t="shared" si="32"/>
        <v/>
      </c>
      <c r="P399" s="89" t="str">
        <f t="shared" si="33"/>
        <v/>
      </c>
    </row>
    <row r="400" spans="1:16" x14ac:dyDescent="0.3">
      <c r="A400" s="91">
        <v>395</v>
      </c>
      <c r="B400" s="93"/>
      <c r="C400" s="94"/>
      <c r="D400" s="95"/>
      <c r="E400" s="95"/>
      <c r="F400" s="96"/>
      <c r="G400" s="97"/>
      <c r="H400" s="98"/>
      <c r="I400" s="99"/>
      <c r="J400" s="100"/>
      <c r="K400" s="99"/>
      <c r="L400" s="99"/>
      <c r="M400" s="87" t="str">
        <f t="shared" si="30"/>
        <v/>
      </c>
      <c r="N400" s="87" t="str">
        <f t="shared" ca="1" si="31"/>
        <v/>
      </c>
      <c r="O400" s="92" t="str">
        <f t="shared" si="32"/>
        <v/>
      </c>
      <c r="P400" s="89" t="str">
        <f t="shared" si="33"/>
        <v/>
      </c>
    </row>
    <row r="401" spans="1:16" x14ac:dyDescent="0.3">
      <c r="A401" s="91">
        <v>396</v>
      </c>
      <c r="B401" s="93"/>
      <c r="C401" s="94"/>
      <c r="D401" s="95"/>
      <c r="E401" s="95"/>
      <c r="F401" s="96"/>
      <c r="G401" s="97"/>
      <c r="H401" s="98"/>
      <c r="I401" s="99"/>
      <c r="J401" s="100"/>
      <c r="K401" s="99"/>
      <c r="L401" s="99"/>
      <c r="M401" s="87" t="str">
        <f t="shared" si="30"/>
        <v/>
      </c>
      <c r="N401" s="87" t="str">
        <f t="shared" ca="1" si="31"/>
        <v/>
      </c>
      <c r="O401" s="92" t="str">
        <f t="shared" si="32"/>
        <v/>
      </c>
      <c r="P401" s="89" t="str">
        <f t="shared" si="33"/>
        <v/>
      </c>
    </row>
    <row r="402" spans="1:16" x14ac:dyDescent="0.3">
      <c r="A402" s="91">
        <v>397</v>
      </c>
      <c r="B402" s="93"/>
      <c r="C402" s="94"/>
      <c r="D402" s="95"/>
      <c r="E402" s="95"/>
      <c r="F402" s="96"/>
      <c r="G402" s="97"/>
      <c r="H402" s="98"/>
      <c r="I402" s="99"/>
      <c r="J402" s="100"/>
      <c r="K402" s="99"/>
      <c r="L402" s="99"/>
      <c r="M402" s="87" t="str">
        <f t="shared" si="30"/>
        <v/>
      </c>
      <c r="N402" s="87" t="str">
        <f t="shared" ca="1" si="31"/>
        <v/>
      </c>
      <c r="O402" s="92" t="str">
        <f t="shared" si="32"/>
        <v/>
      </c>
      <c r="P402" s="89" t="str">
        <f t="shared" si="33"/>
        <v/>
      </c>
    </row>
    <row r="403" spans="1:16" x14ac:dyDescent="0.3">
      <c r="A403" s="91">
        <v>398</v>
      </c>
      <c r="B403" s="93"/>
      <c r="C403" s="94"/>
      <c r="D403" s="95"/>
      <c r="E403" s="95"/>
      <c r="F403" s="96"/>
      <c r="G403" s="97"/>
      <c r="H403" s="98"/>
      <c r="I403" s="99"/>
      <c r="J403" s="100"/>
      <c r="K403" s="99"/>
      <c r="L403" s="99"/>
      <c r="M403" s="87" t="str">
        <f t="shared" si="30"/>
        <v/>
      </c>
      <c r="N403" s="87" t="str">
        <f t="shared" ca="1" si="31"/>
        <v/>
      </c>
      <c r="O403" s="92" t="str">
        <f t="shared" si="32"/>
        <v/>
      </c>
      <c r="P403" s="89" t="str">
        <f t="shared" si="33"/>
        <v/>
      </c>
    </row>
    <row r="404" spans="1:16" x14ac:dyDescent="0.3">
      <c r="A404" s="91">
        <v>399</v>
      </c>
      <c r="B404" s="93"/>
      <c r="C404" s="94"/>
      <c r="D404" s="95"/>
      <c r="E404" s="95"/>
      <c r="F404" s="96"/>
      <c r="G404" s="97"/>
      <c r="H404" s="98"/>
      <c r="I404" s="99"/>
      <c r="J404" s="100"/>
      <c r="K404" s="99"/>
      <c r="L404" s="99"/>
      <c r="M404" s="87" t="str">
        <f t="shared" si="30"/>
        <v/>
      </c>
      <c r="N404" s="87" t="str">
        <f t="shared" ca="1" si="31"/>
        <v/>
      </c>
      <c r="O404" s="92" t="str">
        <f t="shared" si="32"/>
        <v/>
      </c>
      <c r="P404" s="89" t="str">
        <f t="shared" si="33"/>
        <v/>
      </c>
    </row>
    <row r="405" spans="1:16" x14ac:dyDescent="0.3">
      <c r="A405" s="91">
        <v>400</v>
      </c>
      <c r="B405" s="93"/>
      <c r="C405" s="94"/>
      <c r="D405" s="95"/>
      <c r="E405" s="95"/>
      <c r="F405" s="96"/>
      <c r="G405" s="97"/>
      <c r="H405" s="98"/>
      <c r="I405" s="99"/>
      <c r="J405" s="100"/>
      <c r="K405" s="99"/>
      <c r="L405" s="99"/>
      <c r="M405" s="87" t="str">
        <f t="shared" si="30"/>
        <v/>
      </c>
      <c r="N405" s="87" t="str">
        <f t="shared" ca="1" si="31"/>
        <v/>
      </c>
      <c r="O405" s="92" t="str">
        <f t="shared" si="32"/>
        <v/>
      </c>
      <c r="P405" s="89" t="str">
        <f t="shared" si="33"/>
        <v/>
      </c>
    </row>
    <row r="406" spans="1:16" x14ac:dyDescent="0.3">
      <c r="A406" s="91">
        <v>401</v>
      </c>
      <c r="B406" s="93"/>
      <c r="C406" s="94"/>
      <c r="D406" s="95"/>
      <c r="E406" s="95"/>
      <c r="F406" s="96"/>
      <c r="G406" s="97"/>
      <c r="H406" s="98"/>
      <c r="I406" s="99"/>
      <c r="J406" s="100"/>
      <c r="K406" s="99"/>
      <c r="L406" s="99"/>
      <c r="M406" s="87" t="str">
        <f t="shared" si="30"/>
        <v/>
      </c>
      <c r="N406" s="87" t="str">
        <f t="shared" ca="1" si="31"/>
        <v/>
      </c>
      <c r="O406" s="92" t="str">
        <f t="shared" si="32"/>
        <v/>
      </c>
      <c r="P406" s="89" t="str">
        <f t="shared" si="33"/>
        <v/>
      </c>
    </row>
    <row r="407" spans="1:16" x14ac:dyDescent="0.3">
      <c r="A407" s="91">
        <v>402</v>
      </c>
      <c r="B407" s="93"/>
      <c r="C407" s="94"/>
      <c r="D407" s="95"/>
      <c r="E407" s="95"/>
      <c r="F407" s="96"/>
      <c r="G407" s="97"/>
      <c r="H407" s="98"/>
      <c r="I407" s="99"/>
      <c r="J407" s="100"/>
      <c r="K407" s="99"/>
      <c r="L407" s="99"/>
      <c r="M407" s="87" t="str">
        <f t="shared" si="30"/>
        <v/>
      </c>
      <c r="N407" s="87" t="str">
        <f t="shared" ca="1" si="31"/>
        <v/>
      </c>
      <c r="O407" s="92" t="str">
        <f t="shared" si="32"/>
        <v/>
      </c>
      <c r="P407" s="89" t="str">
        <f t="shared" si="33"/>
        <v/>
      </c>
    </row>
    <row r="408" spans="1:16" x14ac:dyDescent="0.3">
      <c r="A408" s="91">
        <v>403</v>
      </c>
      <c r="B408" s="93"/>
      <c r="C408" s="94"/>
      <c r="D408" s="95"/>
      <c r="E408" s="95"/>
      <c r="F408" s="96"/>
      <c r="G408" s="97"/>
      <c r="H408" s="98"/>
      <c r="I408" s="99"/>
      <c r="J408" s="100"/>
      <c r="K408" s="99"/>
      <c r="L408" s="99"/>
      <c r="M408" s="87" t="str">
        <f t="shared" si="30"/>
        <v/>
      </c>
      <c r="N408" s="87" t="str">
        <f t="shared" ca="1" si="31"/>
        <v/>
      </c>
      <c r="O408" s="92" t="str">
        <f t="shared" si="32"/>
        <v/>
      </c>
      <c r="P408" s="89" t="str">
        <f t="shared" si="33"/>
        <v/>
      </c>
    </row>
    <row r="409" spans="1:16" x14ac:dyDescent="0.3">
      <c r="A409" s="91">
        <v>404</v>
      </c>
      <c r="B409" s="93"/>
      <c r="C409" s="94"/>
      <c r="D409" s="95"/>
      <c r="E409" s="95"/>
      <c r="F409" s="96"/>
      <c r="G409" s="97"/>
      <c r="H409" s="98"/>
      <c r="I409" s="99"/>
      <c r="J409" s="100"/>
      <c r="K409" s="99"/>
      <c r="L409" s="99"/>
      <c r="M409" s="87" t="str">
        <f t="shared" si="30"/>
        <v/>
      </c>
      <c r="N409" s="87" t="str">
        <f t="shared" ca="1" si="31"/>
        <v/>
      </c>
      <c r="O409" s="92" t="str">
        <f t="shared" si="32"/>
        <v/>
      </c>
      <c r="P409" s="89" t="str">
        <f t="shared" si="33"/>
        <v/>
      </c>
    </row>
    <row r="410" spans="1:16" x14ac:dyDescent="0.3">
      <c r="A410" s="91">
        <v>405</v>
      </c>
      <c r="B410" s="93"/>
      <c r="C410" s="94"/>
      <c r="D410" s="95"/>
      <c r="E410" s="95"/>
      <c r="F410" s="96"/>
      <c r="G410" s="97"/>
      <c r="H410" s="98"/>
      <c r="I410" s="99"/>
      <c r="J410" s="100"/>
      <c r="K410" s="99"/>
      <c r="L410" s="99"/>
      <c r="M410" s="87" t="str">
        <f t="shared" si="30"/>
        <v/>
      </c>
      <c r="N410" s="87" t="str">
        <f t="shared" ca="1" si="31"/>
        <v/>
      </c>
      <c r="O410" s="92" t="str">
        <f t="shared" si="32"/>
        <v/>
      </c>
      <c r="P410" s="89" t="str">
        <f t="shared" si="33"/>
        <v/>
      </c>
    </row>
    <row r="411" spans="1:16" x14ac:dyDescent="0.3">
      <c r="A411" s="91">
        <v>406</v>
      </c>
      <c r="B411" s="93"/>
      <c r="C411" s="94"/>
      <c r="D411" s="95"/>
      <c r="E411" s="95"/>
      <c r="F411" s="96"/>
      <c r="G411" s="97"/>
      <c r="H411" s="98"/>
      <c r="I411" s="99"/>
      <c r="J411" s="100"/>
      <c r="K411" s="99"/>
      <c r="L411" s="99"/>
      <c r="M411" s="87" t="str">
        <f t="shared" si="30"/>
        <v/>
      </c>
      <c r="N411" s="87" t="str">
        <f t="shared" ca="1" si="31"/>
        <v/>
      </c>
      <c r="O411" s="92" t="str">
        <f t="shared" si="32"/>
        <v/>
      </c>
      <c r="P411" s="89" t="str">
        <f t="shared" si="33"/>
        <v/>
      </c>
    </row>
    <row r="412" spans="1:16" x14ac:dyDescent="0.3">
      <c r="A412" s="91">
        <v>407</v>
      </c>
      <c r="B412" s="93"/>
      <c r="C412" s="94"/>
      <c r="D412" s="95"/>
      <c r="E412" s="95"/>
      <c r="F412" s="96"/>
      <c r="G412" s="97"/>
      <c r="H412" s="98"/>
      <c r="I412" s="99"/>
      <c r="J412" s="100"/>
      <c r="K412" s="99"/>
      <c r="L412" s="99"/>
      <c r="M412" s="87" t="str">
        <f t="shared" si="30"/>
        <v/>
      </c>
      <c r="N412" s="87" t="str">
        <f t="shared" ca="1" si="31"/>
        <v/>
      </c>
      <c r="O412" s="92" t="str">
        <f t="shared" si="32"/>
        <v/>
      </c>
      <c r="P412" s="89" t="str">
        <f t="shared" si="33"/>
        <v/>
      </c>
    </row>
    <row r="413" spans="1:16" x14ac:dyDescent="0.3">
      <c r="A413" s="91">
        <v>408</v>
      </c>
      <c r="B413" s="93"/>
      <c r="C413" s="94"/>
      <c r="D413" s="95"/>
      <c r="E413" s="95"/>
      <c r="F413" s="96"/>
      <c r="G413" s="97"/>
      <c r="H413" s="98"/>
      <c r="I413" s="99"/>
      <c r="J413" s="100"/>
      <c r="K413" s="99"/>
      <c r="L413" s="99"/>
      <c r="M413" s="87" t="str">
        <f t="shared" si="30"/>
        <v/>
      </c>
      <c r="N413" s="87" t="str">
        <f t="shared" ca="1" si="31"/>
        <v/>
      </c>
      <c r="O413" s="92" t="str">
        <f t="shared" si="32"/>
        <v/>
      </c>
      <c r="P413" s="89" t="str">
        <f t="shared" si="33"/>
        <v/>
      </c>
    </row>
    <row r="414" spans="1:16" x14ac:dyDescent="0.3">
      <c r="A414" s="91">
        <v>409</v>
      </c>
      <c r="B414" s="93"/>
      <c r="C414" s="94"/>
      <c r="D414" s="95"/>
      <c r="E414" s="95"/>
      <c r="F414" s="96"/>
      <c r="G414" s="97"/>
      <c r="H414" s="98"/>
      <c r="I414" s="99"/>
      <c r="J414" s="100"/>
      <c r="K414" s="99"/>
      <c r="L414" s="99"/>
      <c r="M414" s="87" t="str">
        <f t="shared" si="30"/>
        <v/>
      </c>
      <c r="N414" s="87" t="str">
        <f t="shared" ca="1" si="31"/>
        <v/>
      </c>
      <c r="O414" s="92" t="str">
        <f t="shared" si="32"/>
        <v/>
      </c>
      <c r="P414" s="89" t="str">
        <f t="shared" si="33"/>
        <v/>
      </c>
    </row>
    <row r="415" spans="1:16" x14ac:dyDescent="0.3">
      <c r="A415" s="91">
        <v>410</v>
      </c>
      <c r="B415" s="93"/>
      <c r="C415" s="94"/>
      <c r="D415" s="95"/>
      <c r="E415" s="95"/>
      <c r="F415" s="96"/>
      <c r="G415" s="97"/>
      <c r="H415" s="98"/>
      <c r="I415" s="99"/>
      <c r="J415" s="100"/>
      <c r="K415" s="99"/>
      <c r="L415" s="99"/>
      <c r="M415" s="87" t="str">
        <f t="shared" si="30"/>
        <v/>
      </c>
      <c r="N415" s="87" t="str">
        <f t="shared" ca="1" si="31"/>
        <v/>
      </c>
      <c r="O415" s="92" t="str">
        <f t="shared" si="32"/>
        <v/>
      </c>
      <c r="P415" s="89" t="str">
        <f t="shared" si="33"/>
        <v/>
      </c>
    </row>
    <row r="416" spans="1:16" x14ac:dyDescent="0.3">
      <c r="A416" s="91">
        <v>411</v>
      </c>
      <c r="B416" s="93"/>
      <c r="C416" s="94"/>
      <c r="D416" s="95"/>
      <c r="E416" s="95"/>
      <c r="F416" s="96"/>
      <c r="G416" s="97"/>
      <c r="H416" s="98"/>
      <c r="I416" s="99"/>
      <c r="J416" s="100"/>
      <c r="K416" s="99"/>
      <c r="L416" s="99"/>
      <c r="M416" s="87" t="str">
        <f t="shared" si="30"/>
        <v/>
      </c>
      <c r="N416" s="87" t="str">
        <f t="shared" ca="1" si="31"/>
        <v/>
      </c>
      <c r="O416" s="92" t="str">
        <f t="shared" si="32"/>
        <v/>
      </c>
      <c r="P416" s="89" t="str">
        <f t="shared" si="33"/>
        <v/>
      </c>
    </row>
    <row r="417" spans="1:16" x14ac:dyDescent="0.3">
      <c r="A417" s="91">
        <v>412</v>
      </c>
      <c r="B417" s="93"/>
      <c r="C417" s="94"/>
      <c r="D417" s="95"/>
      <c r="E417" s="95"/>
      <c r="F417" s="96"/>
      <c r="G417" s="97"/>
      <c r="H417" s="98"/>
      <c r="I417" s="99"/>
      <c r="J417" s="100"/>
      <c r="K417" s="99"/>
      <c r="L417" s="99"/>
      <c r="M417" s="87" t="str">
        <f t="shared" si="30"/>
        <v/>
      </c>
      <c r="N417" s="87" t="str">
        <f t="shared" ca="1" si="31"/>
        <v/>
      </c>
      <c r="O417" s="92" t="str">
        <f t="shared" si="32"/>
        <v/>
      </c>
      <c r="P417" s="89" t="str">
        <f t="shared" si="33"/>
        <v/>
      </c>
    </row>
    <row r="418" spans="1:16" x14ac:dyDescent="0.3">
      <c r="A418" s="91">
        <v>413</v>
      </c>
      <c r="B418" s="93"/>
      <c r="C418" s="94"/>
      <c r="D418" s="95"/>
      <c r="E418" s="95"/>
      <c r="F418" s="96"/>
      <c r="G418" s="97"/>
      <c r="H418" s="98"/>
      <c r="I418" s="99"/>
      <c r="J418" s="100"/>
      <c r="K418" s="99"/>
      <c r="L418" s="99"/>
      <c r="M418" s="87" t="str">
        <f t="shared" si="30"/>
        <v/>
      </c>
      <c r="N418" s="87" t="str">
        <f t="shared" ca="1" si="31"/>
        <v/>
      </c>
      <c r="O418" s="92" t="str">
        <f t="shared" si="32"/>
        <v/>
      </c>
      <c r="P418" s="89" t="str">
        <f t="shared" si="33"/>
        <v/>
      </c>
    </row>
    <row r="419" spans="1:16" x14ac:dyDescent="0.3">
      <c r="A419" s="91">
        <v>414</v>
      </c>
      <c r="B419" s="93"/>
      <c r="C419" s="94"/>
      <c r="D419" s="95"/>
      <c r="E419" s="95"/>
      <c r="F419" s="96"/>
      <c r="G419" s="97"/>
      <c r="H419" s="98"/>
      <c r="I419" s="99"/>
      <c r="J419" s="100"/>
      <c r="K419" s="99"/>
      <c r="L419" s="99"/>
      <c r="M419" s="87" t="str">
        <f t="shared" si="30"/>
        <v/>
      </c>
      <c r="N419" s="87" t="str">
        <f t="shared" ca="1" si="31"/>
        <v/>
      </c>
      <c r="O419" s="92" t="str">
        <f t="shared" si="32"/>
        <v/>
      </c>
      <c r="P419" s="89" t="str">
        <f t="shared" si="33"/>
        <v/>
      </c>
    </row>
    <row r="420" spans="1:16" x14ac:dyDescent="0.3">
      <c r="A420" s="91">
        <v>415</v>
      </c>
      <c r="B420" s="93"/>
      <c r="C420" s="94"/>
      <c r="D420" s="95"/>
      <c r="E420" s="95"/>
      <c r="F420" s="96"/>
      <c r="G420" s="97"/>
      <c r="H420" s="98"/>
      <c r="I420" s="99"/>
      <c r="J420" s="100"/>
      <c r="K420" s="99"/>
      <c r="L420" s="99"/>
      <c r="M420" s="87" t="str">
        <f t="shared" si="30"/>
        <v/>
      </c>
      <c r="N420" s="87" t="str">
        <f t="shared" ca="1" si="31"/>
        <v/>
      </c>
      <c r="O420" s="92" t="str">
        <f t="shared" si="32"/>
        <v/>
      </c>
      <c r="P420" s="89" t="str">
        <f t="shared" si="33"/>
        <v/>
      </c>
    </row>
    <row r="421" spans="1:16" x14ac:dyDescent="0.3">
      <c r="A421" s="91">
        <v>416</v>
      </c>
      <c r="B421" s="93"/>
      <c r="C421" s="94"/>
      <c r="D421" s="95"/>
      <c r="E421" s="95"/>
      <c r="F421" s="96"/>
      <c r="G421" s="97"/>
      <c r="H421" s="98"/>
      <c r="I421" s="99"/>
      <c r="J421" s="100"/>
      <c r="K421" s="99"/>
      <c r="L421" s="99"/>
      <c r="M421" s="87" t="str">
        <f t="shared" si="30"/>
        <v/>
      </c>
      <c r="N421" s="87" t="str">
        <f t="shared" ca="1" si="31"/>
        <v/>
      </c>
      <c r="O421" s="92" t="str">
        <f t="shared" si="32"/>
        <v/>
      </c>
      <c r="P421" s="89" t="str">
        <f t="shared" si="33"/>
        <v/>
      </c>
    </row>
    <row r="422" spans="1:16" x14ac:dyDescent="0.3">
      <c r="A422" s="91">
        <v>417</v>
      </c>
      <c r="B422" s="93"/>
      <c r="C422" s="94"/>
      <c r="D422" s="95"/>
      <c r="E422" s="95"/>
      <c r="F422" s="96"/>
      <c r="G422" s="97"/>
      <c r="H422" s="98"/>
      <c r="I422" s="99"/>
      <c r="J422" s="100"/>
      <c r="K422" s="99"/>
      <c r="L422" s="99"/>
      <c r="M422" s="87" t="str">
        <f t="shared" si="30"/>
        <v/>
      </c>
      <c r="N422" s="87" t="str">
        <f t="shared" ca="1" si="31"/>
        <v/>
      </c>
      <c r="O422" s="92" t="str">
        <f t="shared" si="32"/>
        <v/>
      </c>
      <c r="P422" s="89" t="str">
        <f t="shared" si="33"/>
        <v/>
      </c>
    </row>
    <row r="423" spans="1:16" x14ac:dyDescent="0.3">
      <c r="A423" s="91">
        <v>418</v>
      </c>
      <c r="B423" s="93"/>
      <c r="C423" s="94"/>
      <c r="D423" s="95"/>
      <c r="E423" s="95"/>
      <c r="F423" s="96"/>
      <c r="G423" s="97"/>
      <c r="H423" s="98"/>
      <c r="I423" s="99"/>
      <c r="J423" s="100"/>
      <c r="K423" s="99"/>
      <c r="L423" s="99"/>
      <c r="M423" s="87" t="str">
        <f t="shared" si="30"/>
        <v/>
      </c>
      <c r="N423" s="87" t="str">
        <f t="shared" ca="1" si="31"/>
        <v/>
      </c>
      <c r="O423" s="92" t="str">
        <f t="shared" si="32"/>
        <v/>
      </c>
      <c r="P423" s="89" t="str">
        <f t="shared" si="33"/>
        <v/>
      </c>
    </row>
    <row r="424" spans="1:16" x14ac:dyDescent="0.3">
      <c r="A424" s="91">
        <v>419</v>
      </c>
      <c r="B424" s="93"/>
      <c r="C424" s="94"/>
      <c r="D424" s="95"/>
      <c r="E424" s="95"/>
      <c r="F424" s="96"/>
      <c r="G424" s="97"/>
      <c r="H424" s="98"/>
      <c r="I424" s="99"/>
      <c r="J424" s="100"/>
      <c r="K424" s="99"/>
      <c r="L424" s="99"/>
      <c r="M424" s="87" t="str">
        <f t="shared" si="30"/>
        <v/>
      </c>
      <c r="N424" s="87" t="str">
        <f t="shared" ca="1" si="31"/>
        <v/>
      </c>
      <c r="O424" s="92" t="str">
        <f t="shared" si="32"/>
        <v/>
      </c>
      <c r="P424" s="89" t="str">
        <f t="shared" si="33"/>
        <v/>
      </c>
    </row>
    <row r="425" spans="1:16" x14ac:dyDescent="0.3">
      <c r="A425" s="91">
        <v>420</v>
      </c>
      <c r="B425" s="93"/>
      <c r="C425" s="94"/>
      <c r="D425" s="95"/>
      <c r="E425" s="95"/>
      <c r="F425" s="96"/>
      <c r="G425" s="97"/>
      <c r="H425" s="98"/>
      <c r="I425" s="99"/>
      <c r="J425" s="100"/>
      <c r="K425" s="99"/>
      <c r="L425" s="99"/>
      <c r="M425" s="87" t="str">
        <f t="shared" si="30"/>
        <v/>
      </c>
      <c r="N425" s="87" t="str">
        <f t="shared" ca="1" si="31"/>
        <v/>
      </c>
      <c r="O425" s="92" t="str">
        <f t="shared" si="32"/>
        <v/>
      </c>
      <c r="P425" s="89" t="str">
        <f t="shared" si="33"/>
        <v/>
      </c>
    </row>
    <row r="426" spans="1:16" x14ac:dyDescent="0.3">
      <c r="A426" s="91">
        <v>421</v>
      </c>
      <c r="B426" s="93"/>
      <c r="C426" s="94"/>
      <c r="D426" s="95"/>
      <c r="E426" s="95"/>
      <c r="F426" s="96"/>
      <c r="G426" s="97"/>
      <c r="H426" s="98"/>
      <c r="I426" s="99"/>
      <c r="J426" s="100"/>
      <c r="K426" s="99"/>
      <c r="L426" s="99"/>
      <c r="M426" s="87" t="str">
        <f t="shared" si="30"/>
        <v/>
      </c>
      <c r="N426" s="87" t="str">
        <f t="shared" ca="1" si="31"/>
        <v/>
      </c>
      <c r="O426" s="92" t="str">
        <f t="shared" si="32"/>
        <v/>
      </c>
      <c r="P426" s="89" t="str">
        <f t="shared" si="33"/>
        <v/>
      </c>
    </row>
    <row r="427" spans="1:16" x14ac:dyDescent="0.3">
      <c r="A427" s="91">
        <v>422</v>
      </c>
      <c r="B427" s="93"/>
      <c r="C427" s="94"/>
      <c r="D427" s="95"/>
      <c r="E427" s="95"/>
      <c r="F427" s="96"/>
      <c r="G427" s="97"/>
      <c r="H427" s="98"/>
      <c r="I427" s="99"/>
      <c r="J427" s="100"/>
      <c r="K427" s="99"/>
      <c r="L427" s="99"/>
      <c r="M427" s="87" t="str">
        <f t="shared" si="30"/>
        <v/>
      </c>
      <c r="N427" s="87" t="str">
        <f t="shared" ca="1" si="31"/>
        <v/>
      </c>
      <c r="O427" s="92" t="str">
        <f t="shared" si="32"/>
        <v/>
      </c>
      <c r="P427" s="89" t="str">
        <f t="shared" si="33"/>
        <v/>
      </c>
    </row>
    <row r="428" spans="1:16" x14ac:dyDescent="0.3">
      <c r="A428" s="91">
        <v>423</v>
      </c>
      <c r="B428" s="93"/>
      <c r="C428" s="94"/>
      <c r="D428" s="95"/>
      <c r="E428" s="95"/>
      <c r="F428" s="96"/>
      <c r="G428" s="97"/>
      <c r="H428" s="98"/>
      <c r="I428" s="99"/>
      <c r="J428" s="100"/>
      <c r="K428" s="99"/>
      <c r="L428" s="99"/>
      <c r="M428" s="87" t="str">
        <f t="shared" si="30"/>
        <v/>
      </c>
      <c r="N428" s="87" t="str">
        <f t="shared" ca="1" si="31"/>
        <v/>
      </c>
      <c r="O428" s="92" t="str">
        <f t="shared" si="32"/>
        <v/>
      </c>
      <c r="P428" s="89" t="str">
        <f t="shared" si="33"/>
        <v/>
      </c>
    </row>
    <row r="429" spans="1:16" x14ac:dyDescent="0.3">
      <c r="A429" s="91">
        <v>424</v>
      </c>
      <c r="B429" s="93"/>
      <c r="C429" s="94"/>
      <c r="D429" s="95"/>
      <c r="E429" s="95"/>
      <c r="F429" s="96"/>
      <c r="G429" s="97"/>
      <c r="H429" s="98"/>
      <c r="I429" s="99"/>
      <c r="J429" s="100"/>
      <c r="K429" s="99"/>
      <c r="L429" s="99"/>
      <c r="M429" s="87" t="str">
        <f t="shared" si="30"/>
        <v/>
      </c>
      <c r="N429" s="87" t="str">
        <f t="shared" ca="1" si="31"/>
        <v/>
      </c>
      <c r="O429" s="92" t="str">
        <f t="shared" si="32"/>
        <v/>
      </c>
      <c r="P429" s="89" t="str">
        <f t="shared" si="33"/>
        <v/>
      </c>
    </row>
    <row r="430" spans="1:16" x14ac:dyDescent="0.3">
      <c r="A430" s="91">
        <v>425</v>
      </c>
      <c r="B430" s="93"/>
      <c r="C430" s="94"/>
      <c r="D430" s="95"/>
      <c r="E430" s="95"/>
      <c r="F430" s="96"/>
      <c r="G430" s="97"/>
      <c r="H430" s="98"/>
      <c r="I430" s="99"/>
      <c r="J430" s="100"/>
      <c r="K430" s="99"/>
      <c r="L430" s="99"/>
      <c r="M430" s="87" t="str">
        <f t="shared" si="30"/>
        <v/>
      </c>
      <c r="N430" s="87" t="str">
        <f t="shared" ca="1" si="31"/>
        <v/>
      </c>
      <c r="O430" s="92" t="str">
        <f t="shared" si="32"/>
        <v/>
      </c>
      <c r="P430" s="89" t="str">
        <f t="shared" si="33"/>
        <v/>
      </c>
    </row>
    <row r="431" spans="1:16" x14ac:dyDescent="0.3">
      <c r="A431" s="91">
        <v>426</v>
      </c>
      <c r="B431" s="93"/>
      <c r="C431" s="94"/>
      <c r="D431" s="95"/>
      <c r="E431" s="95"/>
      <c r="F431" s="96"/>
      <c r="G431" s="97"/>
      <c r="H431" s="98"/>
      <c r="I431" s="99"/>
      <c r="J431" s="100"/>
      <c r="K431" s="99"/>
      <c r="L431" s="99"/>
      <c r="M431" s="87" t="str">
        <f t="shared" si="30"/>
        <v/>
      </c>
      <c r="N431" s="87" t="str">
        <f t="shared" ca="1" si="31"/>
        <v/>
      </c>
      <c r="O431" s="92" t="str">
        <f t="shared" si="32"/>
        <v/>
      </c>
      <c r="P431" s="89" t="str">
        <f t="shared" si="33"/>
        <v/>
      </c>
    </row>
    <row r="432" spans="1:16" x14ac:dyDescent="0.3">
      <c r="A432" s="91">
        <v>427</v>
      </c>
      <c r="B432" s="93"/>
      <c r="C432" s="94"/>
      <c r="D432" s="95"/>
      <c r="E432" s="95"/>
      <c r="F432" s="96"/>
      <c r="G432" s="97"/>
      <c r="H432" s="98"/>
      <c r="I432" s="99"/>
      <c r="J432" s="100"/>
      <c r="K432" s="99"/>
      <c r="L432" s="99"/>
      <c r="M432" s="87" t="str">
        <f t="shared" si="30"/>
        <v/>
      </c>
      <c r="N432" s="87" t="str">
        <f t="shared" ca="1" si="31"/>
        <v/>
      </c>
      <c r="O432" s="92" t="str">
        <f t="shared" si="32"/>
        <v/>
      </c>
      <c r="P432" s="89" t="str">
        <f t="shared" si="33"/>
        <v/>
      </c>
    </row>
    <row r="433" spans="1:16" x14ac:dyDescent="0.3">
      <c r="A433" s="91">
        <v>428</v>
      </c>
      <c r="B433" s="93"/>
      <c r="C433" s="94"/>
      <c r="D433" s="95"/>
      <c r="E433" s="95"/>
      <c r="F433" s="96"/>
      <c r="G433" s="97"/>
      <c r="H433" s="98"/>
      <c r="I433" s="99"/>
      <c r="J433" s="100"/>
      <c r="K433" s="99"/>
      <c r="L433" s="99"/>
      <c r="M433" s="87" t="str">
        <f t="shared" si="30"/>
        <v/>
      </c>
      <c r="N433" s="87" t="str">
        <f t="shared" ca="1" si="31"/>
        <v/>
      </c>
      <c r="O433" s="92" t="str">
        <f t="shared" si="32"/>
        <v/>
      </c>
      <c r="P433" s="89" t="str">
        <f t="shared" si="33"/>
        <v/>
      </c>
    </row>
    <row r="434" spans="1:16" x14ac:dyDescent="0.3">
      <c r="A434" s="91">
        <v>429</v>
      </c>
      <c r="B434" s="93"/>
      <c r="C434" s="94"/>
      <c r="D434" s="95"/>
      <c r="E434" s="95"/>
      <c r="F434" s="96"/>
      <c r="G434" s="97"/>
      <c r="H434" s="98"/>
      <c r="I434" s="99"/>
      <c r="J434" s="100"/>
      <c r="K434" s="99"/>
      <c r="L434" s="99"/>
      <c r="M434" s="87" t="str">
        <f t="shared" si="30"/>
        <v/>
      </c>
      <c r="N434" s="87" t="str">
        <f t="shared" ca="1" si="31"/>
        <v/>
      </c>
      <c r="O434" s="92" t="str">
        <f t="shared" si="32"/>
        <v/>
      </c>
      <c r="P434" s="89" t="str">
        <f t="shared" si="33"/>
        <v/>
      </c>
    </row>
    <row r="435" spans="1:16" x14ac:dyDescent="0.3">
      <c r="A435" s="91">
        <v>430</v>
      </c>
      <c r="B435" s="93"/>
      <c r="C435" s="94"/>
      <c r="D435" s="95"/>
      <c r="E435" s="95"/>
      <c r="F435" s="96"/>
      <c r="G435" s="97"/>
      <c r="H435" s="98"/>
      <c r="I435" s="99"/>
      <c r="J435" s="100"/>
      <c r="K435" s="99"/>
      <c r="L435" s="99"/>
      <c r="M435" s="87" t="str">
        <f t="shared" si="30"/>
        <v/>
      </c>
      <c r="N435" s="87" t="str">
        <f t="shared" ca="1" si="31"/>
        <v/>
      </c>
      <c r="O435" s="92" t="str">
        <f t="shared" si="32"/>
        <v/>
      </c>
      <c r="P435" s="89" t="str">
        <f t="shared" si="33"/>
        <v/>
      </c>
    </row>
    <row r="436" spans="1:16" x14ac:dyDescent="0.3">
      <c r="A436" s="91">
        <v>431</v>
      </c>
      <c r="B436" s="93"/>
      <c r="C436" s="94"/>
      <c r="D436" s="95"/>
      <c r="E436" s="95"/>
      <c r="F436" s="96"/>
      <c r="G436" s="97"/>
      <c r="H436" s="98"/>
      <c r="I436" s="99"/>
      <c r="J436" s="100"/>
      <c r="K436" s="99"/>
      <c r="L436" s="99"/>
      <c r="M436" s="87" t="str">
        <f t="shared" si="30"/>
        <v/>
      </c>
      <c r="N436" s="87" t="str">
        <f t="shared" ca="1" si="31"/>
        <v/>
      </c>
      <c r="O436" s="92" t="str">
        <f t="shared" si="32"/>
        <v/>
      </c>
      <c r="P436" s="89" t="str">
        <f t="shared" si="33"/>
        <v/>
      </c>
    </row>
    <row r="437" spans="1:16" x14ac:dyDescent="0.3">
      <c r="A437" s="91">
        <v>432</v>
      </c>
      <c r="B437" s="93"/>
      <c r="C437" s="94"/>
      <c r="D437" s="95"/>
      <c r="E437" s="95"/>
      <c r="F437" s="96"/>
      <c r="G437" s="97"/>
      <c r="H437" s="98"/>
      <c r="I437" s="99"/>
      <c r="J437" s="100"/>
      <c r="K437" s="99"/>
      <c r="L437" s="99"/>
      <c r="M437" s="87" t="str">
        <f t="shared" si="30"/>
        <v/>
      </c>
      <c r="N437" s="87" t="str">
        <f t="shared" ca="1" si="31"/>
        <v/>
      </c>
      <c r="O437" s="92" t="str">
        <f t="shared" si="32"/>
        <v/>
      </c>
      <c r="P437" s="89" t="str">
        <f t="shared" si="33"/>
        <v/>
      </c>
    </row>
    <row r="438" spans="1:16" x14ac:dyDescent="0.3">
      <c r="A438" s="91">
        <v>433</v>
      </c>
      <c r="B438" s="93"/>
      <c r="C438" s="94"/>
      <c r="D438" s="95"/>
      <c r="E438" s="95"/>
      <c r="F438" s="96"/>
      <c r="G438" s="97"/>
      <c r="H438" s="98"/>
      <c r="I438" s="99"/>
      <c r="J438" s="100"/>
      <c r="K438" s="99"/>
      <c r="L438" s="99"/>
      <c r="M438" s="87" t="str">
        <f t="shared" ref="M438:M500" si="34">IF(B438&lt;&gt;"",(DAY(B438)+C438*30),"")</f>
        <v/>
      </c>
      <c r="N438" s="87" t="str">
        <f t="shared" ref="N438:N500" ca="1" si="35">IF(K438&lt;&gt;"",(DAY(B438)+30*C438)-DAY(TODAY()),"")</f>
        <v/>
      </c>
      <c r="O438" s="92" t="str">
        <f t="shared" ref="O438:O500" si="36">IF(I438&gt;H438,(IF(I438&lt;&gt;"",(((I438-H438)-(I438-L438))/ABS(I438-H438)),"")),IF(I438&lt;&gt;"",(1-(I438+L438-H438)/I438),""))</f>
        <v/>
      </c>
      <c r="P438" s="89" t="str">
        <f t="shared" ref="P438:P500" si="37">IF(F438&lt;&gt;"",F438,"")</f>
        <v/>
      </c>
    </row>
    <row r="439" spans="1:16" x14ac:dyDescent="0.3">
      <c r="A439" s="91">
        <v>434</v>
      </c>
      <c r="B439" s="93"/>
      <c r="C439" s="94"/>
      <c r="D439" s="95"/>
      <c r="E439" s="95"/>
      <c r="F439" s="96"/>
      <c r="G439" s="97"/>
      <c r="H439" s="98"/>
      <c r="I439" s="99"/>
      <c r="J439" s="100"/>
      <c r="K439" s="99"/>
      <c r="L439" s="99"/>
      <c r="M439" s="87" t="str">
        <f t="shared" si="34"/>
        <v/>
      </c>
      <c r="N439" s="87" t="str">
        <f t="shared" ca="1" si="35"/>
        <v/>
      </c>
      <c r="O439" s="92" t="str">
        <f t="shared" si="36"/>
        <v/>
      </c>
      <c r="P439" s="89" t="str">
        <f t="shared" si="37"/>
        <v/>
      </c>
    </row>
    <row r="440" spans="1:16" x14ac:dyDescent="0.3">
      <c r="A440" s="91">
        <v>435</v>
      </c>
      <c r="B440" s="93"/>
      <c r="C440" s="94"/>
      <c r="D440" s="95"/>
      <c r="E440" s="95"/>
      <c r="F440" s="96"/>
      <c r="G440" s="97"/>
      <c r="H440" s="98"/>
      <c r="I440" s="99"/>
      <c r="J440" s="100"/>
      <c r="K440" s="99"/>
      <c r="L440" s="99"/>
      <c r="M440" s="87" t="str">
        <f t="shared" si="34"/>
        <v/>
      </c>
      <c r="N440" s="87" t="str">
        <f t="shared" ca="1" si="35"/>
        <v/>
      </c>
      <c r="O440" s="92" t="str">
        <f t="shared" si="36"/>
        <v/>
      </c>
      <c r="P440" s="89" t="str">
        <f t="shared" si="37"/>
        <v/>
      </c>
    </row>
    <row r="441" spans="1:16" x14ac:dyDescent="0.3">
      <c r="A441" s="91">
        <v>436</v>
      </c>
      <c r="B441" s="93"/>
      <c r="C441" s="94"/>
      <c r="D441" s="95"/>
      <c r="E441" s="95"/>
      <c r="F441" s="96"/>
      <c r="G441" s="97"/>
      <c r="H441" s="98"/>
      <c r="I441" s="99"/>
      <c r="J441" s="100"/>
      <c r="K441" s="99"/>
      <c r="L441" s="99"/>
      <c r="M441" s="87" t="str">
        <f t="shared" si="34"/>
        <v/>
      </c>
      <c r="N441" s="87" t="str">
        <f t="shared" ca="1" si="35"/>
        <v/>
      </c>
      <c r="O441" s="92" t="str">
        <f t="shared" si="36"/>
        <v/>
      </c>
      <c r="P441" s="89" t="str">
        <f t="shared" si="37"/>
        <v/>
      </c>
    </row>
    <row r="442" spans="1:16" x14ac:dyDescent="0.3">
      <c r="A442" s="91">
        <v>437</v>
      </c>
      <c r="B442" s="93"/>
      <c r="C442" s="94"/>
      <c r="D442" s="95"/>
      <c r="E442" s="95"/>
      <c r="F442" s="96"/>
      <c r="G442" s="97"/>
      <c r="H442" s="98"/>
      <c r="I442" s="99"/>
      <c r="J442" s="100"/>
      <c r="K442" s="99"/>
      <c r="L442" s="99"/>
      <c r="M442" s="87" t="str">
        <f t="shared" si="34"/>
        <v/>
      </c>
      <c r="N442" s="87" t="str">
        <f t="shared" ca="1" si="35"/>
        <v/>
      </c>
      <c r="O442" s="92" t="str">
        <f t="shared" si="36"/>
        <v/>
      </c>
      <c r="P442" s="89" t="str">
        <f t="shared" si="37"/>
        <v/>
      </c>
    </row>
    <row r="443" spans="1:16" x14ac:dyDescent="0.3">
      <c r="A443" s="91">
        <v>438</v>
      </c>
      <c r="B443" s="93"/>
      <c r="C443" s="94"/>
      <c r="D443" s="95"/>
      <c r="E443" s="95"/>
      <c r="F443" s="96"/>
      <c r="G443" s="97"/>
      <c r="H443" s="98"/>
      <c r="I443" s="99"/>
      <c r="J443" s="100"/>
      <c r="K443" s="99"/>
      <c r="L443" s="99"/>
      <c r="M443" s="87" t="str">
        <f t="shared" si="34"/>
        <v/>
      </c>
      <c r="N443" s="87" t="str">
        <f t="shared" ca="1" si="35"/>
        <v/>
      </c>
      <c r="O443" s="92" t="str">
        <f t="shared" si="36"/>
        <v/>
      </c>
      <c r="P443" s="89" t="str">
        <f t="shared" si="37"/>
        <v/>
      </c>
    </row>
    <row r="444" spans="1:16" x14ac:dyDescent="0.3">
      <c r="A444" s="91">
        <v>439</v>
      </c>
      <c r="B444" s="93"/>
      <c r="C444" s="94"/>
      <c r="D444" s="95"/>
      <c r="E444" s="95"/>
      <c r="F444" s="96"/>
      <c r="G444" s="97"/>
      <c r="H444" s="98"/>
      <c r="I444" s="99"/>
      <c r="J444" s="100"/>
      <c r="K444" s="99"/>
      <c r="L444" s="99"/>
      <c r="M444" s="87" t="str">
        <f t="shared" si="34"/>
        <v/>
      </c>
      <c r="N444" s="87" t="str">
        <f t="shared" ca="1" si="35"/>
        <v/>
      </c>
      <c r="O444" s="92" t="str">
        <f t="shared" si="36"/>
        <v/>
      </c>
      <c r="P444" s="89" t="str">
        <f t="shared" si="37"/>
        <v/>
      </c>
    </row>
    <row r="445" spans="1:16" x14ac:dyDescent="0.3">
      <c r="A445" s="91">
        <v>440</v>
      </c>
      <c r="B445" s="93"/>
      <c r="C445" s="94"/>
      <c r="D445" s="95"/>
      <c r="E445" s="95"/>
      <c r="F445" s="96"/>
      <c r="G445" s="97"/>
      <c r="H445" s="98"/>
      <c r="I445" s="99"/>
      <c r="J445" s="100"/>
      <c r="K445" s="99"/>
      <c r="L445" s="99"/>
      <c r="M445" s="87" t="str">
        <f t="shared" si="34"/>
        <v/>
      </c>
      <c r="N445" s="87" t="str">
        <f t="shared" ca="1" si="35"/>
        <v/>
      </c>
      <c r="O445" s="92" t="str">
        <f t="shared" si="36"/>
        <v/>
      </c>
      <c r="P445" s="89" t="str">
        <f t="shared" si="37"/>
        <v/>
      </c>
    </row>
    <row r="446" spans="1:16" x14ac:dyDescent="0.3">
      <c r="A446" s="91">
        <v>441</v>
      </c>
      <c r="B446" s="93"/>
      <c r="C446" s="94"/>
      <c r="D446" s="95"/>
      <c r="E446" s="95"/>
      <c r="F446" s="96"/>
      <c r="G446" s="97"/>
      <c r="H446" s="98"/>
      <c r="I446" s="99"/>
      <c r="J446" s="100"/>
      <c r="K446" s="99"/>
      <c r="L446" s="99"/>
      <c r="M446" s="87" t="str">
        <f t="shared" si="34"/>
        <v/>
      </c>
      <c r="N446" s="87" t="str">
        <f t="shared" ca="1" si="35"/>
        <v/>
      </c>
      <c r="O446" s="92" t="str">
        <f t="shared" si="36"/>
        <v/>
      </c>
      <c r="P446" s="89" t="str">
        <f t="shared" si="37"/>
        <v/>
      </c>
    </row>
    <row r="447" spans="1:16" x14ac:dyDescent="0.3">
      <c r="A447" s="91">
        <v>442</v>
      </c>
      <c r="B447" s="93"/>
      <c r="C447" s="94"/>
      <c r="D447" s="95"/>
      <c r="E447" s="95"/>
      <c r="F447" s="96"/>
      <c r="G447" s="97"/>
      <c r="H447" s="98"/>
      <c r="I447" s="99"/>
      <c r="J447" s="100"/>
      <c r="K447" s="99"/>
      <c r="L447" s="99"/>
      <c r="M447" s="87" t="str">
        <f t="shared" si="34"/>
        <v/>
      </c>
      <c r="N447" s="87" t="str">
        <f t="shared" ca="1" si="35"/>
        <v/>
      </c>
      <c r="O447" s="92" t="str">
        <f t="shared" si="36"/>
        <v/>
      </c>
      <c r="P447" s="89" t="str">
        <f t="shared" si="37"/>
        <v/>
      </c>
    </row>
    <row r="448" spans="1:16" x14ac:dyDescent="0.3">
      <c r="A448" s="91">
        <v>443</v>
      </c>
      <c r="B448" s="93"/>
      <c r="C448" s="94"/>
      <c r="D448" s="95"/>
      <c r="E448" s="95"/>
      <c r="F448" s="96"/>
      <c r="G448" s="97"/>
      <c r="H448" s="98"/>
      <c r="I448" s="99"/>
      <c r="J448" s="100"/>
      <c r="K448" s="99"/>
      <c r="L448" s="99"/>
      <c r="M448" s="87" t="str">
        <f t="shared" si="34"/>
        <v/>
      </c>
      <c r="N448" s="87" t="str">
        <f t="shared" ca="1" si="35"/>
        <v/>
      </c>
      <c r="O448" s="92" t="str">
        <f t="shared" si="36"/>
        <v/>
      </c>
      <c r="P448" s="89" t="str">
        <f t="shared" si="37"/>
        <v/>
      </c>
    </row>
    <row r="449" spans="1:16" x14ac:dyDescent="0.3">
      <c r="A449" s="91">
        <v>444</v>
      </c>
      <c r="B449" s="93"/>
      <c r="C449" s="94"/>
      <c r="D449" s="95"/>
      <c r="E449" s="95"/>
      <c r="F449" s="96"/>
      <c r="G449" s="97"/>
      <c r="H449" s="98"/>
      <c r="I449" s="99"/>
      <c r="J449" s="100"/>
      <c r="K449" s="99"/>
      <c r="L449" s="99"/>
      <c r="M449" s="87" t="str">
        <f t="shared" si="34"/>
        <v/>
      </c>
      <c r="N449" s="87" t="str">
        <f t="shared" ca="1" si="35"/>
        <v/>
      </c>
      <c r="O449" s="92" t="str">
        <f t="shared" si="36"/>
        <v/>
      </c>
      <c r="P449" s="89" t="str">
        <f t="shared" si="37"/>
        <v/>
      </c>
    </row>
    <row r="450" spans="1:16" x14ac:dyDescent="0.3">
      <c r="A450" s="91">
        <v>445</v>
      </c>
      <c r="B450" s="93"/>
      <c r="C450" s="94"/>
      <c r="D450" s="95"/>
      <c r="E450" s="95"/>
      <c r="F450" s="96"/>
      <c r="G450" s="97"/>
      <c r="H450" s="98"/>
      <c r="I450" s="99"/>
      <c r="J450" s="100"/>
      <c r="K450" s="99"/>
      <c r="L450" s="99"/>
      <c r="M450" s="87" t="str">
        <f t="shared" si="34"/>
        <v/>
      </c>
      <c r="N450" s="87" t="str">
        <f t="shared" ca="1" si="35"/>
        <v/>
      </c>
      <c r="O450" s="92" t="str">
        <f t="shared" si="36"/>
        <v/>
      </c>
      <c r="P450" s="89" t="str">
        <f t="shared" si="37"/>
        <v/>
      </c>
    </row>
    <row r="451" spans="1:16" x14ac:dyDescent="0.3">
      <c r="A451" s="91">
        <v>446</v>
      </c>
      <c r="B451" s="93"/>
      <c r="C451" s="94"/>
      <c r="D451" s="95"/>
      <c r="E451" s="95"/>
      <c r="F451" s="96"/>
      <c r="G451" s="97"/>
      <c r="H451" s="98"/>
      <c r="I451" s="99"/>
      <c r="J451" s="100"/>
      <c r="K451" s="99"/>
      <c r="L451" s="99"/>
      <c r="M451" s="87" t="str">
        <f t="shared" si="34"/>
        <v/>
      </c>
      <c r="N451" s="87" t="str">
        <f t="shared" ca="1" si="35"/>
        <v/>
      </c>
      <c r="O451" s="92" t="str">
        <f t="shared" si="36"/>
        <v/>
      </c>
      <c r="P451" s="89" t="str">
        <f t="shared" si="37"/>
        <v/>
      </c>
    </row>
    <row r="452" spans="1:16" x14ac:dyDescent="0.3">
      <c r="A452" s="91">
        <v>447</v>
      </c>
      <c r="B452" s="93"/>
      <c r="C452" s="94"/>
      <c r="D452" s="95"/>
      <c r="E452" s="95"/>
      <c r="F452" s="96"/>
      <c r="G452" s="97"/>
      <c r="H452" s="98"/>
      <c r="I452" s="99"/>
      <c r="J452" s="100"/>
      <c r="K452" s="99"/>
      <c r="L452" s="99"/>
      <c r="M452" s="87" t="str">
        <f t="shared" si="34"/>
        <v/>
      </c>
      <c r="N452" s="87" t="str">
        <f t="shared" ca="1" si="35"/>
        <v/>
      </c>
      <c r="O452" s="92" t="str">
        <f t="shared" si="36"/>
        <v/>
      </c>
      <c r="P452" s="89" t="str">
        <f t="shared" si="37"/>
        <v/>
      </c>
    </row>
    <row r="453" spans="1:16" x14ac:dyDescent="0.3">
      <c r="A453" s="91">
        <v>448</v>
      </c>
      <c r="B453" s="93"/>
      <c r="C453" s="94"/>
      <c r="D453" s="95"/>
      <c r="E453" s="95"/>
      <c r="F453" s="96"/>
      <c r="G453" s="97"/>
      <c r="H453" s="98"/>
      <c r="I453" s="99"/>
      <c r="J453" s="100"/>
      <c r="K453" s="99"/>
      <c r="L453" s="99"/>
      <c r="M453" s="87" t="str">
        <f t="shared" si="34"/>
        <v/>
      </c>
      <c r="N453" s="87" t="str">
        <f t="shared" ca="1" si="35"/>
        <v/>
      </c>
      <c r="O453" s="92" t="str">
        <f t="shared" si="36"/>
        <v/>
      </c>
      <c r="P453" s="89" t="str">
        <f t="shared" si="37"/>
        <v/>
      </c>
    </row>
    <row r="454" spans="1:16" x14ac:dyDescent="0.3">
      <c r="A454" s="91">
        <v>449</v>
      </c>
      <c r="B454" s="93"/>
      <c r="C454" s="94"/>
      <c r="D454" s="95"/>
      <c r="E454" s="95"/>
      <c r="F454" s="96"/>
      <c r="G454" s="97"/>
      <c r="H454" s="98"/>
      <c r="I454" s="99"/>
      <c r="J454" s="100"/>
      <c r="K454" s="99"/>
      <c r="L454" s="99"/>
      <c r="M454" s="87" t="str">
        <f t="shared" si="34"/>
        <v/>
      </c>
      <c r="N454" s="87" t="str">
        <f t="shared" ca="1" si="35"/>
        <v/>
      </c>
      <c r="O454" s="92" t="str">
        <f t="shared" si="36"/>
        <v/>
      </c>
      <c r="P454" s="89" t="str">
        <f t="shared" si="37"/>
        <v/>
      </c>
    </row>
    <row r="455" spans="1:16" x14ac:dyDescent="0.3">
      <c r="A455" s="91">
        <v>450</v>
      </c>
      <c r="B455" s="93"/>
      <c r="C455" s="94"/>
      <c r="D455" s="95"/>
      <c r="E455" s="95"/>
      <c r="F455" s="96"/>
      <c r="G455" s="97"/>
      <c r="H455" s="98"/>
      <c r="I455" s="99"/>
      <c r="J455" s="100"/>
      <c r="K455" s="99"/>
      <c r="L455" s="99"/>
      <c r="M455" s="87" t="str">
        <f t="shared" si="34"/>
        <v/>
      </c>
      <c r="N455" s="87" t="str">
        <f t="shared" ca="1" si="35"/>
        <v/>
      </c>
      <c r="O455" s="92" t="str">
        <f t="shared" si="36"/>
        <v/>
      </c>
      <c r="P455" s="89" t="str">
        <f t="shared" si="37"/>
        <v/>
      </c>
    </row>
    <row r="456" spans="1:16" x14ac:dyDescent="0.3">
      <c r="A456" s="91">
        <v>451</v>
      </c>
      <c r="B456" s="93"/>
      <c r="C456" s="94"/>
      <c r="D456" s="95"/>
      <c r="E456" s="95"/>
      <c r="F456" s="96"/>
      <c r="G456" s="97"/>
      <c r="H456" s="98"/>
      <c r="I456" s="99"/>
      <c r="J456" s="100"/>
      <c r="K456" s="99"/>
      <c r="L456" s="99"/>
      <c r="M456" s="87" t="str">
        <f t="shared" si="34"/>
        <v/>
      </c>
      <c r="N456" s="87" t="str">
        <f t="shared" ca="1" si="35"/>
        <v/>
      </c>
      <c r="O456" s="92" t="str">
        <f t="shared" si="36"/>
        <v/>
      </c>
      <c r="P456" s="89" t="str">
        <f t="shared" si="37"/>
        <v/>
      </c>
    </row>
    <row r="457" spans="1:16" x14ac:dyDescent="0.3">
      <c r="A457" s="91">
        <v>452</v>
      </c>
      <c r="B457" s="93"/>
      <c r="C457" s="94"/>
      <c r="D457" s="95"/>
      <c r="E457" s="95"/>
      <c r="F457" s="96"/>
      <c r="G457" s="97"/>
      <c r="H457" s="98"/>
      <c r="I457" s="99"/>
      <c r="J457" s="100"/>
      <c r="K457" s="99"/>
      <c r="L457" s="99"/>
      <c r="M457" s="87" t="str">
        <f t="shared" si="34"/>
        <v/>
      </c>
      <c r="N457" s="87" t="str">
        <f t="shared" ca="1" si="35"/>
        <v/>
      </c>
      <c r="O457" s="92" t="str">
        <f t="shared" si="36"/>
        <v/>
      </c>
      <c r="P457" s="89" t="str">
        <f t="shared" si="37"/>
        <v/>
      </c>
    </row>
    <row r="458" spans="1:16" x14ac:dyDescent="0.3">
      <c r="A458" s="91">
        <v>453</v>
      </c>
      <c r="B458" s="93"/>
      <c r="C458" s="94"/>
      <c r="D458" s="95"/>
      <c r="E458" s="95"/>
      <c r="F458" s="96"/>
      <c r="G458" s="97"/>
      <c r="H458" s="98"/>
      <c r="I458" s="99"/>
      <c r="J458" s="100"/>
      <c r="K458" s="99"/>
      <c r="L458" s="99"/>
      <c r="M458" s="87" t="str">
        <f t="shared" si="34"/>
        <v/>
      </c>
      <c r="N458" s="87" t="str">
        <f t="shared" ca="1" si="35"/>
        <v/>
      </c>
      <c r="O458" s="92" t="str">
        <f t="shared" si="36"/>
        <v/>
      </c>
      <c r="P458" s="89" t="str">
        <f t="shared" si="37"/>
        <v/>
      </c>
    </row>
    <row r="459" spans="1:16" x14ac:dyDescent="0.3">
      <c r="A459" s="91">
        <v>454</v>
      </c>
      <c r="B459" s="93"/>
      <c r="C459" s="94"/>
      <c r="D459" s="95"/>
      <c r="E459" s="95"/>
      <c r="F459" s="96"/>
      <c r="G459" s="97"/>
      <c r="H459" s="98"/>
      <c r="I459" s="99"/>
      <c r="J459" s="100"/>
      <c r="K459" s="99"/>
      <c r="L459" s="99"/>
      <c r="M459" s="87" t="str">
        <f t="shared" si="34"/>
        <v/>
      </c>
      <c r="N459" s="87" t="str">
        <f t="shared" ca="1" si="35"/>
        <v/>
      </c>
      <c r="O459" s="92" t="str">
        <f t="shared" si="36"/>
        <v/>
      </c>
      <c r="P459" s="89" t="str">
        <f t="shared" si="37"/>
        <v/>
      </c>
    </row>
    <row r="460" spans="1:16" x14ac:dyDescent="0.3">
      <c r="A460" s="91">
        <v>455</v>
      </c>
      <c r="B460" s="93"/>
      <c r="C460" s="94"/>
      <c r="D460" s="95"/>
      <c r="E460" s="95"/>
      <c r="F460" s="96"/>
      <c r="G460" s="97"/>
      <c r="H460" s="98"/>
      <c r="I460" s="99"/>
      <c r="J460" s="100"/>
      <c r="K460" s="99"/>
      <c r="L460" s="99"/>
      <c r="M460" s="87" t="str">
        <f t="shared" si="34"/>
        <v/>
      </c>
      <c r="N460" s="87" t="str">
        <f t="shared" ca="1" si="35"/>
        <v/>
      </c>
      <c r="O460" s="92" t="str">
        <f t="shared" si="36"/>
        <v/>
      </c>
      <c r="P460" s="89" t="str">
        <f t="shared" si="37"/>
        <v/>
      </c>
    </row>
    <row r="461" spans="1:16" x14ac:dyDescent="0.3">
      <c r="A461" s="91">
        <v>456</v>
      </c>
      <c r="B461" s="93"/>
      <c r="C461" s="94"/>
      <c r="D461" s="95"/>
      <c r="E461" s="95"/>
      <c r="F461" s="96"/>
      <c r="G461" s="97"/>
      <c r="H461" s="98"/>
      <c r="I461" s="99"/>
      <c r="J461" s="100"/>
      <c r="K461" s="99"/>
      <c r="L461" s="99"/>
      <c r="M461" s="87" t="str">
        <f t="shared" si="34"/>
        <v/>
      </c>
      <c r="N461" s="87" t="str">
        <f t="shared" ca="1" si="35"/>
        <v/>
      </c>
      <c r="O461" s="92" t="str">
        <f t="shared" si="36"/>
        <v/>
      </c>
      <c r="P461" s="89" t="str">
        <f t="shared" si="37"/>
        <v/>
      </c>
    </row>
    <row r="462" spans="1:16" x14ac:dyDescent="0.3">
      <c r="A462" s="91">
        <v>457</v>
      </c>
      <c r="B462" s="93"/>
      <c r="C462" s="94"/>
      <c r="D462" s="95"/>
      <c r="E462" s="95"/>
      <c r="F462" s="96"/>
      <c r="G462" s="97"/>
      <c r="H462" s="98"/>
      <c r="I462" s="99"/>
      <c r="J462" s="100"/>
      <c r="K462" s="99"/>
      <c r="L462" s="99"/>
      <c r="M462" s="87" t="str">
        <f t="shared" si="34"/>
        <v/>
      </c>
      <c r="N462" s="87" t="str">
        <f t="shared" ca="1" si="35"/>
        <v/>
      </c>
      <c r="O462" s="92" t="str">
        <f t="shared" si="36"/>
        <v/>
      </c>
      <c r="P462" s="89" t="str">
        <f t="shared" si="37"/>
        <v/>
      </c>
    </row>
    <row r="463" spans="1:16" x14ac:dyDescent="0.3">
      <c r="A463" s="91">
        <v>458</v>
      </c>
      <c r="B463" s="93"/>
      <c r="C463" s="94"/>
      <c r="D463" s="95"/>
      <c r="E463" s="95"/>
      <c r="F463" s="96"/>
      <c r="G463" s="97"/>
      <c r="H463" s="98"/>
      <c r="I463" s="99"/>
      <c r="J463" s="100"/>
      <c r="K463" s="99"/>
      <c r="L463" s="99"/>
      <c r="M463" s="87" t="str">
        <f t="shared" si="34"/>
        <v/>
      </c>
      <c r="N463" s="87" t="str">
        <f t="shared" ca="1" si="35"/>
        <v/>
      </c>
      <c r="O463" s="92" t="str">
        <f t="shared" si="36"/>
        <v/>
      </c>
      <c r="P463" s="89" t="str">
        <f t="shared" si="37"/>
        <v/>
      </c>
    </row>
    <row r="464" spans="1:16" x14ac:dyDescent="0.3">
      <c r="A464" s="91">
        <v>459</v>
      </c>
      <c r="B464" s="93"/>
      <c r="C464" s="94"/>
      <c r="D464" s="95"/>
      <c r="E464" s="95"/>
      <c r="F464" s="96"/>
      <c r="G464" s="97"/>
      <c r="H464" s="98"/>
      <c r="I464" s="99"/>
      <c r="J464" s="100"/>
      <c r="K464" s="99"/>
      <c r="L464" s="99"/>
      <c r="M464" s="87" t="str">
        <f t="shared" si="34"/>
        <v/>
      </c>
      <c r="N464" s="87" t="str">
        <f t="shared" ca="1" si="35"/>
        <v/>
      </c>
      <c r="O464" s="92" t="str">
        <f t="shared" si="36"/>
        <v/>
      </c>
      <c r="P464" s="89" t="str">
        <f t="shared" si="37"/>
        <v/>
      </c>
    </row>
    <row r="465" spans="1:16" x14ac:dyDescent="0.3">
      <c r="A465" s="91">
        <v>460</v>
      </c>
      <c r="B465" s="93"/>
      <c r="C465" s="94"/>
      <c r="D465" s="95"/>
      <c r="E465" s="95"/>
      <c r="F465" s="96"/>
      <c r="G465" s="97"/>
      <c r="H465" s="98"/>
      <c r="I465" s="99"/>
      <c r="J465" s="100"/>
      <c r="K465" s="99"/>
      <c r="L465" s="99"/>
      <c r="M465" s="87" t="str">
        <f t="shared" si="34"/>
        <v/>
      </c>
      <c r="N465" s="87" t="str">
        <f t="shared" ca="1" si="35"/>
        <v/>
      </c>
      <c r="O465" s="92" t="str">
        <f t="shared" si="36"/>
        <v/>
      </c>
      <c r="P465" s="89" t="str">
        <f t="shared" si="37"/>
        <v/>
      </c>
    </row>
    <row r="466" spans="1:16" x14ac:dyDescent="0.3">
      <c r="A466" s="91">
        <v>461</v>
      </c>
      <c r="B466" s="93"/>
      <c r="C466" s="94"/>
      <c r="D466" s="95"/>
      <c r="E466" s="95"/>
      <c r="F466" s="96"/>
      <c r="G466" s="97"/>
      <c r="H466" s="98"/>
      <c r="I466" s="99"/>
      <c r="J466" s="100"/>
      <c r="K466" s="99"/>
      <c r="L466" s="99"/>
      <c r="M466" s="87" t="str">
        <f t="shared" si="34"/>
        <v/>
      </c>
      <c r="N466" s="87" t="str">
        <f t="shared" ca="1" si="35"/>
        <v/>
      </c>
      <c r="O466" s="92" t="str">
        <f t="shared" si="36"/>
        <v/>
      </c>
      <c r="P466" s="89" t="str">
        <f t="shared" si="37"/>
        <v/>
      </c>
    </row>
    <row r="467" spans="1:16" x14ac:dyDescent="0.3">
      <c r="A467" s="91">
        <v>462</v>
      </c>
      <c r="B467" s="93"/>
      <c r="C467" s="94"/>
      <c r="D467" s="95"/>
      <c r="E467" s="95"/>
      <c r="F467" s="96"/>
      <c r="G467" s="97"/>
      <c r="H467" s="98"/>
      <c r="I467" s="99"/>
      <c r="J467" s="100"/>
      <c r="K467" s="99"/>
      <c r="L467" s="99"/>
      <c r="M467" s="87" t="str">
        <f t="shared" si="34"/>
        <v/>
      </c>
      <c r="N467" s="87" t="str">
        <f t="shared" ca="1" si="35"/>
        <v/>
      </c>
      <c r="O467" s="92" t="str">
        <f t="shared" si="36"/>
        <v/>
      </c>
      <c r="P467" s="89" t="str">
        <f t="shared" si="37"/>
        <v/>
      </c>
    </row>
    <row r="468" spans="1:16" x14ac:dyDescent="0.3">
      <c r="A468" s="91">
        <v>463</v>
      </c>
      <c r="B468" s="93"/>
      <c r="C468" s="94"/>
      <c r="D468" s="95"/>
      <c r="E468" s="95"/>
      <c r="F468" s="96"/>
      <c r="G468" s="97"/>
      <c r="H468" s="98"/>
      <c r="I468" s="99"/>
      <c r="J468" s="100"/>
      <c r="K468" s="99"/>
      <c r="L468" s="99"/>
      <c r="M468" s="87" t="str">
        <f t="shared" si="34"/>
        <v/>
      </c>
      <c r="N468" s="87" t="str">
        <f t="shared" ca="1" si="35"/>
        <v/>
      </c>
      <c r="O468" s="92" t="str">
        <f t="shared" si="36"/>
        <v/>
      </c>
      <c r="P468" s="89" t="str">
        <f t="shared" si="37"/>
        <v/>
      </c>
    </row>
    <row r="469" spans="1:16" x14ac:dyDescent="0.3">
      <c r="A469" s="91">
        <v>464</v>
      </c>
      <c r="B469" s="93"/>
      <c r="C469" s="94"/>
      <c r="D469" s="95"/>
      <c r="E469" s="95"/>
      <c r="F469" s="96"/>
      <c r="G469" s="97"/>
      <c r="H469" s="98"/>
      <c r="I469" s="99"/>
      <c r="J469" s="100"/>
      <c r="K469" s="99"/>
      <c r="L469" s="99"/>
      <c r="M469" s="87" t="str">
        <f t="shared" si="34"/>
        <v/>
      </c>
      <c r="N469" s="87" t="str">
        <f t="shared" ca="1" si="35"/>
        <v/>
      </c>
      <c r="O469" s="92" t="str">
        <f t="shared" si="36"/>
        <v/>
      </c>
      <c r="P469" s="89" t="str">
        <f t="shared" si="37"/>
        <v/>
      </c>
    </row>
    <row r="470" spans="1:16" x14ac:dyDescent="0.3">
      <c r="A470" s="91">
        <v>465</v>
      </c>
      <c r="B470" s="93"/>
      <c r="C470" s="94"/>
      <c r="D470" s="95"/>
      <c r="E470" s="95"/>
      <c r="F470" s="96"/>
      <c r="G470" s="97"/>
      <c r="H470" s="98"/>
      <c r="I470" s="99"/>
      <c r="J470" s="100"/>
      <c r="K470" s="99"/>
      <c r="L470" s="99"/>
      <c r="M470" s="87" t="str">
        <f t="shared" si="34"/>
        <v/>
      </c>
      <c r="N470" s="87" t="str">
        <f t="shared" ca="1" si="35"/>
        <v/>
      </c>
      <c r="O470" s="92" t="str">
        <f t="shared" si="36"/>
        <v/>
      </c>
      <c r="P470" s="89" t="str">
        <f t="shared" si="37"/>
        <v/>
      </c>
    </row>
    <row r="471" spans="1:16" x14ac:dyDescent="0.3">
      <c r="A471" s="91">
        <v>466</v>
      </c>
      <c r="B471" s="93"/>
      <c r="C471" s="94"/>
      <c r="D471" s="95"/>
      <c r="E471" s="95"/>
      <c r="F471" s="96"/>
      <c r="G471" s="97"/>
      <c r="H471" s="98"/>
      <c r="I471" s="99"/>
      <c r="J471" s="100"/>
      <c r="K471" s="99"/>
      <c r="L471" s="99"/>
      <c r="M471" s="87" t="str">
        <f t="shared" si="34"/>
        <v/>
      </c>
      <c r="N471" s="87" t="str">
        <f t="shared" ca="1" si="35"/>
        <v/>
      </c>
      <c r="O471" s="92" t="str">
        <f t="shared" si="36"/>
        <v/>
      </c>
      <c r="P471" s="89" t="str">
        <f t="shared" si="37"/>
        <v/>
      </c>
    </row>
    <row r="472" spans="1:16" x14ac:dyDescent="0.3">
      <c r="A472" s="91">
        <v>467</v>
      </c>
      <c r="B472" s="93"/>
      <c r="C472" s="94"/>
      <c r="D472" s="95"/>
      <c r="E472" s="95"/>
      <c r="F472" s="96"/>
      <c r="G472" s="97"/>
      <c r="H472" s="98"/>
      <c r="I472" s="99"/>
      <c r="J472" s="100"/>
      <c r="K472" s="99"/>
      <c r="L472" s="99"/>
      <c r="M472" s="87" t="str">
        <f t="shared" si="34"/>
        <v/>
      </c>
      <c r="N472" s="87" t="str">
        <f t="shared" ca="1" si="35"/>
        <v/>
      </c>
      <c r="O472" s="92" t="str">
        <f t="shared" si="36"/>
        <v/>
      </c>
      <c r="P472" s="89" t="str">
        <f t="shared" si="37"/>
        <v/>
      </c>
    </row>
    <row r="473" spans="1:16" x14ac:dyDescent="0.3">
      <c r="A473" s="91">
        <v>468</v>
      </c>
      <c r="B473" s="93"/>
      <c r="C473" s="94"/>
      <c r="D473" s="95"/>
      <c r="E473" s="95"/>
      <c r="F473" s="96"/>
      <c r="G473" s="97"/>
      <c r="H473" s="98"/>
      <c r="I473" s="99"/>
      <c r="J473" s="100"/>
      <c r="K473" s="99"/>
      <c r="L473" s="99"/>
      <c r="M473" s="87" t="str">
        <f t="shared" si="34"/>
        <v/>
      </c>
      <c r="N473" s="87" t="str">
        <f t="shared" ca="1" si="35"/>
        <v/>
      </c>
      <c r="O473" s="92" t="str">
        <f t="shared" si="36"/>
        <v/>
      </c>
      <c r="P473" s="89" t="str">
        <f t="shared" si="37"/>
        <v/>
      </c>
    </row>
    <row r="474" spans="1:16" x14ac:dyDescent="0.3">
      <c r="A474" s="91">
        <v>469</v>
      </c>
      <c r="B474" s="93"/>
      <c r="C474" s="94"/>
      <c r="D474" s="95"/>
      <c r="E474" s="95"/>
      <c r="F474" s="96"/>
      <c r="G474" s="97"/>
      <c r="H474" s="98"/>
      <c r="I474" s="99"/>
      <c r="J474" s="100"/>
      <c r="K474" s="99"/>
      <c r="L474" s="99"/>
      <c r="M474" s="87" t="str">
        <f t="shared" si="34"/>
        <v/>
      </c>
      <c r="N474" s="87" t="str">
        <f t="shared" ca="1" si="35"/>
        <v/>
      </c>
      <c r="O474" s="92" t="str">
        <f t="shared" si="36"/>
        <v/>
      </c>
      <c r="P474" s="89" t="str">
        <f t="shared" si="37"/>
        <v/>
      </c>
    </row>
    <row r="475" spans="1:16" x14ac:dyDescent="0.3">
      <c r="A475" s="91">
        <v>470</v>
      </c>
      <c r="B475" s="93"/>
      <c r="C475" s="94"/>
      <c r="D475" s="95"/>
      <c r="E475" s="95"/>
      <c r="F475" s="96"/>
      <c r="G475" s="97"/>
      <c r="H475" s="98"/>
      <c r="I475" s="99"/>
      <c r="J475" s="100"/>
      <c r="K475" s="99"/>
      <c r="L475" s="99"/>
      <c r="M475" s="87" t="str">
        <f t="shared" si="34"/>
        <v/>
      </c>
      <c r="N475" s="87" t="str">
        <f t="shared" ca="1" si="35"/>
        <v/>
      </c>
      <c r="O475" s="92" t="str">
        <f t="shared" si="36"/>
        <v/>
      </c>
      <c r="P475" s="89" t="str">
        <f t="shared" si="37"/>
        <v/>
      </c>
    </row>
    <row r="476" spans="1:16" x14ac:dyDescent="0.3">
      <c r="A476" s="91">
        <v>471</v>
      </c>
      <c r="B476" s="93"/>
      <c r="C476" s="94"/>
      <c r="D476" s="95"/>
      <c r="E476" s="95"/>
      <c r="F476" s="96"/>
      <c r="G476" s="97"/>
      <c r="H476" s="98"/>
      <c r="I476" s="99"/>
      <c r="J476" s="100"/>
      <c r="K476" s="99"/>
      <c r="L476" s="99"/>
      <c r="M476" s="87" t="str">
        <f t="shared" si="34"/>
        <v/>
      </c>
      <c r="N476" s="87" t="str">
        <f t="shared" ca="1" si="35"/>
        <v/>
      </c>
      <c r="O476" s="92" t="str">
        <f t="shared" si="36"/>
        <v/>
      </c>
      <c r="P476" s="89" t="str">
        <f t="shared" si="37"/>
        <v/>
      </c>
    </row>
    <row r="477" spans="1:16" x14ac:dyDescent="0.3">
      <c r="A477" s="91">
        <v>472</v>
      </c>
      <c r="B477" s="93"/>
      <c r="C477" s="94"/>
      <c r="D477" s="95"/>
      <c r="E477" s="95"/>
      <c r="F477" s="96"/>
      <c r="G477" s="97"/>
      <c r="H477" s="98"/>
      <c r="I477" s="99"/>
      <c r="J477" s="100"/>
      <c r="K477" s="99"/>
      <c r="L477" s="99"/>
      <c r="M477" s="87" t="str">
        <f t="shared" si="34"/>
        <v/>
      </c>
      <c r="N477" s="87" t="str">
        <f t="shared" ca="1" si="35"/>
        <v/>
      </c>
      <c r="O477" s="92" t="str">
        <f t="shared" si="36"/>
        <v/>
      </c>
      <c r="P477" s="89" t="str">
        <f t="shared" si="37"/>
        <v/>
      </c>
    </row>
    <row r="478" spans="1:16" x14ac:dyDescent="0.3">
      <c r="A478" s="91">
        <v>473</v>
      </c>
      <c r="B478" s="93"/>
      <c r="C478" s="94"/>
      <c r="D478" s="95"/>
      <c r="E478" s="95"/>
      <c r="F478" s="96"/>
      <c r="G478" s="97"/>
      <c r="H478" s="98"/>
      <c r="I478" s="99"/>
      <c r="J478" s="100"/>
      <c r="K478" s="99"/>
      <c r="L478" s="99"/>
      <c r="M478" s="87" t="str">
        <f t="shared" si="34"/>
        <v/>
      </c>
      <c r="N478" s="87" t="str">
        <f t="shared" ca="1" si="35"/>
        <v/>
      </c>
      <c r="O478" s="92" t="str">
        <f t="shared" si="36"/>
        <v/>
      </c>
      <c r="P478" s="89" t="str">
        <f t="shared" si="37"/>
        <v/>
      </c>
    </row>
    <row r="479" spans="1:16" x14ac:dyDescent="0.3">
      <c r="A479" s="91">
        <v>474</v>
      </c>
      <c r="B479" s="93"/>
      <c r="C479" s="94"/>
      <c r="D479" s="95"/>
      <c r="E479" s="95"/>
      <c r="F479" s="96"/>
      <c r="G479" s="97"/>
      <c r="H479" s="98"/>
      <c r="I479" s="99"/>
      <c r="J479" s="100"/>
      <c r="K479" s="99"/>
      <c r="L479" s="99"/>
      <c r="M479" s="87" t="str">
        <f t="shared" si="34"/>
        <v/>
      </c>
      <c r="N479" s="87" t="str">
        <f t="shared" ca="1" si="35"/>
        <v/>
      </c>
      <c r="O479" s="92" t="str">
        <f t="shared" si="36"/>
        <v/>
      </c>
      <c r="P479" s="89" t="str">
        <f t="shared" si="37"/>
        <v/>
      </c>
    </row>
    <row r="480" spans="1:16" x14ac:dyDescent="0.3">
      <c r="A480" s="91">
        <v>475</v>
      </c>
      <c r="B480" s="93"/>
      <c r="C480" s="94"/>
      <c r="D480" s="95"/>
      <c r="E480" s="95"/>
      <c r="F480" s="96"/>
      <c r="G480" s="97"/>
      <c r="H480" s="98"/>
      <c r="I480" s="99"/>
      <c r="J480" s="100"/>
      <c r="K480" s="99"/>
      <c r="L480" s="99"/>
      <c r="M480" s="87" t="str">
        <f t="shared" si="34"/>
        <v/>
      </c>
      <c r="N480" s="87" t="str">
        <f t="shared" ca="1" si="35"/>
        <v/>
      </c>
      <c r="O480" s="92" t="str">
        <f t="shared" si="36"/>
        <v/>
      </c>
      <c r="P480" s="89" t="str">
        <f t="shared" si="37"/>
        <v/>
      </c>
    </row>
    <row r="481" spans="1:16" x14ac:dyDescent="0.3">
      <c r="A481" s="91">
        <v>476</v>
      </c>
      <c r="B481" s="93"/>
      <c r="C481" s="94"/>
      <c r="D481" s="95"/>
      <c r="E481" s="95"/>
      <c r="F481" s="96"/>
      <c r="G481" s="97"/>
      <c r="H481" s="98"/>
      <c r="I481" s="99"/>
      <c r="J481" s="100"/>
      <c r="K481" s="99"/>
      <c r="L481" s="99"/>
      <c r="M481" s="87" t="str">
        <f t="shared" si="34"/>
        <v/>
      </c>
      <c r="N481" s="87" t="str">
        <f t="shared" ca="1" si="35"/>
        <v/>
      </c>
      <c r="O481" s="92" t="str">
        <f t="shared" si="36"/>
        <v/>
      </c>
      <c r="P481" s="89" t="str">
        <f t="shared" si="37"/>
        <v/>
      </c>
    </row>
    <row r="482" spans="1:16" x14ac:dyDescent="0.3">
      <c r="A482" s="91">
        <v>477</v>
      </c>
      <c r="B482" s="93"/>
      <c r="C482" s="94"/>
      <c r="D482" s="95"/>
      <c r="E482" s="95"/>
      <c r="F482" s="96"/>
      <c r="G482" s="97"/>
      <c r="H482" s="98"/>
      <c r="I482" s="99"/>
      <c r="J482" s="100"/>
      <c r="K482" s="99"/>
      <c r="L482" s="99"/>
      <c r="M482" s="87" t="str">
        <f t="shared" si="34"/>
        <v/>
      </c>
      <c r="N482" s="87" t="str">
        <f t="shared" ca="1" si="35"/>
        <v/>
      </c>
      <c r="O482" s="92" t="str">
        <f t="shared" si="36"/>
        <v/>
      </c>
      <c r="P482" s="89" t="str">
        <f t="shared" si="37"/>
        <v/>
      </c>
    </row>
    <row r="483" spans="1:16" x14ac:dyDescent="0.3">
      <c r="A483" s="91">
        <v>478</v>
      </c>
      <c r="B483" s="93"/>
      <c r="C483" s="94"/>
      <c r="D483" s="95"/>
      <c r="E483" s="95"/>
      <c r="F483" s="96"/>
      <c r="G483" s="97"/>
      <c r="H483" s="98"/>
      <c r="I483" s="99"/>
      <c r="J483" s="100"/>
      <c r="K483" s="99"/>
      <c r="L483" s="99"/>
      <c r="M483" s="87" t="str">
        <f t="shared" si="34"/>
        <v/>
      </c>
      <c r="N483" s="87" t="str">
        <f t="shared" ca="1" si="35"/>
        <v/>
      </c>
      <c r="O483" s="92" t="str">
        <f t="shared" si="36"/>
        <v/>
      </c>
      <c r="P483" s="89" t="str">
        <f t="shared" si="37"/>
        <v/>
      </c>
    </row>
    <row r="484" spans="1:16" x14ac:dyDescent="0.3">
      <c r="A484" s="91">
        <v>479</v>
      </c>
      <c r="B484" s="93"/>
      <c r="C484" s="94"/>
      <c r="D484" s="95"/>
      <c r="E484" s="95"/>
      <c r="F484" s="96"/>
      <c r="G484" s="97"/>
      <c r="H484" s="98"/>
      <c r="I484" s="99"/>
      <c r="J484" s="100"/>
      <c r="K484" s="99"/>
      <c r="L484" s="99"/>
      <c r="M484" s="87" t="str">
        <f t="shared" si="34"/>
        <v/>
      </c>
      <c r="N484" s="87" t="str">
        <f t="shared" ca="1" si="35"/>
        <v/>
      </c>
      <c r="O484" s="92" t="str">
        <f t="shared" si="36"/>
        <v/>
      </c>
      <c r="P484" s="89" t="str">
        <f t="shared" si="37"/>
        <v/>
      </c>
    </row>
    <row r="485" spans="1:16" x14ac:dyDescent="0.3">
      <c r="A485" s="91">
        <v>480</v>
      </c>
      <c r="B485" s="93"/>
      <c r="C485" s="94"/>
      <c r="D485" s="95"/>
      <c r="E485" s="95"/>
      <c r="F485" s="96"/>
      <c r="G485" s="97"/>
      <c r="H485" s="98"/>
      <c r="I485" s="99"/>
      <c r="J485" s="100"/>
      <c r="K485" s="99"/>
      <c r="L485" s="99"/>
      <c r="M485" s="87" t="str">
        <f t="shared" si="34"/>
        <v/>
      </c>
      <c r="N485" s="87" t="str">
        <f t="shared" ca="1" si="35"/>
        <v/>
      </c>
      <c r="O485" s="92" t="str">
        <f t="shared" si="36"/>
        <v/>
      </c>
      <c r="P485" s="89" t="str">
        <f t="shared" si="37"/>
        <v/>
      </c>
    </row>
    <row r="486" spans="1:16" x14ac:dyDescent="0.3">
      <c r="A486" s="91">
        <v>481</v>
      </c>
      <c r="B486" s="93"/>
      <c r="C486" s="94"/>
      <c r="D486" s="95"/>
      <c r="E486" s="95"/>
      <c r="F486" s="96"/>
      <c r="G486" s="97"/>
      <c r="H486" s="98"/>
      <c r="I486" s="99"/>
      <c r="J486" s="100"/>
      <c r="K486" s="99"/>
      <c r="L486" s="99"/>
      <c r="M486" s="87" t="str">
        <f t="shared" si="34"/>
        <v/>
      </c>
      <c r="N486" s="87" t="str">
        <f t="shared" ca="1" si="35"/>
        <v/>
      </c>
      <c r="O486" s="92" t="str">
        <f t="shared" si="36"/>
        <v/>
      </c>
      <c r="P486" s="89" t="str">
        <f t="shared" si="37"/>
        <v/>
      </c>
    </row>
    <row r="487" spans="1:16" x14ac:dyDescent="0.3">
      <c r="A487" s="91">
        <v>482</v>
      </c>
      <c r="B487" s="93"/>
      <c r="C487" s="94"/>
      <c r="D487" s="95"/>
      <c r="E487" s="95"/>
      <c r="F487" s="96"/>
      <c r="G487" s="97"/>
      <c r="H487" s="98"/>
      <c r="I487" s="99"/>
      <c r="J487" s="100"/>
      <c r="K487" s="99"/>
      <c r="L487" s="99"/>
      <c r="M487" s="87" t="str">
        <f t="shared" si="34"/>
        <v/>
      </c>
      <c r="N487" s="87" t="str">
        <f t="shared" ca="1" si="35"/>
        <v/>
      </c>
      <c r="O487" s="92" t="str">
        <f t="shared" si="36"/>
        <v/>
      </c>
      <c r="P487" s="89" t="str">
        <f t="shared" si="37"/>
        <v/>
      </c>
    </row>
    <row r="488" spans="1:16" x14ac:dyDescent="0.3">
      <c r="A488" s="91">
        <v>483</v>
      </c>
      <c r="B488" s="93"/>
      <c r="C488" s="94"/>
      <c r="D488" s="95"/>
      <c r="E488" s="95"/>
      <c r="F488" s="96"/>
      <c r="G488" s="97"/>
      <c r="H488" s="98"/>
      <c r="I488" s="99"/>
      <c r="J488" s="100"/>
      <c r="K488" s="99"/>
      <c r="L488" s="99"/>
      <c r="M488" s="87" t="str">
        <f t="shared" si="34"/>
        <v/>
      </c>
      <c r="N488" s="87" t="str">
        <f t="shared" ca="1" si="35"/>
        <v/>
      </c>
      <c r="O488" s="92" t="str">
        <f t="shared" si="36"/>
        <v/>
      </c>
      <c r="P488" s="89" t="str">
        <f t="shared" si="37"/>
        <v/>
      </c>
    </row>
    <row r="489" spans="1:16" x14ac:dyDescent="0.3">
      <c r="A489" s="91">
        <v>484</v>
      </c>
      <c r="B489" s="93"/>
      <c r="C489" s="94"/>
      <c r="D489" s="95"/>
      <c r="E489" s="95"/>
      <c r="F489" s="96"/>
      <c r="G489" s="97"/>
      <c r="H489" s="98"/>
      <c r="I489" s="99"/>
      <c r="J489" s="100"/>
      <c r="K489" s="99"/>
      <c r="L489" s="99"/>
      <c r="M489" s="87" t="str">
        <f t="shared" si="34"/>
        <v/>
      </c>
      <c r="N489" s="87" t="str">
        <f t="shared" ca="1" si="35"/>
        <v/>
      </c>
      <c r="O489" s="92" t="str">
        <f t="shared" si="36"/>
        <v/>
      </c>
      <c r="P489" s="89" t="str">
        <f t="shared" si="37"/>
        <v/>
      </c>
    </row>
    <row r="490" spans="1:16" x14ac:dyDescent="0.3">
      <c r="A490" s="91">
        <v>485</v>
      </c>
      <c r="B490" s="93"/>
      <c r="C490" s="94"/>
      <c r="D490" s="95"/>
      <c r="E490" s="95"/>
      <c r="F490" s="96"/>
      <c r="G490" s="97"/>
      <c r="H490" s="98"/>
      <c r="I490" s="99"/>
      <c r="J490" s="100"/>
      <c r="K490" s="99"/>
      <c r="L490" s="99"/>
      <c r="M490" s="87" t="str">
        <f t="shared" si="34"/>
        <v/>
      </c>
      <c r="N490" s="87" t="str">
        <f t="shared" ca="1" si="35"/>
        <v/>
      </c>
      <c r="O490" s="92" t="str">
        <f t="shared" si="36"/>
        <v/>
      </c>
      <c r="P490" s="89" t="str">
        <f t="shared" si="37"/>
        <v/>
      </c>
    </row>
    <row r="491" spans="1:16" x14ac:dyDescent="0.3">
      <c r="A491" s="91">
        <v>486</v>
      </c>
      <c r="B491" s="93"/>
      <c r="C491" s="94"/>
      <c r="D491" s="95"/>
      <c r="E491" s="95"/>
      <c r="F491" s="96"/>
      <c r="G491" s="97"/>
      <c r="H491" s="98"/>
      <c r="I491" s="99"/>
      <c r="J491" s="100"/>
      <c r="K491" s="99"/>
      <c r="L491" s="99"/>
      <c r="M491" s="87" t="str">
        <f t="shared" si="34"/>
        <v/>
      </c>
      <c r="N491" s="87" t="str">
        <f t="shared" ca="1" si="35"/>
        <v/>
      </c>
      <c r="O491" s="92" t="str">
        <f t="shared" si="36"/>
        <v/>
      </c>
      <c r="P491" s="89" t="str">
        <f t="shared" si="37"/>
        <v/>
      </c>
    </row>
    <row r="492" spans="1:16" x14ac:dyDescent="0.3">
      <c r="A492" s="91">
        <v>487</v>
      </c>
      <c r="B492" s="93"/>
      <c r="C492" s="94"/>
      <c r="D492" s="95"/>
      <c r="E492" s="95"/>
      <c r="F492" s="96"/>
      <c r="G492" s="97"/>
      <c r="H492" s="98"/>
      <c r="I492" s="99"/>
      <c r="J492" s="100"/>
      <c r="K492" s="99"/>
      <c r="L492" s="99"/>
      <c r="M492" s="87" t="str">
        <f t="shared" si="34"/>
        <v/>
      </c>
      <c r="N492" s="87" t="str">
        <f t="shared" ca="1" si="35"/>
        <v/>
      </c>
      <c r="O492" s="92" t="str">
        <f t="shared" si="36"/>
        <v/>
      </c>
      <c r="P492" s="89" t="str">
        <f t="shared" si="37"/>
        <v/>
      </c>
    </row>
    <row r="493" spans="1:16" x14ac:dyDescent="0.3">
      <c r="A493" s="91">
        <v>488</v>
      </c>
      <c r="B493" s="93"/>
      <c r="C493" s="94"/>
      <c r="D493" s="95"/>
      <c r="E493" s="95"/>
      <c r="F493" s="96"/>
      <c r="G493" s="97"/>
      <c r="H493" s="98"/>
      <c r="I493" s="99"/>
      <c r="J493" s="100"/>
      <c r="K493" s="99"/>
      <c r="L493" s="99"/>
      <c r="M493" s="87" t="str">
        <f t="shared" si="34"/>
        <v/>
      </c>
      <c r="N493" s="87" t="str">
        <f t="shared" ca="1" si="35"/>
        <v/>
      </c>
      <c r="O493" s="92" t="str">
        <f t="shared" si="36"/>
        <v/>
      </c>
      <c r="P493" s="89" t="str">
        <f t="shared" si="37"/>
        <v/>
      </c>
    </row>
    <row r="494" spans="1:16" x14ac:dyDescent="0.3">
      <c r="A494" s="91">
        <v>489</v>
      </c>
      <c r="B494" s="93"/>
      <c r="C494" s="94"/>
      <c r="D494" s="95"/>
      <c r="E494" s="95"/>
      <c r="F494" s="96"/>
      <c r="G494" s="97"/>
      <c r="H494" s="98"/>
      <c r="I494" s="99"/>
      <c r="J494" s="100"/>
      <c r="K494" s="99"/>
      <c r="L494" s="99"/>
      <c r="M494" s="87" t="str">
        <f t="shared" si="34"/>
        <v/>
      </c>
      <c r="N494" s="87" t="str">
        <f t="shared" ca="1" si="35"/>
        <v/>
      </c>
      <c r="O494" s="92" t="str">
        <f t="shared" si="36"/>
        <v/>
      </c>
      <c r="P494" s="89" t="str">
        <f t="shared" si="37"/>
        <v/>
      </c>
    </row>
    <row r="495" spans="1:16" x14ac:dyDescent="0.3">
      <c r="A495" s="91">
        <v>490</v>
      </c>
      <c r="B495" s="93"/>
      <c r="C495" s="94"/>
      <c r="D495" s="95"/>
      <c r="E495" s="95"/>
      <c r="F495" s="96"/>
      <c r="G495" s="97"/>
      <c r="H495" s="98"/>
      <c r="I495" s="99"/>
      <c r="J495" s="100"/>
      <c r="K495" s="99"/>
      <c r="L495" s="99"/>
      <c r="M495" s="87" t="str">
        <f t="shared" si="34"/>
        <v/>
      </c>
      <c r="N495" s="87" t="str">
        <f t="shared" ca="1" si="35"/>
        <v/>
      </c>
      <c r="O495" s="92" t="str">
        <f t="shared" si="36"/>
        <v/>
      </c>
      <c r="P495" s="89" t="str">
        <f t="shared" si="37"/>
        <v/>
      </c>
    </row>
    <row r="496" spans="1:16" x14ac:dyDescent="0.3">
      <c r="A496" s="91">
        <v>491</v>
      </c>
      <c r="B496" s="93"/>
      <c r="C496" s="94"/>
      <c r="D496" s="95"/>
      <c r="E496" s="95"/>
      <c r="F496" s="96"/>
      <c r="G496" s="97"/>
      <c r="H496" s="98"/>
      <c r="I496" s="99"/>
      <c r="J496" s="100"/>
      <c r="K496" s="99"/>
      <c r="L496" s="99"/>
      <c r="M496" s="87" t="str">
        <f t="shared" si="34"/>
        <v/>
      </c>
      <c r="N496" s="87" t="str">
        <f t="shared" ca="1" si="35"/>
        <v/>
      </c>
      <c r="O496" s="92" t="str">
        <f t="shared" si="36"/>
        <v/>
      </c>
      <c r="P496" s="89" t="str">
        <f t="shared" si="37"/>
        <v/>
      </c>
    </row>
    <row r="497" spans="1:16" x14ac:dyDescent="0.3">
      <c r="A497" s="91">
        <v>492</v>
      </c>
      <c r="B497" s="93"/>
      <c r="C497" s="94"/>
      <c r="D497" s="95"/>
      <c r="E497" s="95"/>
      <c r="F497" s="96"/>
      <c r="G497" s="97"/>
      <c r="H497" s="98"/>
      <c r="I497" s="99"/>
      <c r="J497" s="100"/>
      <c r="K497" s="99"/>
      <c r="L497" s="99"/>
      <c r="M497" s="87" t="str">
        <f t="shared" si="34"/>
        <v/>
      </c>
      <c r="N497" s="87" t="str">
        <f t="shared" ca="1" si="35"/>
        <v/>
      </c>
      <c r="O497" s="92" t="str">
        <f t="shared" si="36"/>
        <v/>
      </c>
      <c r="P497" s="89" t="str">
        <f t="shared" si="37"/>
        <v/>
      </c>
    </row>
    <row r="498" spans="1:16" x14ac:dyDescent="0.3">
      <c r="A498" s="91">
        <v>493</v>
      </c>
      <c r="B498" s="93"/>
      <c r="C498" s="94"/>
      <c r="D498" s="95"/>
      <c r="E498" s="95"/>
      <c r="F498" s="96"/>
      <c r="G498" s="97"/>
      <c r="H498" s="98"/>
      <c r="I498" s="99"/>
      <c r="J498" s="100"/>
      <c r="K498" s="99"/>
      <c r="L498" s="99"/>
      <c r="M498" s="87" t="str">
        <f t="shared" si="34"/>
        <v/>
      </c>
      <c r="N498" s="87" t="str">
        <f t="shared" ca="1" si="35"/>
        <v/>
      </c>
      <c r="O498" s="92" t="str">
        <f t="shared" si="36"/>
        <v/>
      </c>
      <c r="P498" s="89" t="str">
        <f t="shared" si="37"/>
        <v/>
      </c>
    </row>
    <row r="499" spans="1:16" x14ac:dyDescent="0.3">
      <c r="A499" s="91">
        <v>494</v>
      </c>
      <c r="B499" s="93"/>
      <c r="C499" s="94"/>
      <c r="D499" s="95"/>
      <c r="E499" s="95"/>
      <c r="F499" s="96"/>
      <c r="G499" s="97"/>
      <c r="H499" s="98"/>
      <c r="I499" s="99"/>
      <c r="J499" s="100"/>
      <c r="K499" s="99"/>
      <c r="L499" s="99"/>
      <c r="M499" s="87" t="str">
        <f t="shared" si="34"/>
        <v/>
      </c>
      <c r="N499" s="87" t="str">
        <f t="shared" ca="1" si="35"/>
        <v/>
      </c>
      <c r="O499" s="92" t="str">
        <f t="shared" si="36"/>
        <v/>
      </c>
      <c r="P499" s="89" t="str">
        <f t="shared" si="37"/>
        <v/>
      </c>
    </row>
    <row r="500" spans="1:16" x14ac:dyDescent="0.3">
      <c r="A500" s="91">
        <v>495</v>
      </c>
      <c r="B500" s="93"/>
      <c r="C500" s="94"/>
      <c r="D500" s="95"/>
      <c r="E500" s="95"/>
      <c r="F500" s="96"/>
      <c r="G500" s="97"/>
      <c r="H500" s="98"/>
      <c r="I500" s="99"/>
      <c r="J500" s="100"/>
      <c r="K500" s="99"/>
      <c r="L500" s="99"/>
      <c r="M500" s="87" t="str">
        <f t="shared" si="34"/>
        <v/>
      </c>
      <c r="N500" s="87" t="str">
        <f t="shared" ca="1" si="35"/>
        <v/>
      </c>
      <c r="O500" s="92" t="str">
        <f t="shared" si="36"/>
        <v/>
      </c>
      <c r="P500" s="89" t="str">
        <f t="shared" si="37"/>
        <v/>
      </c>
    </row>
  </sheetData>
  <sheetProtection sheet="1" objects="1" scenarios="1" selectLockedCells="1"/>
  <mergeCells count="3">
    <mergeCell ref="C2:C3"/>
    <mergeCell ref="D2:E3"/>
    <mergeCell ref="J4:O4"/>
  </mergeCells>
  <conditionalFormatting sqref="O6:O15 O21:O500">
    <cfRule type="cellIs" dxfId="113" priority="16" operator="greaterThan">
      <formula>0.91</formula>
    </cfRule>
    <cfRule type="cellIs" dxfId="112" priority="17" operator="between">
      <formula>0.31</formula>
      <formula>0.9</formula>
    </cfRule>
    <cfRule type="cellIs" dxfId="111" priority="18" operator="between">
      <formula>0</formula>
      <formula>0.3</formula>
    </cfRule>
    <cfRule type="cellIs" dxfId="110" priority="19" operator="lessThan">
      <formula>0</formula>
    </cfRule>
  </conditionalFormatting>
  <conditionalFormatting sqref="O16:O17">
    <cfRule type="cellIs" dxfId="109" priority="9" operator="greaterThan">
      <formula>0.91</formula>
    </cfRule>
    <cfRule type="cellIs" dxfId="108" priority="10" operator="between">
      <formula>0.31</formula>
      <formula>0.9</formula>
    </cfRule>
    <cfRule type="cellIs" dxfId="107" priority="11" operator="between">
      <formula>0</formula>
      <formula>0.3</formula>
    </cfRule>
    <cfRule type="cellIs" dxfId="106" priority="12" operator="lessThan">
      <formula>0</formula>
    </cfRule>
  </conditionalFormatting>
  <conditionalFormatting sqref="O18:O19">
    <cfRule type="cellIs" dxfId="105" priority="5" operator="greaterThan">
      <formula>0.91</formula>
    </cfRule>
    <cfRule type="cellIs" dxfId="104" priority="6" operator="between">
      <formula>0.31</formula>
      <formula>0.9</formula>
    </cfRule>
    <cfRule type="cellIs" dxfId="103" priority="7" operator="between">
      <formula>0</formula>
      <formula>0.3</formula>
    </cfRule>
    <cfRule type="cellIs" dxfId="102" priority="8" operator="lessThan">
      <formula>0</formula>
    </cfRule>
  </conditionalFormatting>
  <conditionalFormatting sqref="O20">
    <cfRule type="cellIs" dxfId="101" priority="1" operator="greaterThan">
      <formula>0.91</formula>
    </cfRule>
    <cfRule type="cellIs" dxfId="100" priority="2" operator="between">
      <formula>0.31</formula>
      <formula>0.9</formula>
    </cfRule>
    <cfRule type="cellIs" dxfId="99" priority="3" operator="between">
      <formula>0</formula>
      <formula>0.3</formula>
    </cfRule>
    <cfRule type="cellIs" dxfId="98" priority="4" operator="lessThan">
      <formula>0</formula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3" operator="equal" id="{5C8F5456-F99E-4267-A0E4-728CB1960C20}">
            <xm:f>'\Users\leome\Documents\PROYECTOS\BRATEMBIER\Bases intranet\Objetivos estratégicos\[Plantilla_Objetivos_estratégicos BADEN BADEN BRATEMBIER BIERHAUSE v2.xlsx]BASES'!#REF!</xm:f>
            <x14:dxf>
              <font>
                <color theme="9" tint="-0.499984740745262"/>
              </font>
              <fill>
                <patternFill>
                  <bgColor theme="9" tint="0.59996337778862885"/>
                </patternFill>
              </fill>
            </x14:dxf>
          </x14:cfRule>
          <x14:cfRule type="cellIs" priority="14" operator="equal" id="{EEF5784A-16B5-4077-9B45-58323645E4D2}">
            <xm:f>'\Users\leome\Documents\PROYECTOS\BRATEMBIER\Bases intranet\Objetivos estratégicos\[Plantilla_Objetivos_estratégicos BADEN BADEN BRATEMBIER BIERHAUSE v2.xlsx]BASES'!#REF!</xm:f>
            <x14:dxf>
              <font>
                <color theme="5" tint="-0.24994659260841701"/>
              </font>
              <fill>
                <patternFill>
                  <bgColor theme="7" tint="0.79998168889431442"/>
                </patternFill>
              </fill>
            </x14:dxf>
          </x14:cfRule>
          <x14:cfRule type="cellIs" priority="15" operator="equal" id="{178D8304-6919-45CB-A94D-88822B832EC3}">
            <xm:f>'\Users\leome\Documents\PROYECTOS\BRATEMBIER\Bases intranet\Objetivos estratégicos\[Plantilla_Objetivos_estratégicos BADEN BADEN BRATEMBIER BIERHAUSE v2.xlsx]BASES'!#REF!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J6:J500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7198E51-8B3B-49F3-B2A9-DBC0BAB2DD96}">
          <x14:formula1>
            <xm:f>BASES!$E$6:$E$12</xm:f>
          </x14:formula1>
          <xm:sqref>C6:C500</xm:sqref>
        </x14:dataValidation>
        <x14:dataValidation type="list" allowBlank="1" showInputMessage="1" showErrorMessage="1" xr:uid="{D6482CBD-75FB-46B9-9B76-B51F05862E09}">
          <x14:formula1>
            <xm:f>BASES!$B$15:$B$21</xm:f>
          </x14:formula1>
          <xm:sqref>D6:D500</xm:sqref>
        </x14:dataValidation>
        <x14:dataValidation type="list" allowBlank="1" showInputMessage="1" showErrorMessage="1" xr:uid="{7C38D4CA-DFAC-4308-8F46-99C69E41CD5C}">
          <x14:formula1>
            <xm:f>BASES!$B$24:$B$65</xm:f>
          </x14:formula1>
          <xm:sqref>E6:E500</xm:sqref>
        </x14:dataValidation>
        <x14:dataValidation type="list" allowBlank="1" showInputMessage="1" showErrorMessage="1" xr:uid="{AB18711A-B901-4D28-93AE-DD1C0405372A}">
          <x14:formula1>
            <xm:f>ESTRATEGIAS!$F$6:$F$31</xm:f>
          </x14:formula1>
          <xm:sqref>F6:F500</xm:sqref>
        </x14:dataValidation>
        <x14:dataValidation type="list" allowBlank="1" showInputMessage="1" showErrorMessage="1" xr:uid="{E475AF9C-6909-490C-968D-4278B14C4EF3}">
          <x14:formula1>
            <xm:f>BASES!$G$6:$G$8</xm:f>
          </x14:formula1>
          <xm:sqref>J6:J500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22197-F2A0-49E7-A835-CE9D3DE5601E}">
  <sheetPr codeName="Hoja8"/>
  <dimension ref="A1:P500"/>
  <sheetViews>
    <sheetView showGridLines="0" workbookViewId="0">
      <pane xSplit="2" ySplit="5" topLeftCell="C6" activePane="bottomRight" state="frozenSplit"/>
      <selection pane="topRight" activeCell="D1" sqref="D1"/>
      <selection pane="bottomLeft" activeCell="A3" sqref="A3"/>
      <selection pane="bottomRight" activeCell="F6" sqref="F6"/>
    </sheetView>
  </sheetViews>
  <sheetFormatPr baseColWidth="10" defaultColWidth="11.44140625" defaultRowHeight="14.4" x14ac:dyDescent="0.3"/>
  <cols>
    <col min="1" max="1" width="4.33203125" style="67" customWidth="1"/>
    <col min="2" max="2" width="13.33203125" style="68" customWidth="1"/>
    <col min="3" max="3" width="15.6640625" style="67" customWidth="1"/>
    <col min="4" max="4" width="31.33203125" style="67" customWidth="1"/>
    <col min="5" max="5" width="31.5546875" style="67" customWidth="1"/>
    <col min="6" max="6" width="39.6640625" style="67" customWidth="1"/>
    <col min="7" max="7" width="40.44140625" style="67" customWidth="1"/>
    <col min="8" max="8" width="13" style="67" bestFit="1" customWidth="1"/>
    <col min="9" max="9" width="13.109375" style="67" customWidth="1"/>
    <col min="10" max="10" width="11.44140625" style="67"/>
    <col min="11" max="11" width="15.44140625" style="68" customWidth="1"/>
    <col min="12" max="12" width="10.5546875" style="67" customWidth="1"/>
    <col min="13" max="13" width="11.44140625" style="67"/>
    <col min="14" max="14" width="11.6640625" style="67" customWidth="1"/>
    <col min="15" max="15" width="12.109375" style="67" customWidth="1"/>
    <col min="16" max="16" width="67.5546875" style="67" customWidth="1"/>
    <col min="17" max="17" width="11.44140625" style="67"/>
    <col min="18" max="18" width="11" style="67" customWidth="1"/>
    <col min="19" max="16384" width="11.44140625" style="67"/>
  </cols>
  <sheetData>
    <row r="1" spans="1:16" ht="15" thickBot="1" x14ac:dyDescent="0.35"/>
    <row r="2" spans="1:16" ht="16.5" customHeight="1" x14ac:dyDescent="0.3">
      <c r="C2" s="119" t="str">
        <f>ESTRATEGIAS!I5</f>
        <v>Objetivo 3</v>
      </c>
      <c r="D2" s="121" t="str">
        <f>ESTRATEGIAS!J5</f>
        <v>Obj Estrategico 2</v>
      </c>
      <c r="E2" s="122"/>
    </row>
    <row r="3" spans="1:16" ht="15" thickBot="1" x14ac:dyDescent="0.35">
      <c r="C3" s="120"/>
      <c r="D3" s="123"/>
      <c r="E3" s="124"/>
    </row>
    <row r="4" spans="1:16" ht="18.600000000000001" thickBot="1" x14ac:dyDescent="0.35">
      <c r="J4" s="116" t="s">
        <v>19</v>
      </c>
      <c r="K4" s="117"/>
      <c r="L4" s="117"/>
      <c r="M4" s="117"/>
      <c r="N4" s="117"/>
      <c r="O4" s="118"/>
    </row>
    <row r="5" spans="1:16" s="85" customFormat="1" ht="47.4" thickBot="1" x14ac:dyDescent="0.35">
      <c r="A5" s="72" t="s">
        <v>4</v>
      </c>
      <c r="B5" s="83" t="s">
        <v>5</v>
      </c>
      <c r="C5" s="83" t="s">
        <v>6</v>
      </c>
      <c r="D5" s="83" t="s">
        <v>7</v>
      </c>
      <c r="E5" s="83" t="s">
        <v>21</v>
      </c>
      <c r="F5" s="83" t="s">
        <v>22</v>
      </c>
      <c r="G5" s="83" t="s">
        <v>37</v>
      </c>
      <c r="H5" s="83" t="s">
        <v>9</v>
      </c>
      <c r="I5" s="83" t="s">
        <v>10</v>
      </c>
      <c r="J5" s="83" t="s">
        <v>11</v>
      </c>
      <c r="K5" s="83" t="s">
        <v>16</v>
      </c>
      <c r="L5" s="83" t="s">
        <v>9</v>
      </c>
      <c r="M5" s="83" t="s">
        <v>17</v>
      </c>
      <c r="N5" s="83" t="s">
        <v>20</v>
      </c>
      <c r="O5" s="84" t="s">
        <v>18</v>
      </c>
      <c r="P5" s="83" t="s">
        <v>22</v>
      </c>
    </row>
    <row r="6" spans="1:16" s="90" customFormat="1" ht="13.8" x14ac:dyDescent="0.3">
      <c r="A6" s="86">
        <v>1</v>
      </c>
      <c r="B6" s="93"/>
      <c r="C6" s="94"/>
      <c r="D6" s="95"/>
      <c r="E6" s="95"/>
      <c r="F6" s="96"/>
      <c r="G6" s="97"/>
      <c r="H6" s="98"/>
      <c r="I6" s="99"/>
      <c r="J6" s="100"/>
      <c r="K6" s="101"/>
      <c r="L6" s="98"/>
      <c r="M6" s="87" t="str">
        <f t="shared" ref="M6:M53" si="0">IF(B6&lt;&gt;"",(DAY(B6)+C6*30),"")</f>
        <v/>
      </c>
      <c r="N6" s="87" t="str">
        <f ca="1">IF(K6&lt;&gt;"",(B6+30*C6)-NOW(),"")</f>
        <v/>
      </c>
      <c r="O6" s="92" t="str">
        <f t="shared" ref="O6:O53" si="1">IF(I6&gt;H6,(IF(I6&lt;&gt;"",(((I6-H6)-(I6-L6))/ABS(I6-H6)),"")),IF(I6&lt;&gt;"",(1-(I6+L6-H6)/I6),""))</f>
        <v/>
      </c>
      <c r="P6" s="89" t="str">
        <f>IF(F6&lt;&gt;"",F6,"")</f>
        <v/>
      </c>
    </row>
    <row r="7" spans="1:16" s="90" customFormat="1" ht="13.8" x14ac:dyDescent="0.3">
      <c r="A7" s="91" t="str">
        <f>IF(B6&lt;&gt;"",A6+1,"")</f>
        <v/>
      </c>
      <c r="B7" s="93"/>
      <c r="C7" s="94"/>
      <c r="D7" s="95"/>
      <c r="E7" s="95"/>
      <c r="F7" s="96"/>
      <c r="G7" s="97"/>
      <c r="H7" s="98"/>
      <c r="I7" s="99"/>
      <c r="J7" s="100"/>
      <c r="K7" s="101"/>
      <c r="L7" s="99"/>
      <c r="M7" s="87" t="str">
        <f t="shared" si="0"/>
        <v/>
      </c>
      <c r="N7" s="87" t="str">
        <f t="shared" ref="N7:N15" ca="1" si="2">IF(K7&lt;&gt;"",(B7+30*C7)-NOW(),"")</f>
        <v/>
      </c>
      <c r="O7" s="92" t="str">
        <f t="shared" si="1"/>
        <v/>
      </c>
      <c r="P7" s="89" t="str">
        <f t="shared" ref="P7:P53" si="3">IF(F7&lt;&gt;"",F7,"")</f>
        <v/>
      </c>
    </row>
    <row r="8" spans="1:16" s="90" customFormat="1" ht="13.8" x14ac:dyDescent="0.3">
      <c r="A8" s="91" t="str">
        <f t="shared" ref="A8:A71" si="4">IF(B7&lt;&gt;"",A7+1,"")</f>
        <v/>
      </c>
      <c r="B8" s="93"/>
      <c r="C8" s="94"/>
      <c r="D8" s="95"/>
      <c r="E8" s="95"/>
      <c r="F8" s="96"/>
      <c r="G8" s="97"/>
      <c r="H8" s="98"/>
      <c r="I8" s="99"/>
      <c r="J8" s="100"/>
      <c r="K8" s="101"/>
      <c r="L8" s="99"/>
      <c r="M8" s="87" t="str">
        <f t="shared" si="0"/>
        <v/>
      </c>
      <c r="N8" s="87" t="str">
        <f t="shared" ca="1" si="2"/>
        <v/>
      </c>
      <c r="O8" s="92" t="str">
        <f t="shared" si="1"/>
        <v/>
      </c>
      <c r="P8" s="89" t="str">
        <f t="shared" si="3"/>
        <v/>
      </c>
    </row>
    <row r="9" spans="1:16" s="90" customFormat="1" ht="13.8" x14ac:dyDescent="0.3">
      <c r="A9" s="91" t="str">
        <f t="shared" si="4"/>
        <v/>
      </c>
      <c r="B9" s="93"/>
      <c r="C9" s="94"/>
      <c r="D9" s="95"/>
      <c r="E9" s="95"/>
      <c r="F9" s="96"/>
      <c r="G9" s="97"/>
      <c r="H9" s="98"/>
      <c r="I9" s="99"/>
      <c r="J9" s="100"/>
      <c r="K9" s="101"/>
      <c r="L9" s="99"/>
      <c r="M9" s="87" t="str">
        <f t="shared" si="0"/>
        <v/>
      </c>
      <c r="N9" s="87" t="str">
        <f t="shared" ca="1" si="2"/>
        <v/>
      </c>
      <c r="O9" s="92" t="str">
        <f t="shared" si="1"/>
        <v/>
      </c>
      <c r="P9" s="89" t="str">
        <f t="shared" si="3"/>
        <v/>
      </c>
    </row>
    <row r="10" spans="1:16" s="90" customFormat="1" ht="13.8" x14ac:dyDescent="0.3">
      <c r="A10" s="91" t="str">
        <f t="shared" si="4"/>
        <v/>
      </c>
      <c r="B10" s="93"/>
      <c r="C10" s="94"/>
      <c r="D10" s="95"/>
      <c r="E10" s="95"/>
      <c r="F10" s="96"/>
      <c r="G10" s="97"/>
      <c r="H10" s="98"/>
      <c r="I10" s="99"/>
      <c r="J10" s="100"/>
      <c r="K10" s="101"/>
      <c r="L10" s="99"/>
      <c r="M10" s="87" t="str">
        <f t="shared" si="0"/>
        <v/>
      </c>
      <c r="N10" s="87" t="str">
        <f t="shared" ca="1" si="2"/>
        <v/>
      </c>
      <c r="O10" s="92" t="str">
        <f t="shared" si="1"/>
        <v/>
      </c>
      <c r="P10" s="89" t="str">
        <f t="shared" si="3"/>
        <v/>
      </c>
    </row>
    <row r="11" spans="1:16" s="90" customFormat="1" ht="13.8" x14ac:dyDescent="0.3">
      <c r="A11" s="91" t="str">
        <f t="shared" si="4"/>
        <v/>
      </c>
      <c r="B11" s="93"/>
      <c r="C11" s="94"/>
      <c r="D11" s="95"/>
      <c r="E11" s="95"/>
      <c r="F11" s="96"/>
      <c r="G11" s="97"/>
      <c r="H11" s="98"/>
      <c r="I11" s="99"/>
      <c r="J11" s="100"/>
      <c r="K11" s="104"/>
      <c r="L11" s="99"/>
      <c r="M11" s="87" t="str">
        <f t="shared" si="0"/>
        <v/>
      </c>
      <c r="N11" s="87" t="str">
        <f t="shared" ca="1" si="2"/>
        <v/>
      </c>
      <c r="O11" s="92" t="str">
        <f t="shared" si="1"/>
        <v/>
      </c>
      <c r="P11" s="89" t="str">
        <f t="shared" si="3"/>
        <v/>
      </c>
    </row>
    <row r="12" spans="1:16" s="90" customFormat="1" ht="13.8" x14ac:dyDescent="0.3">
      <c r="A12" s="91" t="str">
        <f t="shared" si="4"/>
        <v/>
      </c>
      <c r="B12" s="93"/>
      <c r="C12" s="94"/>
      <c r="D12" s="95"/>
      <c r="E12" s="95"/>
      <c r="F12" s="96"/>
      <c r="G12" s="97"/>
      <c r="H12" s="98"/>
      <c r="I12" s="99"/>
      <c r="J12" s="100"/>
      <c r="K12" s="104"/>
      <c r="L12" s="99"/>
      <c r="M12" s="87" t="str">
        <f t="shared" si="0"/>
        <v/>
      </c>
      <c r="N12" s="87" t="str">
        <f t="shared" ca="1" si="2"/>
        <v/>
      </c>
      <c r="O12" s="92" t="str">
        <f t="shared" si="1"/>
        <v/>
      </c>
      <c r="P12" s="89" t="str">
        <f t="shared" si="3"/>
        <v/>
      </c>
    </row>
    <row r="13" spans="1:16" s="90" customFormat="1" ht="13.8" x14ac:dyDescent="0.3">
      <c r="A13" s="91" t="str">
        <f t="shared" si="4"/>
        <v/>
      </c>
      <c r="B13" s="93"/>
      <c r="C13" s="94"/>
      <c r="D13" s="95"/>
      <c r="E13" s="95"/>
      <c r="F13" s="96"/>
      <c r="G13" s="97"/>
      <c r="H13" s="98"/>
      <c r="I13" s="99"/>
      <c r="J13" s="100"/>
      <c r="K13" s="104"/>
      <c r="L13" s="99"/>
      <c r="M13" s="87" t="str">
        <f t="shared" si="0"/>
        <v/>
      </c>
      <c r="N13" s="87" t="str">
        <f t="shared" ca="1" si="2"/>
        <v/>
      </c>
      <c r="O13" s="92" t="str">
        <f t="shared" si="1"/>
        <v/>
      </c>
      <c r="P13" s="89" t="str">
        <f t="shared" si="3"/>
        <v/>
      </c>
    </row>
    <row r="14" spans="1:16" s="90" customFormat="1" ht="13.8" x14ac:dyDescent="0.3">
      <c r="A14" s="91" t="str">
        <f t="shared" si="4"/>
        <v/>
      </c>
      <c r="B14" s="93"/>
      <c r="C14" s="94"/>
      <c r="D14" s="95"/>
      <c r="E14" s="95"/>
      <c r="F14" s="96"/>
      <c r="G14" s="97"/>
      <c r="H14" s="98"/>
      <c r="I14" s="99"/>
      <c r="J14" s="100"/>
      <c r="K14" s="104"/>
      <c r="L14" s="99"/>
      <c r="M14" s="87" t="str">
        <f t="shared" si="0"/>
        <v/>
      </c>
      <c r="N14" s="87" t="str">
        <f t="shared" ca="1" si="2"/>
        <v/>
      </c>
      <c r="O14" s="92" t="str">
        <f t="shared" si="1"/>
        <v/>
      </c>
      <c r="P14" s="89" t="str">
        <f t="shared" si="3"/>
        <v/>
      </c>
    </row>
    <row r="15" spans="1:16" s="90" customFormat="1" ht="13.8" x14ac:dyDescent="0.3">
      <c r="A15" s="91" t="str">
        <f t="shared" si="4"/>
        <v/>
      </c>
      <c r="B15" s="93"/>
      <c r="C15" s="94"/>
      <c r="D15" s="95"/>
      <c r="E15" s="95"/>
      <c r="F15" s="96"/>
      <c r="G15" s="97"/>
      <c r="H15" s="98"/>
      <c r="I15" s="99"/>
      <c r="J15" s="100"/>
      <c r="K15" s="101"/>
      <c r="L15" s="99"/>
      <c r="M15" s="87" t="str">
        <f t="shared" si="0"/>
        <v/>
      </c>
      <c r="N15" s="87" t="str">
        <f t="shared" ca="1" si="2"/>
        <v/>
      </c>
      <c r="O15" s="92" t="str">
        <f t="shared" si="1"/>
        <v/>
      </c>
      <c r="P15" s="89" t="str">
        <f t="shared" si="3"/>
        <v/>
      </c>
    </row>
    <row r="16" spans="1:16" s="90" customFormat="1" ht="13.8" x14ac:dyDescent="0.3">
      <c r="A16" s="91" t="str">
        <f t="shared" si="4"/>
        <v/>
      </c>
      <c r="B16" s="93"/>
      <c r="C16" s="94"/>
      <c r="D16" s="95"/>
      <c r="E16" s="95"/>
      <c r="F16" s="96"/>
      <c r="G16" s="97"/>
      <c r="H16" s="98"/>
      <c r="I16" s="99"/>
      <c r="J16" s="100"/>
      <c r="K16" s="104"/>
      <c r="L16" s="99"/>
      <c r="M16" s="87" t="str">
        <f t="shared" si="0"/>
        <v/>
      </c>
      <c r="N16" s="87" t="str">
        <f t="shared" ref="N16:N20" ca="1" si="5">IF(K16&lt;&gt;"",(B16+30*C16)-NOW(),"")</f>
        <v/>
      </c>
      <c r="O16" s="88" t="str">
        <f t="shared" si="1"/>
        <v/>
      </c>
      <c r="P16" s="89" t="str">
        <f t="shared" si="3"/>
        <v/>
      </c>
    </row>
    <row r="17" spans="1:16" s="90" customFormat="1" ht="13.8" x14ac:dyDescent="0.3">
      <c r="A17" s="91" t="str">
        <f t="shared" si="4"/>
        <v/>
      </c>
      <c r="B17" s="93"/>
      <c r="C17" s="94"/>
      <c r="D17" s="95"/>
      <c r="E17" s="95"/>
      <c r="F17" s="96"/>
      <c r="G17" s="97"/>
      <c r="H17" s="98"/>
      <c r="I17" s="99"/>
      <c r="J17" s="100"/>
      <c r="K17" s="104"/>
      <c r="L17" s="99"/>
      <c r="M17" s="87" t="str">
        <f t="shared" si="0"/>
        <v/>
      </c>
      <c r="N17" s="87" t="str">
        <f t="shared" ca="1" si="5"/>
        <v/>
      </c>
      <c r="O17" s="88" t="str">
        <f t="shared" si="1"/>
        <v/>
      </c>
      <c r="P17" s="89" t="str">
        <f t="shared" si="3"/>
        <v/>
      </c>
    </row>
    <row r="18" spans="1:16" s="90" customFormat="1" ht="13.8" x14ac:dyDescent="0.3">
      <c r="A18" s="91" t="str">
        <f t="shared" si="4"/>
        <v/>
      </c>
      <c r="B18" s="93"/>
      <c r="C18" s="94"/>
      <c r="D18" s="95"/>
      <c r="E18" s="95"/>
      <c r="F18" s="96"/>
      <c r="G18" s="97"/>
      <c r="H18" s="98"/>
      <c r="I18" s="99"/>
      <c r="J18" s="100"/>
      <c r="K18" s="104"/>
      <c r="L18" s="99"/>
      <c r="M18" s="87" t="str">
        <f t="shared" si="0"/>
        <v/>
      </c>
      <c r="N18" s="87" t="str">
        <f t="shared" ca="1" si="5"/>
        <v/>
      </c>
      <c r="O18" s="88" t="str">
        <f t="shared" si="1"/>
        <v/>
      </c>
      <c r="P18" s="89" t="str">
        <f t="shared" si="3"/>
        <v/>
      </c>
    </row>
    <row r="19" spans="1:16" s="90" customFormat="1" ht="13.8" x14ac:dyDescent="0.3">
      <c r="A19" s="91" t="str">
        <f t="shared" si="4"/>
        <v/>
      </c>
      <c r="B19" s="93"/>
      <c r="C19" s="94"/>
      <c r="D19" s="95"/>
      <c r="E19" s="95"/>
      <c r="F19" s="96"/>
      <c r="G19" s="97"/>
      <c r="H19" s="98"/>
      <c r="I19" s="99"/>
      <c r="J19" s="100"/>
      <c r="K19" s="104"/>
      <c r="L19" s="99"/>
      <c r="M19" s="87" t="str">
        <f t="shared" si="0"/>
        <v/>
      </c>
      <c r="N19" s="87" t="str">
        <f t="shared" ca="1" si="5"/>
        <v/>
      </c>
      <c r="O19" s="88" t="str">
        <f t="shared" si="1"/>
        <v/>
      </c>
      <c r="P19" s="89" t="str">
        <f t="shared" si="3"/>
        <v/>
      </c>
    </row>
    <row r="20" spans="1:16" s="90" customFormat="1" ht="13.8" x14ac:dyDescent="0.3">
      <c r="A20" s="91" t="str">
        <f t="shared" si="4"/>
        <v/>
      </c>
      <c r="B20" s="93"/>
      <c r="C20" s="94"/>
      <c r="D20" s="95"/>
      <c r="E20" s="95"/>
      <c r="F20" s="96"/>
      <c r="G20" s="97"/>
      <c r="H20" s="98"/>
      <c r="I20" s="99"/>
      <c r="J20" s="100"/>
      <c r="K20" s="104"/>
      <c r="L20" s="99"/>
      <c r="M20" s="87" t="str">
        <f t="shared" si="0"/>
        <v/>
      </c>
      <c r="N20" s="87" t="str">
        <f t="shared" ca="1" si="5"/>
        <v/>
      </c>
      <c r="O20" s="88" t="str">
        <f t="shared" si="1"/>
        <v/>
      </c>
      <c r="P20" s="89" t="str">
        <f t="shared" si="3"/>
        <v/>
      </c>
    </row>
    <row r="21" spans="1:16" s="90" customFormat="1" ht="13.8" x14ac:dyDescent="0.3">
      <c r="A21" s="91" t="str">
        <f t="shared" si="4"/>
        <v/>
      </c>
      <c r="B21" s="93"/>
      <c r="C21" s="94"/>
      <c r="D21" s="95"/>
      <c r="E21" s="95"/>
      <c r="F21" s="96"/>
      <c r="G21" s="97"/>
      <c r="H21" s="98"/>
      <c r="I21" s="99"/>
      <c r="J21" s="100"/>
      <c r="K21" s="99"/>
      <c r="L21" s="99"/>
      <c r="M21" s="87" t="str">
        <f t="shared" si="0"/>
        <v/>
      </c>
      <c r="N21" s="87" t="str">
        <f t="shared" ref="N21:N53" ca="1" si="6">IF(K21&lt;&gt;"",(DAY(B21)+30*C21)-DAY(TODAY()),"")</f>
        <v/>
      </c>
      <c r="O21" s="92" t="str">
        <f t="shared" si="1"/>
        <v/>
      </c>
      <c r="P21" s="89" t="str">
        <f t="shared" si="3"/>
        <v/>
      </c>
    </row>
    <row r="22" spans="1:16" s="90" customFormat="1" ht="13.8" x14ac:dyDescent="0.3">
      <c r="A22" s="91" t="str">
        <f t="shared" si="4"/>
        <v/>
      </c>
      <c r="B22" s="93"/>
      <c r="C22" s="94"/>
      <c r="D22" s="95"/>
      <c r="E22" s="95"/>
      <c r="F22" s="96"/>
      <c r="G22" s="97"/>
      <c r="H22" s="98"/>
      <c r="I22" s="99"/>
      <c r="J22" s="100"/>
      <c r="K22" s="99"/>
      <c r="L22" s="99"/>
      <c r="M22" s="87" t="str">
        <f t="shared" si="0"/>
        <v/>
      </c>
      <c r="N22" s="87" t="str">
        <f t="shared" ca="1" si="6"/>
        <v/>
      </c>
      <c r="O22" s="92" t="str">
        <f t="shared" si="1"/>
        <v/>
      </c>
      <c r="P22" s="89" t="str">
        <f t="shared" si="3"/>
        <v/>
      </c>
    </row>
    <row r="23" spans="1:16" s="90" customFormat="1" ht="13.8" x14ac:dyDescent="0.3">
      <c r="A23" s="91" t="str">
        <f t="shared" si="4"/>
        <v/>
      </c>
      <c r="B23" s="93"/>
      <c r="C23" s="94"/>
      <c r="D23" s="95"/>
      <c r="E23" s="95"/>
      <c r="F23" s="96"/>
      <c r="G23" s="97"/>
      <c r="H23" s="98"/>
      <c r="I23" s="99"/>
      <c r="J23" s="100"/>
      <c r="K23" s="99"/>
      <c r="L23" s="99"/>
      <c r="M23" s="87" t="str">
        <f t="shared" si="0"/>
        <v/>
      </c>
      <c r="N23" s="87" t="str">
        <f t="shared" ca="1" si="6"/>
        <v/>
      </c>
      <c r="O23" s="92" t="str">
        <f t="shared" si="1"/>
        <v/>
      </c>
      <c r="P23" s="89" t="str">
        <f t="shared" si="3"/>
        <v/>
      </c>
    </row>
    <row r="24" spans="1:16" s="90" customFormat="1" ht="13.8" x14ac:dyDescent="0.3">
      <c r="A24" s="91" t="str">
        <f t="shared" si="4"/>
        <v/>
      </c>
      <c r="B24" s="93"/>
      <c r="C24" s="94"/>
      <c r="D24" s="95"/>
      <c r="E24" s="95"/>
      <c r="F24" s="96"/>
      <c r="G24" s="97"/>
      <c r="H24" s="98"/>
      <c r="I24" s="99"/>
      <c r="J24" s="100"/>
      <c r="K24" s="99"/>
      <c r="L24" s="99"/>
      <c r="M24" s="87" t="str">
        <f t="shared" si="0"/>
        <v/>
      </c>
      <c r="N24" s="87" t="str">
        <f t="shared" ca="1" si="6"/>
        <v/>
      </c>
      <c r="O24" s="92" t="str">
        <f t="shared" si="1"/>
        <v/>
      </c>
      <c r="P24" s="89" t="str">
        <f t="shared" si="3"/>
        <v/>
      </c>
    </row>
    <row r="25" spans="1:16" s="90" customFormat="1" ht="13.8" x14ac:dyDescent="0.3">
      <c r="A25" s="91" t="str">
        <f t="shared" si="4"/>
        <v/>
      </c>
      <c r="B25" s="93"/>
      <c r="C25" s="94"/>
      <c r="D25" s="95"/>
      <c r="E25" s="95"/>
      <c r="F25" s="96"/>
      <c r="G25" s="97"/>
      <c r="H25" s="98"/>
      <c r="I25" s="99"/>
      <c r="J25" s="100"/>
      <c r="K25" s="99"/>
      <c r="L25" s="99"/>
      <c r="M25" s="87" t="str">
        <f t="shared" si="0"/>
        <v/>
      </c>
      <c r="N25" s="87" t="str">
        <f t="shared" ca="1" si="6"/>
        <v/>
      </c>
      <c r="O25" s="92" t="str">
        <f t="shared" si="1"/>
        <v/>
      </c>
      <c r="P25" s="89" t="str">
        <f t="shared" si="3"/>
        <v/>
      </c>
    </row>
    <row r="26" spans="1:16" s="90" customFormat="1" ht="13.8" x14ac:dyDescent="0.3">
      <c r="A26" s="91" t="str">
        <f t="shared" si="4"/>
        <v/>
      </c>
      <c r="B26" s="93"/>
      <c r="C26" s="94"/>
      <c r="D26" s="95"/>
      <c r="E26" s="95"/>
      <c r="F26" s="96"/>
      <c r="G26" s="97"/>
      <c r="H26" s="98"/>
      <c r="I26" s="99"/>
      <c r="J26" s="100"/>
      <c r="K26" s="99"/>
      <c r="L26" s="99"/>
      <c r="M26" s="87" t="str">
        <f t="shared" si="0"/>
        <v/>
      </c>
      <c r="N26" s="87" t="str">
        <f t="shared" ca="1" si="6"/>
        <v/>
      </c>
      <c r="O26" s="92" t="str">
        <f t="shared" si="1"/>
        <v/>
      </c>
      <c r="P26" s="89" t="str">
        <f t="shared" si="3"/>
        <v/>
      </c>
    </row>
    <row r="27" spans="1:16" s="90" customFormat="1" ht="13.8" x14ac:dyDescent="0.3">
      <c r="A27" s="91" t="str">
        <f t="shared" si="4"/>
        <v/>
      </c>
      <c r="B27" s="93"/>
      <c r="C27" s="94"/>
      <c r="D27" s="95"/>
      <c r="E27" s="95"/>
      <c r="F27" s="96"/>
      <c r="G27" s="97"/>
      <c r="H27" s="98"/>
      <c r="I27" s="99"/>
      <c r="J27" s="100"/>
      <c r="K27" s="99"/>
      <c r="L27" s="99"/>
      <c r="M27" s="87" t="str">
        <f t="shared" si="0"/>
        <v/>
      </c>
      <c r="N27" s="87" t="str">
        <f t="shared" ca="1" si="6"/>
        <v/>
      </c>
      <c r="O27" s="92" t="str">
        <f t="shared" si="1"/>
        <v/>
      </c>
      <c r="P27" s="89" t="str">
        <f t="shared" si="3"/>
        <v/>
      </c>
    </row>
    <row r="28" spans="1:16" s="90" customFormat="1" ht="13.8" x14ac:dyDescent="0.3">
      <c r="A28" s="91" t="str">
        <f t="shared" si="4"/>
        <v/>
      </c>
      <c r="B28" s="93"/>
      <c r="C28" s="94"/>
      <c r="D28" s="95"/>
      <c r="E28" s="95"/>
      <c r="F28" s="96"/>
      <c r="G28" s="97"/>
      <c r="H28" s="98"/>
      <c r="I28" s="99"/>
      <c r="J28" s="100"/>
      <c r="K28" s="99"/>
      <c r="L28" s="99"/>
      <c r="M28" s="87" t="str">
        <f t="shared" si="0"/>
        <v/>
      </c>
      <c r="N28" s="87" t="str">
        <f t="shared" ca="1" si="6"/>
        <v/>
      </c>
      <c r="O28" s="92" t="str">
        <f t="shared" si="1"/>
        <v/>
      </c>
      <c r="P28" s="89" t="str">
        <f t="shared" si="3"/>
        <v/>
      </c>
    </row>
    <row r="29" spans="1:16" s="90" customFormat="1" ht="13.8" x14ac:dyDescent="0.3">
      <c r="A29" s="91" t="str">
        <f t="shared" si="4"/>
        <v/>
      </c>
      <c r="B29" s="93"/>
      <c r="C29" s="94"/>
      <c r="D29" s="95"/>
      <c r="E29" s="95"/>
      <c r="F29" s="96"/>
      <c r="G29" s="97"/>
      <c r="H29" s="98"/>
      <c r="I29" s="99"/>
      <c r="J29" s="100"/>
      <c r="K29" s="99"/>
      <c r="L29" s="99"/>
      <c r="M29" s="87" t="str">
        <f t="shared" si="0"/>
        <v/>
      </c>
      <c r="N29" s="87" t="str">
        <f t="shared" ca="1" si="6"/>
        <v/>
      </c>
      <c r="O29" s="92" t="str">
        <f t="shared" si="1"/>
        <v/>
      </c>
      <c r="P29" s="89" t="str">
        <f t="shared" si="3"/>
        <v/>
      </c>
    </row>
    <row r="30" spans="1:16" s="90" customFormat="1" ht="13.8" x14ac:dyDescent="0.3">
      <c r="A30" s="91" t="str">
        <f t="shared" si="4"/>
        <v/>
      </c>
      <c r="B30" s="93"/>
      <c r="C30" s="94"/>
      <c r="D30" s="95"/>
      <c r="E30" s="95"/>
      <c r="F30" s="96"/>
      <c r="G30" s="97"/>
      <c r="H30" s="98"/>
      <c r="I30" s="99"/>
      <c r="J30" s="100"/>
      <c r="K30" s="99"/>
      <c r="L30" s="99"/>
      <c r="M30" s="87" t="str">
        <f t="shared" si="0"/>
        <v/>
      </c>
      <c r="N30" s="87" t="str">
        <f t="shared" ca="1" si="6"/>
        <v/>
      </c>
      <c r="O30" s="92" t="str">
        <f t="shared" si="1"/>
        <v/>
      </c>
      <c r="P30" s="89" t="str">
        <f t="shared" si="3"/>
        <v/>
      </c>
    </row>
    <row r="31" spans="1:16" s="90" customFormat="1" ht="13.8" x14ac:dyDescent="0.3">
      <c r="A31" s="91" t="str">
        <f t="shared" si="4"/>
        <v/>
      </c>
      <c r="B31" s="93"/>
      <c r="C31" s="94"/>
      <c r="D31" s="95"/>
      <c r="E31" s="95"/>
      <c r="F31" s="96"/>
      <c r="G31" s="97"/>
      <c r="H31" s="98"/>
      <c r="I31" s="99"/>
      <c r="J31" s="100"/>
      <c r="K31" s="99"/>
      <c r="L31" s="99"/>
      <c r="M31" s="87" t="str">
        <f t="shared" si="0"/>
        <v/>
      </c>
      <c r="N31" s="87" t="str">
        <f t="shared" ca="1" si="6"/>
        <v/>
      </c>
      <c r="O31" s="92" t="str">
        <f t="shared" si="1"/>
        <v/>
      </c>
      <c r="P31" s="89" t="str">
        <f t="shared" si="3"/>
        <v/>
      </c>
    </row>
    <row r="32" spans="1:16" s="90" customFormat="1" ht="13.8" x14ac:dyDescent="0.3">
      <c r="A32" s="91" t="str">
        <f t="shared" si="4"/>
        <v/>
      </c>
      <c r="B32" s="93"/>
      <c r="C32" s="94"/>
      <c r="D32" s="95"/>
      <c r="E32" s="95"/>
      <c r="F32" s="96"/>
      <c r="G32" s="97"/>
      <c r="H32" s="98"/>
      <c r="I32" s="99"/>
      <c r="J32" s="100"/>
      <c r="K32" s="99"/>
      <c r="L32" s="99"/>
      <c r="M32" s="87" t="str">
        <f t="shared" si="0"/>
        <v/>
      </c>
      <c r="N32" s="87" t="str">
        <f t="shared" ca="1" si="6"/>
        <v/>
      </c>
      <c r="O32" s="92" t="str">
        <f t="shared" si="1"/>
        <v/>
      </c>
      <c r="P32" s="89" t="str">
        <f t="shared" si="3"/>
        <v/>
      </c>
    </row>
    <row r="33" spans="1:16" s="90" customFormat="1" ht="13.8" x14ac:dyDescent="0.3">
      <c r="A33" s="91" t="str">
        <f t="shared" si="4"/>
        <v/>
      </c>
      <c r="B33" s="93"/>
      <c r="C33" s="94"/>
      <c r="D33" s="95"/>
      <c r="E33" s="95"/>
      <c r="F33" s="96"/>
      <c r="G33" s="97"/>
      <c r="H33" s="98"/>
      <c r="I33" s="99"/>
      <c r="J33" s="100"/>
      <c r="K33" s="99"/>
      <c r="L33" s="99"/>
      <c r="M33" s="87" t="str">
        <f t="shared" si="0"/>
        <v/>
      </c>
      <c r="N33" s="87" t="str">
        <f t="shared" ca="1" si="6"/>
        <v/>
      </c>
      <c r="O33" s="92" t="str">
        <f t="shared" si="1"/>
        <v/>
      </c>
      <c r="P33" s="89" t="str">
        <f t="shared" si="3"/>
        <v/>
      </c>
    </row>
    <row r="34" spans="1:16" s="90" customFormat="1" ht="13.8" x14ac:dyDescent="0.3">
      <c r="A34" s="91" t="str">
        <f t="shared" si="4"/>
        <v/>
      </c>
      <c r="B34" s="93"/>
      <c r="C34" s="94"/>
      <c r="D34" s="95"/>
      <c r="E34" s="95"/>
      <c r="F34" s="96"/>
      <c r="G34" s="97"/>
      <c r="H34" s="98"/>
      <c r="I34" s="99"/>
      <c r="J34" s="100"/>
      <c r="K34" s="99"/>
      <c r="L34" s="99"/>
      <c r="M34" s="87" t="str">
        <f t="shared" si="0"/>
        <v/>
      </c>
      <c r="N34" s="87" t="str">
        <f t="shared" ca="1" si="6"/>
        <v/>
      </c>
      <c r="O34" s="92" t="str">
        <f t="shared" si="1"/>
        <v/>
      </c>
      <c r="P34" s="89" t="str">
        <f t="shared" si="3"/>
        <v/>
      </c>
    </row>
    <row r="35" spans="1:16" s="90" customFormat="1" ht="13.8" x14ac:dyDescent="0.3">
      <c r="A35" s="91" t="str">
        <f t="shared" si="4"/>
        <v/>
      </c>
      <c r="B35" s="93"/>
      <c r="C35" s="94"/>
      <c r="D35" s="95"/>
      <c r="E35" s="95"/>
      <c r="F35" s="96"/>
      <c r="G35" s="97"/>
      <c r="H35" s="98"/>
      <c r="I35" s="99"/>
      <c r="J35" s="100"/>
      <c r="K35" s="99"/>
      <c r="L35" s="99"/>
      <c r="M35" s="87" t="str">
        <f t="shared" si="0"/>
        <v/>
      </c>
      <c r="N35" s="87" t="str">
        <f t="shared" ca="1" si="6"/>
        <v/>
      </c>
      <c r="O35" s="92" t="str">
        <f t="shared" si="1"/>
        <v/>
      </c>
      <c r="P35" s="89" t="str">
        <f t="shared" si="3"/>
        <v/>
      </c>
    </row>
    <row r="36" spans="1:16" s="90" customFormat="1" ht="13.8" x14ac:dyDescent="0.3">
      <c r="A36" s="91" t="str">
        <f t="shared" si="4"/>
        <v/>
      </c>
      <c r="B36" s="93"/>
      <c r="C36" s="94"/>
      <c r="D36" s="95"/>
      <c r="E36" s="95"/>
      <c r="F36" s="96"/>
      <c r="G36" s="97"/>
      <c r="H36" s="98"/>
      <c r="I36" s="99"/>
      <c r="J36" s="100"/>
      <c r="K36" s="99"/>
      <c r="L36" s="99"/>
      <c r="M36" s="87" t="str">
        <f t="shared" si="0"/>
        <v/>
      </c>
      <c r="N36" s="87" t="str">
        <f t="shared" ca="1" si="6"/>
        <v/>
      </c>
      <c r="O36" s="92" t="str">
        <f t="shared" si="1"/>
        <v/>
      </c>
      <c r="P36" s="89" t="str">
        <f t="shared" si="3"/>
        <v/>
      </c>
    </row>
    <row r="37" spans="1:16" s="90" customFormat="1" ht="13.8" x14ac:dyDescent="0.3">
      <c r="A37" s="91" t="str">
        <f t="shared" si="4"/>
        <v/>
      </c>
      <c r="B37" s="93"/>
      <c r="C37" s="94"/>
      <c r="D37" s="95"/>
      <c r="E37" s="95"/>
      <c r="F37" s="96"/>
      <c r="G37" s="97"/>
      <c r="H37" s="98"/>
      <c r="I37" s="99"/>
      <c r="J37" s="100"/>
      <c r="K37" s="99"/>
      <c r="L37" s="99"/>
      <c r="M37" s="87" t="str">
        <f t="shared" si="0"/>
        <v/>
      </c>
      <c r="N37" s="87" t="str">
        <f t="shared" ca="1" si="6"/>
        <v/>
      </c>
      <c r="O37" s="92" t="str">
        <f t="shared" si="1"/>
        <v/>
      </c>
      <c r="P37" s="89" t="str">
        <f t="shared" si="3"/>
        <v/>
      </c>
    </row>
    <row r="38" spans="1:16" s="90" customFormat="1" ht="13.8" x14ac:dyDescent="0.3">
      <c r="A38" s="91" t="str">
        <f t="shared" si="4"/>
        <v/>
      </c>
      <c r="B38" s="93"/>
      <c r="C38" s="94"/>
      <c r="D38" s="95"/>
      <c r="E38" s="95"/>
      <c r="F38" s="96"/>
      <c r="G38" s="97"/>
      <c r="H38" s="98"/>
      <c r="I38" s="99"/>
      <c r="J38" s="100"/>
      <c r="K38" s="99"/>
      <c r="L38" s="99"/>
      <c r="M38" s="87" t="str">
        <f t="shared" si="0"/>
        <v/>
      </c>
      <c r="N38" s="87" t="str">
        <f t="shared" ca="1" si="6"/>
        <v/>
      </c>
      <c r="O38" s="92" t="str">
        <f t="shared" si="1"/>
        <v/>
      </c>
      <c r="P38" s="89" t="str">
        <f t="shared" si="3"/>
        <v/>
      </c>
    </row>
    <row r="39" spans="1:16" s="90" customFormat="1" ht="13.8" x14ac:dyDescent="0.3">
      <c r="A39" s="91" t="str">
        <f t="shared" si="4"/>
        <v/>
      </c>
      <c r="B39" s="93"/>
      <c r="C39" s="94"/>
      <c r="D39" s="95"/>
      <c r="E39" s="95"/>
      <c r="F39" s="96"/>
      <c r="G39" s="97"/>
      <c r="H39" s="98"/>
      <c r="I39" s="99"/>
      <c r="J39" s="100"/>
      <c r="K39" s="99"/>
      <c r="L39" s="99"/>
      <c r="M39" s="87" t="str">
        <f t="shared" si="0"/>
        <v/>
      </c>
      <c r="N39" s="87" t="str">
        <f t="shared" ca="1" si="6"/>
        <v/>
      </c>
      <c r="O39" s="92" t="str">
        <f t="shared" si="1"/>
        <v/>
      </c>
      <c r="P39" s="89" t="str">
        <f t="shared" si="3"/>
        <v/>
      </c>
    </row>
    <row r="40" spans="1:16" s="90" customFormat="1" ht="13.8" x14ac:dyDescent="0.3">
      <c r="A40" s="91" t="str">
        <f t="shared" si="4"/>
        <v/>
      </c>
      <c r="B40" s="93"/>
      <c r="C40" s="94"/>
      <c r="D40" s="95"/>
      <c r="E40" s="95"/>
      <c r="F40" s="96"/>
      <c r="G40" s="97"/>
      <c r="H40" s="98"/>
      <c r="I40" s="99"/>
      <c r="J40" s="100"/>
      <c r="K40" s="99"/>
      <c r="L40" s="99"/>
      <c r="M40" s="87" t="str">
        <f t="shared" si="0"/>
        <v/>
      </c>
      <c r="N40" s="87" t="str">
        <f t="shared" ca="1" si="6"/>
        <v/>
      </c>
      <c r="O40" s="92" t="str">
        <f t="shared" si="1"/>
        <v/>
      </c>
      <c r="P40" s="89" t="str">
        <f t="shared" si="3"/>
        <v/>
      </c>
    </row>
    <row r="41" spans="1:16" s="90" customFormat="1" ht="13.8" x14ac:dyDescent="0.3">
      <c r="A41" s="91" t="str">
        <f t="shared" si="4"/>
        <v/>
      </c>
      <c r="B41" s="93"/>
      <c r="C41" s="94"/>
      <c r="D41" s="95"/>
      <c r="E41" s="95"/>
      <c r="F41" s="96"/>
      <c r="G41" s="97"/>
      <c r="H41" s="98"/>
      <c r="I41" s="99"/>
      <c r="J41" s="100"/>
      <c r="K41" s="99"/>
      <c r="L41" s="99"/>
      <c r="M41" s="87" t="str">
        <f t="shared" si="0"/>
        <v/>
      </c>
      <c r="N41" s="87" t="str">
        <f t="shared" ca="1" si="6"/>
        <v/>
      </c>
      <c r="O41" s="92" t="str">
        <f t="shared" si="1"/>
        <v/>
      </c>
      <c r="P41" s="89" t="str">
        <f t="shared" si="3"/>
        <v/>
      </c>
    </row>
    <row r="42" spans="1:16" s="90" customFormat="1" ht="13.8" x14ac:dyDescent="0.3">
      <c r="A42" s="91" t="str">
        <f t="shared" si="4"/>
        <v/>
      </c>
      <c r="B42" s="93"/>
      <c r="C42" s="94"/>
      <c r="D42" s="95"/>
      <c r="E42" s="95"/>
      <c r="F42" s="96"/>
      <c r="G42" s="97"/>
      <c r="H42" s="98"/>
      <c r="I42" s="99"/>
      <c r="J42" s="100"/>
      <c r="K42" s="99"/>
      <c r="L42" s="99"/>
      <c r="M42" s="87" t="str">
        <f t="shared" si="0"/>
        <v/>
      </c>
      <c r="N42" s="87" t="str">
        <f t="shared" ca="1" si="6"/>
        <v/>
      </c>
      <c r="O42" s="92" t="str">
        <f t="shared" si="1"/>
        <v/>
      </c>
      <c r="P42" s="89" t="str">
        <f t="shared" si="3"/>
        <v/>
      </c>
    </row>
    <row r="43" spans="1:16" s="90" customFormat="1" ht="13.8" x14ac:dyDescent="0.3">
      <c r="A43" s="91" t="str">
        <f t="shared" si="4"/>
        <v/>
      </c>
      <c r="B43" s="93"/>
      <c r="C43" s="94"/>
      <c r="D43" s="95"/>
      <c r="E43" s="95"/>
      <c r="F43" s="96"/>
      <c r="G43" s="97"/>
      <c r="H43" s="98"/>
      <c r="I43" s="99"/>
      <c r="J43" s="100"/>
      <c r="K43" s="99"/>
      <c r="L43" s="99"/>
      <c r="M43" s="87" t="str">
        <f t="shared" si="0"/>
        <v/>
      </c>
      <c r="N43" s="87" t="str">
        <f t="shared" ca="1" si="6"/>
        <v/>
      </c>
      <c r="O43" s="92" t="str">
        <f t="shared" si="1"/>
        <v/>
      </c>
      <c r="P43" s="89" t="str">
        <f t="shared" si="3"/>
        <v/>
      </c>
    </row>
    <row r="44" spans="1:16" s="90" customFormat="1" ht="13.8" x14ac:dyDescent="0.3">
      <c r="A44" s="91" t="str">
        <f t="shared" si="4"/>
        <v/>
      </c>
      <c r="B44" s="93"/>
      <c r="C44" s="94"/>
      <c r="D44" s="95"/>
      <c r="E44" s="95"/>
      <c r="F44" s="96"/>
      <c r="G44" s="97"/>
      <c r="H44" s="98"/>
      <c r="I44" s="99"/>
      <c r="J44" s="100"/>
      <c r="K44" s="99"/>
      <c r="L44" s="99"/>
      <c r="M44" s="87" t="str">
        <f t="shared" si="0"/>
        <v/>
      </c>
      <c r="N44" s="87" t="str">
        <f t="shared" ca="1" si="6"/>
        <v/>
      </c>
      <c r="O44" s="92" t="str">
        <f t="shared" si="1"/>
        <v/>
      </c>
      <c r="P44" s="89" t="str">
        <f t="shared" si="3"/>
        <v/>
      </c>
    </row>
    <row r="45" spans="1:16" s="90" customFormat="1" ht="13.8" x14ac:dyDescent="0.3">
      <c r="A45" s="91" t="str">
        <f t="shared" si="4"/>
        <v/>
      </c>
      <c r="B45" s="93"/>
      <c r="C45" s="94"/>
      <c r="D45" s="95"/>
      <c r="E45" s="95"/>
      <c r="F45" s="96"/>
      <c r="G45" s="97"/>
      <c r="H45" s="98"/>
      <c r="I45" s="99"/>
      <c r="J45" s="100"/>
      <c r="K45" s="99"/>
      <c r="L45" s="99"/>
      <c r="M45" s="87" t="str">
        <f t="shared" si="0"/>
        <v/>
      </c>
      <c r="N45" s="87" t="str">
        <f t="shared" ca="1" si="6"/>
        <v/>
      </c>
      <c r="O45" s="92" t="str">
        <f t="shared" si="1"/>
        <v/>
      </c>
      <c r="P45" s="89" t="str">
        <f t="shared" si="3"/>
        <v/>
      </c>
    </row>
    <row r="46" spans="1:16" s="90" customFormat="1" ht="13.8" x14ac:dyDescent="0.3">
      <c r="A46" s="91" t="str">
        <f t="shared" si="4"/>
        <v/>
      </c>
      <c r="B46" s="93"/>
      <c r="C46" s="94"/>
      <c r="D46" s="95"/>
      <c r="E46" s="95"/>
      <c r="F46" s="96"/>
      <c r="G46" s="97"/>
      <c r="H46" s="98"/>
      <c r="I46" s="99"/>
      <c r="J46" s="100"/>
      <c r="K46" s="99"/>
      <c r="L46" s="99"/>
      <c r="M46" s="87" t="str">
        <f t="shared" si="0"/>
        <v/>
      </c>
      <c r="N46" s="87" t="str">
        <f t="shared" ca="1" si="6"/>
        <v/>
      </c>
      <c r="O46" s="92" t="str">
        <f t="shared" si="1"/>
        <v/>
      </c>
      <c r="P46" s="89" t="str">
        <f t="shared" si="3"/>
        <v/>
      </c>
    </row>
    <row r="47" spans="1:16" s="90" customFormat="1" ht="13.8" x14ac:dyDescent="0.3">
      <c r="A47" s="91" t="str">
        <f t="shared" si="4"/>
        <v/>
      </c>
      <c r="B47" s="93"/>
      <c r="C47" s="94"/>
      <c r="D47" s="95"/>
      <c r="E47" s="95"/>
      <c r="F47" s="96"/>
      <c r="G47" s="97"/>
      <c r="H47" s="98"/>
      <c r="I47" s="99"/>
      <c r="J47" s="100"/>
      <c r="K47" s="99"/>
      <c r="L47" s="99"/>
      <c r="M47" s="87" t="str">
        <f t="shared" si="0"/>
        <v/>
      </c>
      <c r="N47" s="87" t="str">
        <f t="shared" ca="1" si="6"/>
        <v/>
      </c>
      <c r="O47" s="92" t="str">
        <f t="shared" si="1"/>
        <v/>
      </c>
      <c r="P47" s="89" t="str">
        <f t="shared" si="3"/>
        <v/>
      </c>
    </row>
    <row r="48" spans="1:16" s="90" customFormat="1" ht="13.8" x14ac:dyDescent="0.3">
      <c r="A48" s="91" t="str">
        <f t="shared" si="4"/>
        <v/>
      </c>
      <c r="B48" s="93"/>
      <c r="C48" s="94"/>
      <c r="D48" s="95"/>
      <c r="E48" s="95"/>
      <c r="F48" s="96"/>
      <c r="G48" s="97"/>
      <c r="H48" s="98"/>
      <c r="I48" s="99"/>
      <c r="J48" s="100"/>
      <c r="K48" s="99"/>
      <c r="L48" s="99"/>
      <c r="M48" s="87" t="str">
        <f t="shared" si="0"/>
        <v/>
      </c>
      <c r="N48" s="87" t="str">
        <f t="shared" ca="1" si="6"/>
        <v/>
      </c>
      <c r="O48" s="92" t="str">
        <f t="shared" si="1"/>
        <v/>
      </c>
      <c r="P48" s="89" t="str">
        <f t="shared" si="3"/>
        <v/>
      </c>
    </row>
    <row r="49" spans="1:16" s="90" customFormat="1" ht="13.8" x14ac:dyDescent="0.3">
      <c r="A49" s="91" t="str">
        <f t="shared" si="4"/>
        <v/>
      </c>
      <c r="B49" s="93"/>
      <c r="C49" s="94"/>
      <c r="D49" s="95"/>
      <c r="E49" s="95"/>
      <c r="F49" s="96"/>
      <c r="G49" s="97"/>
      <c r="H49" s="98"/>
      <c r="I49" s="99"/>
      <c r="J49" s="100"/>
      <c r="K49" s="99"/>
      <c r="L49" s="99"/>
      <c r="M49" s="87" t="str">
        <f t="shared" si="0"/>
        <v/>
      </c>
      <c r="N49" s="87" t="str">
        <f t="shared" ca="1" si="6"/>
        <v/>
      </c>
      <c r="O49" s="92" t="str">
        <f t="shared" si="1"/>
        <v/>
      </c>
      <c r="P49" s="89" t="str">
        <f t="shared" si="3"/>
        <v/>
      </c>
    </row>
    <row r="50" spans="1:16" s="90" customFormat="1" ht="13.8" x14ac:dyDescent="0.3">
      <c r="A50" s="91" t="str">
        <f t="shared" si="4"/>
        <v/>
      </c>
      <c r="B50" s="93"/>
      <c r="C50" s="94"/>
      <c r="D50" s="95"/>
      <c r="E50" s="95"/>
      <c r="F50" s="96"/>
      <c r="G50" s="97"/>
      <c r="H50" s="98"/>
      <c r="I50" s="99"/>
      <c r="J50" s="100"/>
      <c r="K50" s="99"/>
      <c r="L50" s="99"/>
      <c r="M50" s="87" t="str">
        <f t="shared" si="0"/>
        <v/>
      </c>
      <c r="N50" s="87" t="str">
        <f t="shared" ca="1" si="6"/>
        <v/>
      </c>
      <c r="O50" s="92" t="str">
        <f t="shared" si="1"/>
        <v/>
      </c>
      <c r="P50" s="89" t="str">
        <f t="shared" si="3"/>
        <v/>
      </c>
    </row>
    <row r="51" spans="1:16" s="90" customFormat="1" ht="13.8" x14ac:dyDescent="0.3">
      <c r="A51" s="91" t="str">
        <f t="shared" si="4"/>
        <v/>
      </c>
      <c r="B51" s="93"/>
      <c r="C51" s="94"/>
      <c r="D51" s="95"/>
      <c r="E51" s="95"/>
      <c r="F51" s="96"/>
      <c r="G51" s="97"/>
      <c r="H51" s="98"/>
      <c r="I51" s="99"/>
      <c r="J51" s="100"/>
      <c r="K51" s="99"/>
      <c r="L51" s="99"/>
      <c r="M51" s="87" t="str">
        <f t="shared" si="0"/>
        <v/>
      </c>
      <c r="N51" s="87" t="str">
        <f t="shared" ca="1" si="6"/>
        <v/>
      </c>
      <c r="O51" s="92" t="str">
        <f t="shared" si="1"/>
        <v/>
      </c>
      <c r="P51" s="89" t="str">
        <f t="shared" si="3"/>
        <v/>
      </c>
    </row>
    <row r="52" spans="1:16" s="90" customFormat="1" ht="13.8" x14ac:dyDescent="0.3">
      <c r="A52" s="91" t="str">
        <f t="shared" si="4"/>
        <v/>
      </c>
      <c r="B52" s="93"/>
      <c r="C52" s="94"/>
      <c r="D52" s="95"/>
      <c r="E52" s="95"/>
      <c r="F52" s="96"/>
      <c r="G52" s="97"/>
      <c r="H52" s="98"/>
      <c r="I52" s="99"/>
      <c r="J52" s="100"/>
      <c r="K52" s="99"/>
      <c r="L52" s="99"/>
      <c r="M52" s="87" t="str">
        <f t="shared" si="0"/>
        <v/>
      </c>
      <c r="N52" s="87" t="str">
        <f t="shared" ca="1" si="6"/>
        <v/>
      </c>
      <c r="O52" s="92" t="str">
        <f t="shared" si="1"/>
        <v/>
      </c>
      <c r="P52" s="89" t="str">
        <f t="shared" si="3"/>
        <v/>
      </c>
    </row>
    <row r="53" spans="1:16" s="90" customFormat="1" ht="13.8" x14ac:dyDescent="0.3">
      <c r="A53" s="91" t="str">
        <f t="shared" si="4"/>
        <v/>
      </c>
      <c r="B53" s="93"/>
      <c r="C53" s="94"/>
      <c r="D53" s="95"/>
      <c r="E53" s="95"/>
      <c r="F53" s="96"/>
      <c r="G53" s="97"/>
      <c r="H53" s="98"/>
      <c r="I53" s="99"/>
      <c r="J53" s="100"/>
      <c r="K53" s="99"/>
      <c r="L53" s="99"/>
      <c r="M53" s="87" t="str">
        <f t="shared" si="0"/>
        <v/>
      </c>
      <c r="N53" s="87" t="str">
        <f t="shared" ca="1" si="6"/>
        <v/>
      </c>
      <c r="O53" s="92" t="str">
        <f t="shared" si="1"/>
        <v/>
      </c>
      <c r="P53" s="89" t="str">
        <f t="shared" si="3"/>
        <v/>
      </c>
    </row>
    <row r="54" spans="1:16" x14ac:dyDescent="0.3">
      <c r="A54" s="91" t="str">
        <f t="shared" si="4"/>
        <v/>
      </c>
      <c r="B54" s="93"/>
      <c r="C54" s="94"/>
      <c r="D54" s="95"/>
      <c r="E54" s="95"/>
      <c r="F54" s="96"/>
      <c r="G54" s="97"/>
      <c r="H54" s="98"/>
      <c r="I54" s="99"/>
      <c r="J54" s="100"/>
      <c r="K54" s="99"/>
      <c r="L54" s="99"/>
      <c r="M54" s="87" t="str">
        <f t="shared" ref="M54:M117" si="7">IF(B54&lt;&gt;"",(DAY(B54)+C54*30),"")</f>
        <v/>
      </c>
      <c r="N54" s="87" t="str">
        <f t="shared" ref="N54:N117" ca="1" si="8">IF(K54&lt;&gt;"",(DAY(B54)+30*C54)-DAY(TODAY()),"")</f>
        <v/>
      </c>
      <c r="O54" s="92" t="str">
        <f t="shared" ref="O54:O117" si="9">IF(I54&gt;H54,(IF(I54&lt;&gt;"",(((I54-H54)-(I54-L54))/ABS(I54-H54)),"")),IF(I54&lt;&gt;"",(1-(I54+L54-H54)/I54),""))</f>
        <v/>
      </c>
      <c r="P54" s="89" t="str">
        <f t="shared" ref="P54:P117" si="10">IF(F54&lt;&gt;"",F54,"")</f>
        <v/>
      </c>
    </row>
    <row r="55" spans="1:16" x14ac:dyDescent="0.3">
      <c r="A55" s="91" t="str">
        <f t="shared" si="4"/>
        <v/>
      </c>
      <c r="B55" s="93"/>
      <c r="C55" s="94"/>
      <c r="D55" s="95"/>
      <c r="E55" s="95"/>
      <c r="F55" s="96"/>
      <c r="G55" s="97"/>
      <c r="H55" s="98"/>
      <c r="I55" s="99"/>
      <c r="J55" s="100"/>
      <c r="K55" s="99"/>
      <c r="L55" s="99"/>
      <c r="M55" s="87" t="str">
        <f t="shared" si="7"/>
        <v/>
      </c>
      <c r="N55" s="87" t="str">
        <f t="shared" ca="1" si="8"/>
        <v/>
      </c>
      <c r="O55" s="92" t="str">
        <f t="shared" si="9"/>
        <v/>
      </c>
      <c r="P55" s="89" t="str">
        <f t="shared" si="10"/>
        <v/>
      </c>
    </row>
    <row r="56" spans="1:16" x14ac:dyDescent="0.3">
      <c r="A56" s="91" t="str">
        <f t="shared" si="4"/>
        <v/>
      </c>
      <c r="B56" s="93"/>
      <c r="C56" s="94"/>
      <c r="D56" s="95"/>
      <c r="E56" s="95"/>
      <c r="F56" s="96"/>
      <c r="G56" s="97"/>
      <c r="H56" s="98"/>
      <c r="I56" s="99"/>
      <c r="J56" s="100"/>
      <c r="K56" s="99"/>
      <c r="L56" s="99"/>
      <c r="M56" s="87" t="str">
        <f t="shared" si="7"/>
        <v/>
      </c>
      <c r="N56" s="87" t="str">
        <f t="shared" ca="1" si="8"/>
        <v/>
      </c>
      <c r="O56" s="92" t="str">
        <f t="shared" si="9"/>
        <v/>
      </c>
      <c r="P56" s="89" t="str">
        <f t="shared" si="10"/>
        <v/>
      </c>
    </row>
    <row r="57" spans="1:16" x14ac:dyDescent="0.3">
      <c r="A57" s="91" t="str">
        <f t="shared" si="4"/>
        <v/>
      </c>
      <c r="B57" s="93"/>
      <c r="C57" s="94"/>
      <c r="D57" s="95"/>
      <c r="E57" s="95"/>
      <c r="F57" s="96"/>
      <c r="G57" s="97"/>
      <c r="H57" s="98"/>
      <c r="I57" s="99"/>
      <c r="J57" s="100"/>
      <c r="K57" s="99"/>
      <c r="L57" s="99"/>
      <c r="M57" s="87" t="str">
        <f t="shared" si="7"/>
        <v/>
      </c>
      <c r="N57" s="87" t="str">
        <f t="shared" ca="1" si="8"/>
        <v/>
      </c>
      <c r="O57" s="92" t="str">
        <f t="shared" si="9"/>
        <v/>
      </c>
      <c r="P57" s="89" t="str">
        <f t="shared" si="10"/>
        <v/>
      </c>
    </row>
    <row r="58" spans="1:16" x14ac:dyDescent="0.3">
      <c r="A58" s="91" t="str">
        <f t="shared" si="4"/>
        <v/>
      </c>
      <c r="B58" s="93"/>
      <c r="C58" s="94"/>
      <c r="D58" s="95"/>
      <c r="E58" s="95"/>
      <c r="F58" s="96"/>
      <c r="G58" s="97"/>
      <c r="H58" s="98"/>
      <c r="I58" s="99"/>
      <c r="J58" s="100"/>
      <c r="K58" s="99"/>
      <c r="L58" s="99"/>
      <c r="M58" s="87" t="str">
        <f t="shared" si="7"/>
        <v/>
      </c>
      <c r="N58" s="87" t="str">
        <f t="shared" ca="1" si="8"/>
        <v/>
      </c>
      <c r="O58" s="92" t="str">
        <f t="shared" si="9"/>
        <v/>
      </c>
      <c r="P58" s="89" t="str">
        <f t="shared" si="10"/>
        <v/>
      </c>
    </row>
    <row r="59" spans="1:16" x14ac:dyDescent="0.3">
      <c r="A59" s="91" t="str">
        <f t="shared" si="4"/>
        <v/>
      </c>
      <c r="B59" s="93"/>
      <c r="C59" s="94"/>
      <c r="D59" s="95"/>
      <c r="E59" s="95"/>
      <c r="F59" s="96"/>
      <c r="G59" s="97"/>
      <c r="H59" s="98"/>
      <c r="I59" s="99"/>
      <c r="J59" s="100"/>
      <c r="K59" s="99"/>
      <c r="L59" s="99"/>
      <c r="M59" s="87" t="str">
        <f t="shared" si="7"/>
        <v/>
      </c>
      <c r="N59" s="87" t="str">
        <f t="shared" ca="1" si="8"/>
        <v/>
      </c>
      <c r="O59" s="92" t="str">
        <f t="shared" si="9"/>
        <v/>
      </c>
      <c r="P59" s="89" t="str">
        <f t="shared" si="10"/>
        <v/>
      </c>
    </row>
    <row r="60" spans="1:16" x14ac:dyDescent="0.3">
      <c r="A60" s="91" t="str">
        <f t="shared" si="4"/>
        <v/>
      </c>
      <c r="B60" s="93"/>
      <c r="C60" s="94"/>
      <c r="D60" s="95"/>
      <c r="E60" s="95"/>
      <c r="F60" s="96"/>
      <c r="G60" s="97"/>
      <c r="H60" s="98"/>
      <c r="I60" s="99"/>
      <c r="J60" s="100"/>
      <c r="K60" s="99"/>
      <c r="L60" s="99"/>
      <c r="M60" s="87" t="str">
        <f t="shared" si="7"/>
        <v/>
      </c>
      <c r="N60" s="87" t="str">
        <f t="shared" ca="1" si="8"/>
        <v/>
      </c>
      <c r="O60" s="92" t="str">
        <f t="shared" si="9"/>
        <v/>
      </c>
      <c r="P60" s="89" t="str">
        <f t="shared" si="10"/>
        <v/>
      </c>
    </row>
    <row r="61" spans="1:16" x14ac:dyDescent="0.3">
      <c r="A61" s="91" t="str">
        <f t="shared" si="4"/>
        <v/>
      </c>
      <c r="B61" s="93"/>
      <c r="C61" s="94"/>
      <c r="D61" s="95"/>
      <c r="E61" s="95"/>
      <c r="F61" s="96"/>
      <c r="G61" s="97"/>
      <c r="H61" s="98"/>
      <c r="I61" s="99"/>
      <c r="J61" s="100"/>
      <c r="K61" s="99"/>
      <c r="L61" s="99"/>
      <c r="M61" s="87" t="str">
        <f t="shared" si="7"/>
        <v/>
      </c>
      <c r="N61" s="87" t="str">
        <f t="shared" ca="1" si="8"/>
        <v/>
      </c>
      <c r="O61" s="92" t="str">
        <f t="shared" si="9"/>
        <v/>
      </c>
      <c r="P61" s="89" t="str">
        <f t="shared" si="10"/>
        <v/>
      </c>
    </row>
    <row r="62" spans="1:16" x14ac:dyDescent="0.3">
      <c r="A62" s="91" t="str">
        <f t="shared" si="4"/>
        <v/>
      </c>
      <c r="B62" s="93"/>
      <c r="C62" s="94"/>
      <c r="D62" s="95"/>
      <c r="E62" s="95"/>
      <c r="F62" s="96"/>
      <c r="G62" s="97"/>
      <c r="H62" s="98"/>
      <c r="I62" s="99"/>
      <c r="J62" s="100"/>
      <c r="K62" s="99"/>
      <c r="L62" s="99"/>
      <c r="M62" s="87" t="str">
        <f t="shared" si="7"/>
        <v/>
      </c>
      <c r="N62" s="87" t="str">
        <f t="shared" ca="1" si="8"/>
        <v/>
      </c>
      <c r="O62" s="92" t="str">
        <f t="shared" si="9"/>
        <v/>
      </c>
      <c r="P62" s="89" t="str">
        <f t="shared" si="10"/>
        <v/>
      </c>
    </row>
    <row r="63" spans="1:16" x14ac:dyDescent="0.3">
      <c r="A63" s="91" t="str">
        <f t="shared" si="4"/>
        <v/>
      </c>
      <c r="B63" s="93"/>
      <c r="C63" s="94"/>
      <c r="D63" s="95"/>
      <c r="E63" s="95"/>
      <c r="F63" s="96"/>
      <c r="G63" s="97"/>
      <c r="H63" s="98"/>
      <c r="I63" s="99"/>
      <c r="J63" s="100"/>
      <c r="K63" s="99"/>
      <c r="L63" s="99"/>
      <c r="M63" s="87" t="str">
        <f t="shared" si="7"/>
        <v/>
      </c>
      <c r="N63" s="87" t="str">
        <f t="shared" ca="1" si="8"/>
        <v/>
      </c>
      <c r="O63" s="92" t="str">
        <f t="shared" si="9"/>
        <v/>
      </c>
      <c r="P63" s="89" t="str">
        <f t="shared" si="10"/>
        <v/>
      </c>
    </row>
    <row r="64" spans="1:16" x14ac:dyDescent="0.3">
      <c r="A64" s="91" t="str">
        <f t="shared" si="4"/>
        <v/>
      </c>
      <c r="B64" s="93"/>
      <c r="C64" s="94"/>
      <c r="D64" s="95"/>
      <c r="E64" s="95"/>
      <c r="F64" s="96"/>
      <c r="G64" s="97"/>
      <c r="H64" s="98"/>
      <c r="I64" s="99"/>
      <c r="J64" s="100"/>
      <c r="K64" s="99"/>
      <c r="L64" s="99"/>
      <c r="M64" s="87" t="str">
        <f t="shared" si="7"/>
        <v/>
      </c>
      <c r="N64" s="87" t="str">
        <f t="shared" ca="1" si="8"/>
        <v/>
      </c>
      <c r="O64" s="92" t="str">
        <f t="shared" si="9"/>
        <v/>
      </c>
      <c r="P64" s="89" t="str">
        <f t="shared" si="10"/>
        <v/>
      </c>
    </row>
    <row r="65" spans="1:16" x14ac:dyDescent="0.3">
      <c r="A65" s="91" t="str">
        <f t="shared" si="4"/>
        <v/>
      </c>
      <c r="B65" s="93"/>
      <c r="C65" s="94"/>
      <c r="D65" s="95"/>
      <c r="E65" s="95"/>
      <c r="F65" s="96"/>
      <c r="G65" s="97"/>
      <c r="H65" s="98"/>
      <c r="I65" s="99"/>
      <c r="J65" s="100"/>
      <c r="K65" s="99"/>
      <c r="L65" s="99"/>
      <c r="M65" s="87" t="str">
        <f t="shared" si="7"/>
        <v/>
      </c>
      <c r="N65" s="87" t="str">
        <f t="shared" ca="1" si="8"/>
        <v/>
      </c>
      <c r="O65" s="92" t="str">
        <f t="shared" si="9"/>
        <v/>
      </c>
      <c r="P65" s="89" t="str">
        <f t="shared" si="10"/>
        <v/>
      </c>
    </row>
    <row r="66" spans="1:16" x14ac:dyDescent="0.3">
      <c r="A66" s="91" t="str">
        <f t="shared" si="4"/>
        <v/>
      </c>
      <c r="B66" s="93"/>
      <c r="C66" s="94"/>
      <c r="D66" s="95"/>
      <c r="E66" s="95"/>
      <c r="F66" s="96"/>
      <c r="G66" s="97"/>
      <c r="H66" s="98"/>
      <c r="I66" s="99"/>
      <c r="J66" s="100"/>
      <c r="K66" s="99"/>
      <c r="L66" s="99"/>
      <c r="M66" s="87" t="str">
        <f t="shared" si="7"/>
        <v/>
      </c>
      <c r="N66" s="87" t="str">
        <f t="shared" ca="1" si="8"/>
        <v/>
      </c>
      <c r="O66" s="92" t="str">
        <f t="shared" si="9"/>
        <v/>
      </c>
      <c r="P66" s="89" t="str">
        <f t="shared" si="10"/>
        <v/>
      </c>
    </row>
    <row r="67" spans="1:16" x14ac:dyDescent="0.3">
      <c r="A67" s="91" t="str">
        <f t="shared" si="4"/>
        <v/>
      </c>
      <c r="B67" s="93"/>
      <c r="C67" s="94"/>
      <c r="D67" s="95"/>
      <c r="E67" s="95"/>
      <c r="F67" s="96"/>
      <c r="G67" s="97"/>
      <c r="H67" s="98"/>
      <c r="I67" s="99"/>
      <c r="J67" s="100"/>
      <c r="K67" s="99"/>
      <c r="L67" s="99"/>
      <c r="M67" s="87" t="str">
        <f t="shared" si="7"/>
        <v/>
      </c>
      <c r="N67" s="87" t="str">
        <f t="shared" ca="1" si="8"/>
        <v/>
      </c>
      <c r="O67" s="92" t="str">
        <f t="shared" si="9"/>
        <v/>
      </c>
      <c r="P67" s="89" t="str">
        <f t="shared" si="10"/>
        <v/>
      </c>
    </row>
    <row r="68" spans="1:16" x14ac:dyDescent="0.3">
      <c r="A68" s="91" t="str">
        <f t="shared" si="4"/>
        <v/>
      </c>
      <c r="B68" s="93"/>
      <c r="C68" s="94"/>
      <c r="D68" s="95"/>
      <c r="E68" s="95"/>
      <c r="F68" s="96"/>
      <c r="G68" s="97"/>
      <c r="H68" s="98"/>
      <c r="I68" s="99"/>
      <c r="J68" s="100"/>
      <c r="K68" s="99"/>
      <c r="L68" s="99"/>
      <c r="M68" s="87" t="str">
        <f t="shared" si="7"/>
        <v/>
      </c>
      <c r="N68" s="87" t="str">
        <f t="shared" ca="1" si="8"/>
        <v/>
      </c>
      <c r="O68" s="92" t="str">
        <f t="shared" si="9"/>
        <v/>
      </c>
      <c r="P68" s="89" t="str">
        <f t="shared" si="10"/>
        <v/>
      </c>
    </row>
    <row r="69" spans="1:16" x14ac:dyDescent="0.3">
      <c r="A69" s="91" t="str">
        <f t="shared" si="4"/>
        <v/>
      </c>
      <c r="B69" s="93"/>
      <c r="C69" s="94"/>
      <c r="D69" s="95"/>
      <c r="E69" s="95"/>
      <c r="F69" s="96"/>
      <c r="G69" s="97"/>
      <c r="H69" s="98"/>
      <c r="I69" s="99"/>
      <c r="J69" s="100"/>
      <c r="K69" s="99"/>
      <c r="L69" s="99"/>
      <c r="M69" s="87" t="str">
        <f t="shared" si="7"/>
        <v/>
      </c>
      <c r="N69" s="87" t="str">
        <f t="shared" ca="1" si="8"/>
        <v/>
      </c>
      <c r="O69" s="92" t="str">
        <f t="shared" si="9"/>
        <v/>
      </c>
      <c r="P69" s="89" t="str">
        <f t="shared" si="10"/>
        <v/>
      </c>
    </row>
    <row r="70" spans="1:16" x14ac:dyDescent="0.3">
      <c r="A70" s="91" t="str">
        <f t="shared" si="4"/>
        <v/>
      </c>
      <c r="B70" s="93"/>
      <c r="C70" s="94"/>
      <c r="D70" s="95"/>
      <c r="E70" s="95"/>
      <c r="F70" s="96"/>
      <c r="G70" s="97"/>
      <c r="H70" s="98"/>
      <c r="I70" s="99"/>
      <c r="J70" s="100"/>
      <c r="K70" s="99"/>
      <c r="L70" s="99"/>
      <c r="M70" s="87" t="str">
        <f t="shared" si="7"/>
        <v/>
      </c>
      <c r="N70" s="87" t="str">
        <f t="shared" ca="1" si="8"/>
        <v/>
      </c>
      <c r="O70" s="92" t="str">
        <f t="shared" si="9"/>
        <v/>
      </c>
      <c r="P70" s="89" t="str">
        <f t="shared" si="10"/>
        <v/>
      </c>
    </row>
    <row r="71" spans="1:16" x14ac:dyDescent="0.3">
      <c r="A71" s="91" t="str">
        <f t="shared" si="4"/>
        <v/>
      </c>
      <c r="B71" s="93"/>
      <c r="C71" s="94"/>
      <c r="D71" s="95"/>
      <c r="E71" s="95"/>
      <c r="F71" s="96"/>
      <c r="G71" s="97"/>
      <c r="H71" s="98"/>
      <c r="I71" s="99"/>
      <c r="J71" s="100"/>
      <c r="K71" s="99"/>
      <c r="L71" s="99"/>
      <c r="M71" s="87" t="str">
        <f t="shared" si="7"/>
        <v/>
      </c>
      <c r="N71" s="87" t="str">
        <f t="shared" ca="1" si="8"/>
        <v/>
      </c>
      <c r="O71" s="92" t="str">
        <f t="shared" si="9"/>
        <v/>
      </c>
      <c r="P71" s="89" t="str">
        <f t="shared" si="10"/>
        <v/>
      </c>
    </row>
    <row r="72" spans="1:16" x14ac:dyDescent="0.3">
      <c r="A72" s="91" t="str">
        <f t="shared" ref="A72:A135" si="11">IF(B71&lt;&gt;"",A71+1,"")</f>
        <v/>
      </c>
      <c r="B72" s="93"/>
      <c r="C72" s="94"/>
      <c r="D72" s="95"/>
      <c r="E72" s="95"/>
      <c r="F72" s="96"/>
      <c r="G72" s="97"/>
      <c r="H72" s="98"/>
      <c r="I72" s="99"/>
      <c r="J72" s="100"/>
      <c r="K72" s="99"/>
      <c r="L72" s="99"/>
      <c r="M72" s="87" t="str">
        <f t="shared" si="7"/>
        <v/>
      </c>
      <c r="N72" s="87" t="str">
        <f t="shared" ca="1" si="8"/>
        <v/>
      </c>
      <c r="O72" s="92" t="str">
        <f t="shared" si="9"/>
        <v/>
      </c>
      <c r="P72" s="89" t="str">
        <f t="shared" si="10"/>
        <v/>
      </c>
    </row>
    <row r="73" spans="1:16" x14ac:dyDescent="0.3">
      <c r="A73" s="91" t="str">
        <f t="shared" si="11"/>
        <v/>
      </c>
      <c r="B73" s="93"/>
      <c r="C73" s="94"/>
      <c r="D73" s="95"/>
      <c r="E73" s="95"/>
      <c r="F73" s="96"/>
      <c r="G73" s="97"/>
      <c r="H73" s="98"/>
      <c r="I73" s="99"/>
      <c r="J73" s="100"/>
      <c r="K73" s="99"/>
      <c r="L73" s="99"/>
      <c r="M73" s="87" t="str">
        <f t="shared" si="7"/>
        <v/>
      </c>
      <c r="N73" s="87" t="str">
        <f t="shared" ca="1" si="8"/>
        <v/>
      </c>
      <c r="O73" s="92" t="str">
        <f t="shared" si="9"/>
        <v/>
      </c>
      <c r="P73" s="89" t="str">
        <f t="shared" si="10"/>
        <v/>
      </c>
    </row>
    <row r="74" spans="1:16" x14ac:dyDescent="0.3">
      <c r="A74" s="91" t="str">
        <f t="shared" si="11"/>
        <v/>
      </c>
      <c r="B74" s="93"/>
      <c r="C74" s="94"/>
      <c r="D74" s="95"/>
      <c r="E74" s="95"/>
      <c r="F74" s="96"/>
      <c r="G74" s="97"/>
      <c r="H74" s="98"/>
      <c r="I74" s="99"/>
      <c r="J74" s="100"/>
      <c r="K74" s="99"/>
      <c r="L74" s="99"/>
      <c r="M74" s="87" t="str">
        <f t="shared" si="7"/>
        <v/>
      </c>
      <c r="N74" s="87" t="str">
        <f t="shared" ca="1" si="8"/>
        <v/>
      </c>
      <c r="O74" s="92" t="str">
        <f t="shared" si="9"/>
        <v/>
      </c>
      <c r="P74" s="89" t="str">
        <f t="shared" si="10"/>
        <v/>
      </c>
    </row>
    <row r="75" spans="1:16" x14ac:dyDescent="0.3">
      <c r="A75" s="91" t="str">
        <f t="shared" si="11"/>
        <v/>
      </c>
      <c r="B75" s="93"/>
      <c r="C75" s="94"/>
      <c r="D75" s="95"/>
      <c r="E75" s="95"/>
      <c r="F75" s="96"/>
      <c r="G75" s="97"/>
      <c r="H75" s="98"/>
      <c r="I75" s="99"/>
      <c r="J75" s="100"/>
      <c r="K75" s="99"/>
      <c r="L75" s="99"/>
      <c r="M75" s="87" t="str">
        <f t="shared" si="7"/>
        <v/>
      </c>
      <c r="N75" s="87" t="str">
        <f t="shared" ca="1" si="8"/>
        <v/>
      </c>
      <c r="O75" s="92" t="str">
        <f t="shared" si="9"/>
        <v/>
      </c>
      <c r="P75" s="89" t="str">
        <f t="shared" si="10"/>
        <v/>
      </c>
    </row>
    <row r="76" spans="1:16" x14ac:dyDescent="0.3">
      <c r="A76" s="91" t="str">
        <f t="shared" si="11"/>
        <v/>
      </c>
      <c r="B76" s="93"/>
      <c r="C76" s="94"/>
      <c r="D76" s="95"/>
      <c r="E76" s="95"/>
      <c r="F76" s="96"/>
      <c r="G76" s="97"/>
      <c r="H76" s="98"/>
      <c r="I76" s="99"/>
      <c r="J76" s="100"/>
      <c r="K76" s="99"/>
      <c r="L76" s="99"/>
      <c r="M76" s="87" t="str">
        <f t="shared" si="7"/>
        <v/>
      </c>
      <c r="N76" s="87" t="str">
        <f t="shared" ca="1" si="8"/>
        <v/>
      </c>
      <c r="O76" s="92" t="str">
        <f t="shared" si="9"/>
        <v/>
      </c>
      <c r="P76" s="89" t="str">
        <f t="shared" si="10"/>
        <v/>
      </c>
    </row>
    <row r="77" spans="1:16" x14ac:dyDescent="0.3">
      <c r="A77" s="91" t="str">
        <f t="shared" si="11"/>
        <v/>
      </c>
      <c r="B77" s="93"/>
      <c r="C77" s="94"/>
      <c r="D77" s="95"/>
      <c r="E77" s="95"/>
      <c r="F77" s="96"/>
      <c r="G77" s="97"/>
      <c r="H77" s="98"/>
      <c r="I77" s="99"/>
      <c r="J77" s="100"/>
      <c r="K77" s="99"/>
      <c r="L77" s="99"/>
      <c r="M77" s="87" t="str">
        <f t="shared" si="7"/>
        <v/>
      </c>
      <c r="N77" s="87" t="str">
        <f t="shared" ca="1" si="8"/>
        <v/>
      </c>
      <c r="O77" s="92" t="str">
        <f t="shared" si="9"/>
        <v/>
      </c>
      <c r="P77" s="89" t="str">
        <f t="shared" si="10"/>
        <v/>
      </c>
    </row>
    <row r="78" spans="1:16" x14ac:dyDescent="0.3">
      <c r="A78" s="91" t="str">
        <f t="shared" si="11"/>
        <v/>
      </c>
      <c r="B78" s="93"/>
      <c r="C78" s="94"/>
      <c r="D78" s="95"/>
      <c r="E78" s="95"/>
      <c r="F78" s="96"/>
      <c r="G78" s="97"/>
      <c r="H78" s="98"/>
      <c r="I78" s="99"/>
      <c r="J78" s="100"/>
      <c r="K78" s="99"/>
      <c r="L78" s="99"/>
      <c r="M78" s="87" t="str">
        <f t="shared" si="7"/>
        <v/>
      </c>
      <c r="N78" s="87" t="str">
        <f t="shared" ca="1" si="8"/>
        <v/>
      </c>
      <c r="O78" s="92" t="str">
        <f t="shared" si="9"/>
        <v/>
      </c>
      <c r="P78" s="89" t="str">
        <f t="shared" si="10"/>
        <v/>
      </c>
    </row>
    <row r="79" spans="1:16" x14ac:dyDescent="0.3">
      <c r="A79" s="91" t="str">
        <f t="shared" si="11"/>
        <v/>
      </c>
      <c r="B79" s="93"/>
      <c r="C79" s="94"/>
      <c r="D79" s="95"/>
      <c r="E79" s="95"/>
      <c r="F79" s="96"/>
      <c r="G79" s="97"/>
      <c r="H79" s="98"/>
      <c r="I79" s="99"/>
      <c r="J79" s="100"/>
      <c r="K79" s="99"/>
      <c r="L79" s="99"/>
      <c r="M79" s="87" t="str">
        <f t="shared" si="7"/>
        <v/>
      </c>
      <c r="N79" s="87" t="str">
        <f t="shared" ca="1" si="8"/>
        <v/>
      </c>
      <c r="O79" s="92" t="str">
        <f t="shared" si="9"/>
        <v/>
      </c>
      <c r="P79" s="89" t="str">
        <f t="shared" si="10"/>
        <v/>
      </c>
    </row>
    <row r="80" spans="1:16" x14ac:dyDescent="0.3">
      <c r="A80" s="91" t="str">
        <f t="shared" si="11"/>
        <v/>
      </c>
      <c r="B80" s="93"/>
      <c r="C80" s="94"/>
      <c r="D80" s="95"/>
      <c r="E80" s="95"/>
      <c r="F80" s="96"/>
      <c r="G80" s="97"/>
      <c r="H80" s="98"/>
      <c r="I80" s="99"/>
      <c r="J80" s="100"/>
      <c r="K80" s="99"/>
      <c r="L80" s="99"/>
      <c r="M80" s="87" t="str">
        <f t="shared" si="7"/>
        <v/>
      </c>
      <c r="N80" s="87" t="str">
        <f t="shared" ca="1" si="8"/>
        <v/>
      </c>
      <c r="O80" s="92" t="str">
        <f t="shared" si="9"/>
        <v/>
      </c>
      <c r="P80" s="89" t="str">
        <f t="shared" si="10"/>
        <v/>
      </c>
    </row>
    <row r="81" spans="1:16" x14ac:dyDescent="0.3">
      <c r="A81" s="91" t="str">
        <f t="shared" si="11"/>
        <v/>
      </c>
      <c r="B81" s="93"/>
      <c r="C81" s="94"/>
      <c r="D81" s="95"/>
      <c r="E81" s="95"/>
      <c r="F81" s="96"/>
      <c r="G81" s="97"/>
      <c r="H81" s="98"/>
      <c r="I81" s="99"/>
      <c r="J81" s="100"/>
      <c r="K81" s="99"/>
      <c r="L81" s="99"/>
      <c r="M81" s="87" t="str">
        <f t="shared" si="7"/>
        <v/>
      </c>
      <c r="N81" s="87" t="str">
        <f t="shared" ca="1" si="8"/>
        <v/>
      </c>
      <c r="O81" s="92" t="str">
        <f t="shared" si="9"/>
        <v/>
      </c>
      <c r="P81" s="89" t="str">
        <f t="shared" si="10"/>
        <v/>
      </c>
    </row>
    <row r="82" spans="1:16" x14ac:dyDescent="0.3">
      <c r="A82" s="91" t="str">
        <f t="shared" si="11"/>
        <v/>
      </c>
      <c r="B82" s="93"/>
      <c r="C82" s="94"/>
      <c r="D82" s="95"/>
      <c r="E82" s="95"/>
      <c r="F82" s="96"/>
      <c r="G82" s="97"/>
      <c r="H82" s="98"/>
      <c r="I82" s="99"/>
      <c r="J82" s="100"/>
      <c r="K82" s="99"/>
      <c r="L82" s="99"/>
      <c r="M82" s="87" t="str">
        <f t="shared" si="7"/>
        <v/>
      </c>
      <c r="N82" s="87" t="str">
        <f t="shared" ca="1" si="8"/>
        <v/>
      </c>
      <c r="O82" s="92" t="str">
        <f t="shared" si="9"/>
        <v/>
      </c>
      <c r="P82" s="89" t="str">
        <f t="shared" si="10"/>
        <v/>
      </c>
    </row>
    <row r="83" spans="1:16" x14ac:dyDescent="0.3">
      <c r="A83" s="91" t="str">
        <f t="shared" si="11"/>
        <v/>
      </c>
      <c r="B83" s="93"/>
      <c r="C83" s="94"/>
      <c r="D83" s="95"/>
      <c r="E83" s="95"/>
      <c r="F83" s="96"/>
      <c r="G83" s="97"/>
      <c r="H83" s="98"/>
      <c r="I83" s="99"/>
      <c r="J83" s="100"/>
      <c r="K83" s="99"/>
      <c r="L83" s="99"/>
      <c r="M83" s="87" t="str">
        <f t="shared" si="7"/>
        <v/>
      </c>
      <c r="N83" s="87" t="str">
        <f t="shared" ca="1" si="8"/>
        <v/>
      </c>
      <c r="O83" s="92" t="str">
        <f t="shared" si="9"/>
        <v/>
      </c>
      <c r="P83" s="89" t="str">
        <f t="shared" si="10"/>
        <v/>
      </c>
    </row>
    <row r="84" spans="1:16" x14ac:dyDescent="0.3">
      <c r="A84" s="91" t="str">
        <f t="shared" si="11"/>
        <v/>
      </c>
      <c r="B84" s="93"/>
      <c r="C84" s="94"/>
      <c r="D84" s="95"/>
      <c r="E84" s="95"/>
      <c r="F84" s="96"/>
      <c r="G84" s="97"/>
      <c r="H84" s="98"/>
      <c r="I84" s="99"/>
      <c r="J84" s="100"/>
      <c r="K84" s="99"/>
      <c r="L84" s="99"/>
      <c r="M84" s="87" t="str">
        <f t="shared" si="7"/>
        <v/>
      </c>
      <c r="N84" s="87" t="str">
        <f t="shared" ca="1" si="8"/>
        <v/>
      </c>
      <c r="O84" s="92" t="str">
        <f t="shared" si="9"/>
        <v/>
      </c>
      <c r="P84" s="89" t="str">
        <f t="shared" si="10"/>
        <v/>
      </c>
    </row>
    <row r="85" spans="1:16" x14ac:dyDescent="0.3">
      <c r="A85" s="91" t="str">
        <f t="shared" si="11"/>
        <v/>
      </c>
      <c r="B85" s="93"/>
      <c r="C85" s="94"/>
      <c r="D85" s="95"/>
      <c r="E85" s="95"/>
      <c r="F85" s="96"/>
      <c r="G85" s="97"/>
      <c r="H85" s="98"/>
      <c r="I85" s="99"/>
      <c r="J85" s="100"/>
      <c r="K85" s="99"/>
      <c r="L85" s="99"/>
      <c r="M85" s="87" t="str">
        <f t="shared" si="7"/>
        <v/>
      </c>
      <c r="N85" s="87" t="str">
        <f t="shared" ca="1" si="8"/>
        <v/>
      </c>
      <c r="O85" s="92" t="str">
        <f t="shared" si="9"/>
        <v/>
      </c>
      <c r="P85" s="89" t="str">
        <f t="shared" si="10"/>
        <v/>
      </c>
    </row>
    <row r="86" spans="1:16" x14ac:dyDescent="0.3">
      <c r="A86" s="91" t="str">
        <f t="shared" si="11"/>
        <v/>
      </c>
      <c r="B86" s="93"/>
      <c r="C86" s="94"/>
      <c r="D86" s="95"/>
      <c r="E86" s="95"/>
      <c r="F86" s="96"/>
      <c r="G86" s="97"/>
      <c r="H86" s="98"/>
      <c r="I86" s="99"/>
      <c r="J86" s="100"/>
      <c r="K86" s="99"/>
      <c r="L86" s="99"/>
      <c r="M86" s="87" t="str">
        <f t="shared" si="7"/>
        <v/>
      </c>
      <c r="N86" s="87" t="str">
        <f t="shared" ca="1" si="8"/>
        <v/>
      </c>
      <c r="O86" s="92" t="str">
        <f t="shared" si="9"/>
        <v/>
      </c>
      <c r="P86" s="89" t="str">
        <f t="shared" si="10"/>
        <v/>
      </c>
    </row>
    <row r="87" spans="1:16" x14ac:dyDescent="0.3">
      <c r="A87" s="91" t="str">
        <f t="shared" si="11"/>
        <v/>
      </c>
      <c r="B87" s="93"/>
      <c r="C87" s="94"/>
      <c r="D87" s="95"/>
      <c r="E87" s="95"/>
      <c r="F87" s="96"/>
      <c r="G87" s="97"/>
      <c r="H87" s="98"/>
      <c r="I87" s="99"/>
      <c r="J87" s="100"/>
      <c r="K87" s="99"/>
      <c r="L87" s="99"/>
      <c r="M87" s="87" t="str">
        <f t="shared" si="7"/>
        <v/>
      </c>
      <c r="N87" s="87" t="str">
        <f t="shared" ca="1" si="8"/>
        <v/>
      </c>
      <c r="O87" s="92" t="str">
        <f t="shared" si="9"/>
        <v/>
      </c>
      <c r="P87" s="89" t="str">
        <f t="shared" si="10"/>
        <v/>
      </c>
    </row>
    <row r="88" spans="1:16" x14ac:dyDescent="0.3">
      <c r="A88" s="91" t="str">
        <f t="shared" si="11"/>
        <v/>
      </c>
      <c r="B88" s="93"/>
      <c r="C88" s="94"/>
      <c r="D88" s="95"/>
      <c r="E88" s="95"/>
      <c r="F88" s="96"/>
      <c r="G88" s="97"/>
      <c r="H88" s="98"/>
      <c r="I88" s="99"/>
      <c r="J88" s="100"/>
      <c r="K88" s="99"/>
      <c r="L88" s="99"/>
      <c r="M88" s="87" t="str">
        <f t="shared" si="7"/>
        <v/>
      </c>
      <c r="N88" s="87" t="str">
        <f t="shared" ca="1" si="8"/>
        <v/>
      </c>
      <c r="O88" s="92" t="str">
        <f t="shared" si="9"/>
        <v/>
      </c>
      <c r="P88" s="89" t="str">
        <f t="shared" si="10"/>
        <v/>
      </c>
    </row>
    <row r="89" spans="1:16" x14ac:dyDescent="0.3">
      <c r="A89" s="91" t="str">
        <f t="shared" si="11"/>
        <v/>
      </c>
      <c r="B89" s="93"/>
      <c r="C89" s="94"/>
      <c r="D89" s="95"/>
      <c r="E89" s="95"/>
      <c r="F89" s="96"/>
      <c r="G89" s="97"/>
      <c r="H89" s="98"/>
      <c r="I89" s="99"/>
      <c r="J89" s="100"/>
      <c r="K89" s="99"/>
      <c r="L89" s="99"/>
      <c r="M89" s="87" t="str">
        <f t="shared" si="7"/>
        <v/>
      </c>
      <c r="N89" s="87" t="str">
        <f t="shared" ca="1" si="8"/>
        <v/>
      </c>
      <c r="O89" s="92" t="str">
        <f t="shared" si="9"/>
        <v/>
      </c>
      <c r="P89" s="89" t="str">
        <f t="shared" si="10"/>
        <v/>
      </c>
    </row>
    <row r="90" spans="1:16" x14ac:dyDescent="0.3">
      <c r="A90" s="91" t="str">
        <f t="shared" si="11"/>
        <v/>
      </c>
      <c r="B90" s="93"/>
      <c r="C90" s="94"/>
      <c r="D90" s="95"/>
      <c r="E90" s="95"/>
      <c r="F90" s="96"/>
      <c r="G90" s="97"/>
      <c r="H90" s="98"/>
      <c r="I90" s="99"/>
      <c r="J90" s="100"/>
      <c r="K90" s="99"/>
      <c r="L90" s="99"/>
      <c r="M90" s="87" t="str">
        <f t="shared" si="7"/>
        <v/>
      </c>
      <c r="N90" s="87" t="str">
        <f t="shared" ca="1" si="8"/>
        <v/>
      </c>
      <c r="O90" s="92" t="str">
        <f t="shared" si="9"/>
        <v/>
      </c>
      <c r="P90" s="89" t="str">
        <f t="shared" si="10"/>
        <v/>
      </c>
    </row>
    <row r="91" spans="1:16" x14ac:dyDescent="0.3">
      <c r="A91" s="91" t="str">
        <f t="shared" si="11"/>
        <v/>
      </c>
      <c r="B91" s="93"/>
      <c r="C91" s="94"/>
      <c r="D91" s="95"/>
      <c r="E91" s="95"/>
      <c r="F91" s="96"/>
      <c r="G91" s="97"/>
      <c r="H91" s="98"/>
      <c r="I91" s="99"/>
      <c r="J91" s="100"/>
      <c r="K91" s="99"/>
      <c r="L91" s="99"/>
      <c r="M91" s="87" t="str">
        <f t="shared" si="7"/>
        <v/>
      </c>
      <c r="N91" s="87" t="str">
        <f t="shared" ca="1" si="8"/>
        <v/>
      </c>
      <c r="O91" s="92" t="str">
        <f t="shared" si="9"/>
        <v/>
      </c>
      <c r="P91" s="89" t="str">
        <f t="shared" si="10"/>
        <v/>
      </c>
    </row>
    <row r="92" spans="1:16" x14ac:dyDescent="0.3">
      <c r="A92" s="91" t="str">
        <f t="shared" si="11"/>
        <v/>
      </c>
      <c r="B92" s="93"/>
      <c r="C92" s="94"/>
      <c r="D92" s="95"/>
      <c r="E92" s="95"/>
      <c r="F92" s="96"/>
      <c r="G92" s="97"/>
      <c r="H92" s="98"/>
      <c r="I92" s="99"/>
      <c r="J92" s="100"/>
      <c r="K92" s="99"/>
      <c r="L92" s="99"/>
      <c r="M92" s="87" t="str">
        <f t="shared" si="7"/>
        <v/>
      </c>
      <c r="N92" s="87" t="str">
        <f t="shared" ca="1" si="8"/>
        <v/>
      </c>
      <c r="O92" s="92" t="str">
        <f t="shared" si="9"/>
        <v/>
      </c>
      <c r="P92" s="89" t="str">
        <f t="shared" si="10"/>
        <v/>
      </c>
    </row>
    <row r="93" spans="1:16" x14ac:dyDescent="0.3">
      <c r="A93" s="91" t="str">
        <f t="shared" si="11"/>
        <v/>
      </c>
      <c r="B93" s="93"/>
      <c r="C93" s="94"/>
      <c r="D93" s="95"/>
      <c r="E93" s="95"/>
      <c r="F93" s="96"/>
      <c r="G93" s="97"/>
      <c r="H93" s="98"/>
      <c r="I93" s="99"/>
      <c r="J93" s="100"/>
      <c r="K93" s="99"/>
      <c r="L93" s="99"/>
      <c r="M93" s="87" t="str">
        <f t="shared" si="7"/>
        <v/>
      </c>
      <c r="N93" s="87" t="str">
        <f t="shared" ca="1" si="8"/>
        <v/>
      </c>
      <c r="O93" s="92" t="str">
        <f t="shared" si="9"/>
        <v/>
      </c>
      <c r="P93" s="89" t="str">
        <f t="shared" si="10"/>
        <v/>
      </c>
    </row>
    <row r="94" spans="1:16" x14ac:dyDescent="0.3">
      <c r="A94" s="91" t="str">
        <f t="shared" si="11"/>
        <v/>
      </c>
      <c r="B94" s="93"/>
      <c r="C94" s="94"/>
      <c r="D94" s="95"/>
      <c r="E94" s="95"/>
      <c r="F94" s="96"/>
      <c r="G94" s="97"/>
      <c r="H94" s="98"/>
      <c r="I94" s="99"/>
      <c r="J94" s="100"/>
      <c r="K94" s="99"/>
      <c r="L94" s="99"/>
      <c r="M94" s="87" t="str">
        <f t="shared" si="7"/>
        <v/>
      </c>
      <c r="N94" s="87" t="str">
        <f t="shared" ca="1" si="8"/>
        <v/>
      </c>
      <c r="O94" s="92" t="str">
        <f t="shared" si="9"/>
        <v/>
      </c>
      <c r="P94" s="89" t="str">
        <f t="shared" si="10"/>
        <v/>
      </c>
    </row>
    <row r="95" spans="1:16" x14ac:dyDescent="0.3">
      <c r="A95" s="91" t="str">
        <f t="shared" si="11"/>
        <v/>
      </c>
      <c r="B95" s="93"/>
      <c r="C95" s="94"/>
      <c r="D95" s="95"/>
      <c r="E95" s="95"/>
      <c r="F95" s="96"/>
      <c r="G95" s="97"/>
      <c r="H95" s="98"/>
      <c r="I95" s="99"/>
      <c r="J95" s="100"/>
      <c r="K95" s="99"/>
      <c r="L95" s="99"/>
      <c r="M95" s="87" t="str">
        <f t="shared" si="7"/>
        <v/>
      </c>
      <c r="N95" s="87" t="str">
        <f t="shared" ca="1" si="8"/>
        <v/>
      </c>
      <c r="O95" s="92" t="str">
        <f t="shared" si="9"/>
        <v/>
      </c>
      <c r="P95" s="89" t="str">
        <f t="shared" si="10"/>
        <v/>
      </c>
    </row>
    <row r="96" spans="1:16" x14ac:dyDescent="0.3">
      <c r="A96" s="91" t="str">
        <f t="shared" si="11"/>
        <v/>
      </c>
      <c r="B96" s="93"/>
      <c r="C96" s="94"/>
      <c r="D96" s="95"/>
      <c r="E96" s="95"/>
      <c r="F96" s="96"/>
      <c r="G96" s="97"/>
      <c r="H96" s="98"/>
      <c r="I96" s="99"/>
      <c r="J96" s="100"/>
      <c r="K96" s="99"/>
      <c r="L96" s="99"/>
      <c r="M96" s="87" t="str">
        <f t="shared" si="7"/>
        <v/>
      </c>
      <c r="N96" s="87" t="str">
        <f t="shared" ca="1" si="8"/>
        <v/>
      </c>
      <c r="O96" s="92" t="str">
        <f t="shared" si="9"/>
        <v/>
      </c>
      <c r="P96" s="89" t="str">
        <f t="shared" si="10"/>
        <v/>
      </c>
    </row>
    <row r="97" spans="1:16" x14ac:dyDescent="0.3">
      <c r="A97" s="91" t="str">
        <f t="shared" si="11"/>
        <v/>
      </c>
      <c r="B97" s="93"/>
      <c r="C97" s="94"/>
      <c r="D97" s="95"/>
      <c r="E97" s="95"/>
      <c r="F97" s="96"/>
      <c r="G97" s="97"/>
      <c r="H97" s="98"/>
      <c r="I97" s="99"/>
      <c r="J97" s="100"/>
      <c r="K97" s="99"/>
      <c r="L97" s="99"/>
      <c r="M97" s="87" t="str">
        <f t="shared" si="7"/>
        <v/>
      </c>
      <c r="N97" s="87" t="str">
        <f t="shared" ca="1" si="8"/>
        <v/>
      </c>
      <c r="O97" s="92" t="str">
        <f t="shared" si="9"/>
        <v/>
      </c>
      <c r="P97" s="89" t="str">
        <f t="shared" si="10"/>
        <v/>
      </c>
    </row>
    <row r="98" spans="1:16" x14ac:dyDescent="0.3">
      <c r="A98" s="91" t="str">
        <f t="shared" si="11"/>
        <v/>
      </c>
      <c r="B98" s="93"/>
      <c r="C98" s="94"/>
      <c r="D98" s="95"/>
      <c r="E98" s="95"/>
      <c r="F98" s="96"/>
      <c r="G98" s="97"/>
      <c r="H98" s="98"/>
      <c r="I98" s="99"/>
      <c r="J98" s="100"/>
      <c r="K98" s="99"/>
      <c r="L98" s="99"/>
      <c r="M98" s="87" t="str">
        <f t="shared" si="7"/>
        <v/>
      </c>
      <c r="N98" s="87" t="str">
        <f t="shared" ca="1" si="8"/>
        <v/>
      </c>
      <c r="O98" s="92" t="str">
        <f t="shared" si="9"/>
        <v/>
      </c>
      <c r="P98" s="89" t="str">
        <f t="shared" si="10"/>
        <v/>
      </c>
    </row>
    <row r="99" spans="1:16" x14ac:dyDescent="0.3">
      <c r="A99" s="91" t="str">
        <f t="shared" si="11"/>
        <v/>
      </c>
      <c r="B99" s="93"/>
      <c r="C99" s="94"/>
      <c r="D99" s="95"/>
      <c r="E99" s="95"/>
      <c r="F99" s="96"/>
      <c r="G99" s="97"/>
      <c r="H99" s="98"/>
      <c r="I99" s="99"/>
      <c r="J99" s="100"/>
      <c r="K99" s="99"/>
      <c r="L99" s="99"/>
      <c r="M99" s="87" t="str">
        <f t="shared" si="7"/>
        <v/>
      </c>
      <c r="N99" s="87" t="str">
        <f t="shared" ca="1" si="8"/>
        <v/>
      </c>
      <c r="O99" s="92" t="str">
        <f t="shared" si="9"/>
        <v/>
      </c>
      <c r="P99" s="89" t="str">
        <f t="shared" si="10"/>
        <v/>
      </c>
    </row>
    <row r="100" spans="1:16" x14ac:dyDescent="0.3">
      <c r="A100" s="91" t="str">
        <f t="shared" si="11"/>
        <v/>
      </c>
      <c r="B100" s="93"/>
      <c r="C100" s="94"/>
      <c r="D100" s="95"/>
      <c r="E100" s="95"/>
      <c r="F100" s="96"/>
      <c r="G100" s="97"/>
      <c r="H100" s="98"/>
      <c r="I100" s="99"/>
      <c r="J100" s="100"/>
      <c r="K100" s="99"/>
      <c r="L100" s="99"/>
      <c r="M100" s="87" t="str">
        <f t="shared" si="7"/>
        <v/>
      </c>
      <c r="N100" s="87" t="str">
        <f t="shared" ca="1" si="8"/>
        <v/>
      </c>
      <c r="O100" s="92" t="str">
        <f t="shared" si="9"/>
        <v/>
      </c>
      <c r="P100" s="89" t="str">
        <f t="shared" si="10"/>
        <v/>
      </c>
    </row>
    <row r="101" spans="1:16" x14ac:dyDescent="0.3">
      <c r="A101" s="91" t="str">
        <f t="shared" si="11"/>
        <v/>
      </c>
      <c r="B101" s="93"/>
      <c r="C101" s="94"/>
      <c r="D101" s="95"/>
      <c r="E101" s="95"/>
      <c r="F101" s="96"/>
      <c r="G101" s="97"/>
      <c r="H101" s="98"/>
      <c r="I101" s="99"/>
      <c r="J101" s="100"/>
      <c r="K101" s="99"/>
      <c r="L101" s="99"/>
      <c r="M101" s="87" t="str">
        <f t="shared" si="7"/>
        <v/>
      </c>
      <c r="N101" s="87" t="str">
        <f t="shared" ca="1" si="8"/>
        <v/>
      </c>
      <c r="O101" s="92" t="str">
        <f t="shared" si="9"/>
        <v/>
      </c>
      <c r="P101" s="89" t="str">
        <f t="shared" si="10"/>
        <v/>
      </c>
    </row>
    <row r="102" spans="1:16" x14ac:dyDescent="0.3">
      <c r="A102" s="91" t="str">
        <f t="shared" si="11"/>
        <v/>
      </c>
      <c r="B102" s="93"/>
      <c r="C102" s="94"/>
      <c r="D102" s="95"/>
      <c r="E102" s="95"/>
      <c r="F102" s="96"/>
      <c r="G102" s="97"/>
      <c r="H102" s="98"/>
      <c r="I102" s="99"/>
      <c r="J102" s="100"/>
      <c r="K102" s="99"/>
      <c r="L102" s="99"/>
      <c r="M102" s="87" t="str">
        <f t="shared" si="7"/>
        <v/>
      </c>
      <c r="N102" s="87" t="str">
        <f t="shared" ca="1" si="8"/>
        <v/>
      </c>
      <c r="O102" s="92" t="str">
        <f t="shared" si="9"/>
        <v/>
      </c>
      <c r="P102" s="89" t="str">
        <f t="shared" si="10"/>
        <v/>
      </c>
    </row>
    <row r="103" spans="1:16" x14ac:dyDescent="0.3">
      <c r="A103" s="91" t="str">
        <f t="shared" si="11"/>
        <v/>
      </c>
      <c r="B103" s="93"/>
      <c r="C103" s="94"/>
      <c r="D103" s="95"/>
      <c r="E103" s="95"/>
      <c r="F103" s="96"/>
      <c r="G103" s="97"/>
      <c r="H103" s="98"/>
      <c r="I103" s="99"/>
      <c r="J103" s="100"/>
      <c r="K103" s="99"/>
      <c r="L103" s="99"/>
      <c r="M103" s="87" t="str">
        <f t="shared" si="7"/>
        <v/>
      </c>
      <c r="N103" s="87" t="str">
        <f t="shared" ca="1" si="8"/>
        <v/>
      </c>
      <c r="O103" s="92" t="str">
        <f t="shared" si="9"/>
        <v/>
      </c>
      <c r="P103" s="89" t="str">
        <f t="shared" si="10"/>
        <v/>
      </c>
    </row>
    <row r="104" spans="1:16" x14ac:dyDescent="0.3">
      <c r="A104" s="91" t="str">
        <f t="shared" si="11"/>
        <v/>
      </c>
      <c r="B104" s="93"/>
      <c r="C104" s="94"/>
      <c r="D104" s="95"/>
      <c r="E104" s="95"/>
      <c r="F104" s="96"/>
      <c r="G104" s="97"/>
      <c r="H104" s="98"/>
      <c r="I104" s="99"/>
      <c r="J104" s="100"/>
      <c r="K104" s="99"/>
      <c r="L104" s="99"/>
      <c r="M104" s="87" t="str">
        <f t="shared" si="7"/>
        <v/>
      </c>
      <c r="N104" s="87" t="str">
        <f t="shared" ca="1" si="8"/>
        <v/>
      </c>
      <c r="O104" s="92" t="str">
        <f t="shared" si="9"/>
        <v/>
      </c>
      <c r="P104" s="89" t="str">
        <f t="shared" si="10"/>
        <v/>
      </c>
    </row>
    <row r="105" spans="1:16" x14ac:dyDescent="0.3">
      <c r="A105" s="91" t="str">
        <f t="shared" si="11"/>
        <v/>
      </c>
      <c r="B105" s="93"/>
      <c r="C105" s="94"/>
      <c r="D105" s="95"/>
      <c r="E105" s="95"/>
      <c r="F105" s="96"/>
      <c r="G105" s="97"/>
      <c r="H105" s="98"/>
      <c r="I105" s="99"/>
      <c r="J105" s="100"/>
      <c r="K105" s="99"/>
      <c r="L105" s="99"/>
      <c r="M105" s="87" t="str">
        <f t="shared" si="7"/>
        <v/>
      </c>
      <c r="N105" s="87" t="str">
        <f t="shared" ca="1" si="8"/>
        <v/>
      </c>
      <c r="O105" s="92" t="str">
        <f t="shared" si="9"/>
        <v/>
      </c>
      <c r="P105" s="89" t="str">
        <f t="shared" si="10"/>
        <v/>
      </c>
    </row>
    <row r="106" spans="1:16" x14ac:dyDescent="0.3">
      <c r="A106" s="91" t="str">
        <f t="shared" si="11"/>
        <v/>
      </c>
      <c r="B106" s="93"/>
      <c r="C106" s="94"/>
      <c r="D106" s="95"/>
      <c r="E106" s="95"/>
      <c r="F106" s="96"/>
      <c r="G106" s="97"/>
      <c r="H106" s="98"/>
      <c r="I106" s="99"/>
      <c r="J106" s="100"/>
      <c r="K106" s="99"/>
      <c r="L106" s="99"/>
      <c r="M106" s="87" t="str">
        <f t="shared" si="7"/>
        <v/>
      </c>
      <c r="N106" s="87" t="str">
        <f t="shared" ca="1" si="8"/>
        <v/>
      </c>
      <c r="O106" s="92" t="str">
        <f t="shared" si="9"/>
        <v/>
      </c>
      <c r="P106" s="89" t="str">
        <f t="shared" si="10"/>
        <v/>
      </c>
    </row>
    <row r="107" spans="1:16" x14ac:dyDescent="0.3">
      <c r="A107" s="91" t="str">
        <f t="shared" si="11"/>
        <v/>
      </c>
      <c r="B107" s="93"/>
      <c r="C107" s="94"/>
      <c r="D107" s="95"/>
      <c r="E107" s="95"/>
      <c r="F107" s="96"/>
      <c r="G107" s="97"/>
      <c r="H107" s="98"/>
      <c r="I107" s="99"/>
      <c r="J107" s="100"/>
      <c r="K107" s="99"/>
      <c r="L107" s="99"/>
      <c r="M107" s="87" t="str">
        <f t="shared" si="7"/>
        <v/>
      </c>
      <c r="N107" s="87" t="str">
        <f t="shared" ca="1" si="8"/>
        <v/>
      </c>
      <c r="O107" s="92" t="str">
        <f t="shared" si="9"/>
        <v/>
      </c>
      <c r="P107" s="89" t="str">
        <f t="shared" si="10"/>
        <v/>
      </c>
    </row>
    <row r="108" spans="1:16" x14ac:dyDescent="0.3">
      <c r="A108" s="91" t="str">
        <f t="shared" si="11"/>
        <v/>
      </c>
      <c r="B108" s="93"/>
      <c r="C108" s="94"/>
      <c r="D108" s="95"/>
      <c r="E108" s="95"/>
      <c r="F108" s="96"/>
      <c r="G108" s="97"/>
      <c r="H108" s="98"/>
      <c r="I108" s="99"/>
      <c r="J108" s="100"/>
      <c r="K108" s="99"/>
      <c r="L108" s="99"/>
      <c r="M108" s="87" t="str">
        <f t="shared" si="7"/>
        <v/>
      </c>
      <c r="N108" s="87" t="str">
        <f t="shared" ca="1" si="8"/>
        <v/>
      </c>
      <c r="O108" s="92" t="str">
        <f t="shared" si="9"/>
        <v/>
      </c>
      <c r="P108" s="89" t="str">
        <f t="shared" si="10"/>
        <v/>
      </c>
    </row>
    <row r="109" spans="1:16" x14ac:dyDescent="0.3">
      <c r="A109" s="91" t="str">
        <f t="shared" si="11"/>
        <v/>
      </c>
      <c r="B109" s="93"/>
      <c r="C109" s="94"/>
      <c r="D109" s="95"/>
      <c r="E109" s="95"/>
      <c r="F109" s="96"/>
      <c r="G109" s="97"/>
      <c r="H109" s="98"/>
      <c r="I109" s="99"/>
      <c r="J109" s="100"/>
      <c r="K109" s="99"/>
      <c r="L109" s="99"/>
      <c r="M109" s="87" t="str">
        <f t="shared" si="7"/>
        <v/>
      </c>
      <c r="N109" s="87" t="str">
        <f t="shared" ca="1" si="8"/>
        <v/>
      </c>
      <c r="O109" s="92" t="str">
        <f t="shared" si="9"/>
        <v/>
      </c>
      <c r="P109" s="89" t="str">
        <f t="shared" si="10"/>
        <v/>
      </c>
    </row>
    <row r="110" spans="1:16" x14ac:dyDescent="0.3">
      <c r="A110" s="91" t="str">
        <f t="shared" si="11"/>
        <v/>
      </c>
      <c r="B110" s="93"/>
      <c r="C110" s="94"/>
      <c r="D110" s="95"/>
      <c r="E110" s="95"/>
      <c r="F110" s="96"/>
      <c r="G110" s="97"/>
      <c r="H110" s="98"/>
      <c r="I110" s="99"/>
      <c r="J110" s="100"/>
      <c r="K110" s="99"/>
      <c r="L110" s="99"/>
      <c r="M110" s="87" t="str">
        <f t="shared" si="7"/>
        <v/>
      </c>
      <c r="N110" s="87" t="str">
        <f t="shared" ca="1" si="8"/>
        <v/>
      </c>
      <c r="O110" s="92" t="str">
        <f t="shared" si="9"/>
        <v/>
      </c>
      <c r="P110" s="89" t="str">
        <f t="shared" si="10"/>
        <v/>
      </c>
    </row>
    <row r="111" spans="1:16" x14ac:dyDescent="0.3">
      <c r="A111" s="91" t="str">
        <f t="shared" si="11"/>
        <v/>
      </c>
      <c r="B111" s="93"/>
      <c r="C111" s="94"/>
      <c r="D111" s="95"/>
      <c r="E111" s="95"/>
      <c r="F111" s="96"/>
      <c r="G111" s="97"/>
      <c r="H111" s="98"/>
      <c r="I111" s="99"/>
      <c r="J111" s="100"/>
      <c r="K111" s="99"/>
      <c r="L111" s="99"/>
      <c r="M111" s="87" t="str">
        <f t="shared" si="7"/>
        <v/>
      </c>
      <c r="N111" s="87" t="str">
        <f t="shared" ca="1" si="8"/>
        <v/>
      </c>
      <c r="O111" s="92" t="str">
        <f t="shared" si="9"/>
        <v/>
      </c>
      <c r="P111" s="89" t="str">
        <f t="shared" si="10"/>
        <v/>
      </c>
    </row>
    <row r="112" spans="1:16" x14ac:dyDescent="0.3">
      <c r="A112" s="91" t="str">
        <f t="shared" si="11"/>
        <v/>
      </c>
      <c r="B112" s="93"/>
      <c r="C112" s="94"/>
      <c r="D112" s="95"/>
      <c r="E112" s="95"/>
      <c r="F112" s="96"/>
      <c r="G112" s="97"/>
      <c r="H112" s="98"/>
      <c r="I112" s="99"/>
      <c r="J112" s="100"/>
      <c r="K112" s="99"/>
      <c r="L112" s="99"/>
      <c r="M112" s="87" t="str">
        <f t="shared" si="7"/>
        <v/>
      </c>
      <c r="N112" s="87" t="str">
        <f t="shared" ca="1" si="8"/>
        <v/>
      </c>
      <c r="O112" s="92" t="str">
        <f t="shared" si="9"/>
        <v/>
      </c>
      <c r="P112" s="89" t="str">
        <f t="shared" si="10"/>
        <v/>
      </c>
    </row>
    <row r="113" spans="1:16" x14ac:dyDescent="0.3">
      <c r="A113" s="91" t="str">
        <f t="shared" si="11"/>
        <v/>
      </c>
      <c r="B113" s="93"/>
      <c r="C113" s="94"/>
      <c r="D113" s="95"/>
      <c r="E113" s="95"/>
      <c r="F113" s="96"/>
      <c r="G113" s="97"/>
      <c r="H113" s="98"/>
      <c r="I113" s="99"/>
      <c r="J113" s="100"/>
      <c r="K113" s="99"/>
      <c r="L113" s="99"/>
      <c r="M113" s="87" t="str">
        <f t="shared" si="7"/>
        <v/>
      </c>
      <c r="N113" s="87" t="str">
        <f t="shared" ca="1" si="8"/>
        <v/>
      </c>
      <c r="O113" s="92" t="str">
        <f t="shared" si="9"/>
        <v/>
      </c>
      <c r="P113" s="89" t="str">
        <f t="shared" si="10"/>
        <v/>
      </c>
    </row>
    <row r="114" spans="1:16" x14ac:dyDescent="0.3">
      <c r="A114" s="91" t="str">
        <f t="shared" si="11"/>
        <v/>
      </c>
      <c r="B114" s="93"/>
      <c r="C114" s="94"/>
      <c r="D114" s="95"/>
      <c r="E114" s="95"/>
      <c r="F114" s="96"/>
      <c r="G114" s="97"/>
      <c r="H114" s="98"/>
      <c r="I114" s="99"/>
      <c r="J114" s="100"/>
      <c r="K114" s="99"/>
      <c r="L114" s="99"/>
      <c r="M114" s="87" t="str">
        <f t="shared" si="7"/>
        <v/>
      </c>
      <c r="N114" s="87" t="str">
        <f t="shared" ca="1" si="8"/>
        <v/>
      </c>
      <c r="O114" s="92" t="str">
        <f t="shared" si="9"/>
        <v/>
      </c>
      <c r="P114" s="89" t="str">
        <f t="shared" si="10"/>
        <v/>
      </c>
    </row>
    <row r="115" spans="1:16" x14ac:dyDescent="0.3">
      <c r="A115" s="91" t="str">
        <f t="shared" si="11"/>
        <v/>
      </c>
      <c r="B115" s="93"/>
      <c r="C115" s="94"/>
      <c r="D115" s="95"/>
      <c r="E115" s="95"/>
      <c r="F115" s="96"/>
      <c r="G115" s="97"/>
      <c r="H115" s="98"/>
      <c r="I115" s="99"/>
      <c r="J115" s="100"/>
      <c r="K115" s="99"/>
      <c r="L115" s="99"/>
      <c r="M115" s="87" t="str">
        <f t="shared" si="7"/>
        <v/>
      </c>
      <c r="N115" s="87" t="str">
        <f t="shared" ca="1" si="8"/>
        <v/>
      </c>
      <c r="O115" s="92" t="str">
        <f t="shared" si="9"/>
        <v/>
      </c>
      <c r="P115" s="89" t="str">
        <f t="shared" si="10"/>
        <v/>
      </c>
    </row>
    <row r="116" spans="1:16" x14ac:dyDescent="0.3">
      <c r="A116" s="91" t="str">
        <f t="shared" si="11"/>
        <v/>
      </c>
      <c r="B116" s="93"/>
      <c r="C116" s="94"/>
      <c r="D116" s="95"/>
      <c r="E116" s="95"/>
      <c r="F116" s="96"/>
      <c r="G116" s="97"/>
      <c r="H116" s="98"/>
      <c r="I116" s="99"/>
      <c r="J116" s="100"/>
      <c r="K116" s="99"/>
      <c r="L116" s="99"/>
      <c r="M116" s="87" t="str">
        <f t="shared" si="7"/>
        <v/>
      </c>
      <c r="N116" s="87" t="str">
        <f t="shared" ca="1" si="8"/>
        <v/>
      </c>
      <c r="O116" s="92" t="str">
        <f t="shared" si="9"/>
        <v/>
      </c>
      <c r="P116" s="89" t="str">
        <f t="shared" si="10"/>
        <v/>
      </c>
    </row>
    <row r="117" spans="1:16" x14ac:dyDescent="0.3">
      <c r="A117" s="91" t="str">
        <f t="shared" si="11"/>
        <v/>
      </c>
      <c r="B117" s="93"/>
      <c r="C117" s="94"/>
      <c r="D117" s="95"/>
      <c r="E117" s="95"/>
      <c r="F117" s="96"/>
      <c r="G117" s="97"/>
      <c r="H117" s="98"/>
      <c r="I117" s="99"/>
      <c r="J117" s="100"/>
      <c r="K117" s="99"/>
      <c r="L117" s="99"/>
      <c r="M117" s="87" t="str">
        <f t="shared" si="7"/>
        <v/>
      </c>
      <c r="N117" s="87" t="str">
        <f t="shared" ca="1" si="8"/>
        <v/>
      </c>
      <c r="O117" s="92" t="str">
        <f t="shared" si="9"/>
        <v/>
      </c>
      <c r="P117" s="89" t="str">
        <f t="shared" si="10"/>
        <v/>
      </c>
    </row>
    <row r="118" spans="1:16" x14ac:dyDescent="0.3">
      <c r="A118" s="91" t="str">
        <f t="shared" si="11"/>
        <v/>
      </c>
      <c r="B118" s="93"/>
      <c r="C118" s="94"/>
      <c r="D118" s="95"/>
      <c r="E118" s="95"/>
      <c r="F118" s="96"/>
      <c r="G118" s="97"/>
      <c r="H118" s="98"/>
      <c r="I118" s="99"/>
      <c r="J118" s="100"/>
      <c r="K118" s="99"/>
      <c r="L118" s="99"/>
      <c r="M118" s="87" t="str">
        <f t="shared" ref="M118:M181" si="12">IF(B118&lt;&gt;"",(DAY(B118)+C118*30),"")</f>
        <v/>
      </c>
      <c r="N118" s="87" t="str">
        <f t="shared" ref="N118:N181" ca="1" si="13">IF(K118&lt;&gt;"",(DAY(B118)+30*C118)-DAY(TODAY()),"")</f>
        <v/>
      </c>
      <c r="O118" s="92" t="str">
        <f t="shared" ref="O118:O181" si="14">IF(I118&gt;H118,(IF(I118&lt;&gt;"",(((I118-H118)-(I118-L118))/ABS(I118-H118)),"")),IF(I118&lt;&gt;"",(1-(I118+L118-H118)/I118),""))</f>
        <v/>
      </c>
      <c r="P118" s="89" t="str">
        <f t="shared" ref="P118:P181" si="15">IF(F118&lt;&gt;"",F118,"")</f>
        <v/>
      </c>
    </row>
    <row r="119" spans="1:16" x14ac:dyDescent="0.3">
      <c r="A119" s="91" t="str">
        <f t="shared" si="11"/>
        <v/>
      </c>
      <c r="B119" s="93"/>
      <c r="C119" s="94"/>
      <c r="D119" s="95"/>
      <c r="E119" s="95"/>
      <c r="F119" s="96"/>
      <c r="G119" s="97"/>
      <c r="H119" s="98"/>
      <c r="I119" s="99"/>
      <c r="J119" s="100"/>
      <c r="K119" s="99"/>
      <c r="L119" s="99"/>
      <c r="M119" s="87" t="str">
        <f t="shared" si="12"/>
        <v/>
      </c>
      <c r="N119" s="87" t="str">
        <f t="shared" ca="1" si="13"/>
        <v/>
      </c>
      <c r="O119" s="92" t="str">
        <f t="shared" si="14"/>
        <v/>
      </c>
      <c r="P119" s="89" t="str">
        <f t="shared" si="15"/>
        <v/>
      </c>
    </row>
    <row r="120" spans="1:16" x14ac:dyDescent="0.3">
      <c r="A120" s="91" t="str">
        <f t="shared" si="11"/>
        <v/>
      </c>
      <c r="B120" s="93"/>
      <c r="C120" s="94"/>
      <c r="D120" s="95"/>
      <c r="E120" s="95"/>
      <c r="F120" s="96"/>
      <c r="G120" s="97"/>
      <c r="H120" s="98"/>
      <c r="I120" s="99"/>
      <c r="J120" s="100"/>
      <c r="K120" s="99"/>
      <c r="L120" s="99"/>
      <c r="M120" s="87" t="str">
        <f t="shared" si="12"/>
        <v/>
      </c>
      <c r="N120" s="87" t="str">
        <f t="shared" ca="1" si="13"/>
        <v/>
      </c>
      <c r="O120" s="92" t="str">
        <f t="shared" si="14"/>
        <v/>
      </c>
      <c r="P120" s="89" t="str">
        <f t="shared" si="15"/>
        <v/>
      </c>
    </row>
    <row r="121" spans="1:16" x14ac:dyDescent="0.3">
      <c r="A121" s="91" t="str">
        <f t="shared" si="11"/>
        <v/>
      </c>
      <c r="B121" s="93"/>
      <c r="C121" s="94"/>
      <c r="D121" s="95"/>
      <c r="E121" s="95"/>
      <c r="F121" s="96"/>
      <c r="G121" s="97"/>
      <c r="H121" s="98"/>
      <c r="I121" s="99"/>
      <c r="J121" s="100"/>
      <c r="K121" s="99"/>
      <c r="L121" s="99"/>
      <c r="M121" s="87" t="str">
        <f t="shared" si="12"/>
        <v/>
      </c>
      <c r="N121" s="87" t="str">
        <f t="shared" ca="1" si="13"/>
        <v/>
      </c>
      <c r="O121" s="92" t="str">
        <f t="shared" si="14"/>
        <v/>
      </c>
      <c r="P121" s="89" t="str">
        <f t="shared" si="15"/>
        <v/>
      </c>
    </row>
    <row r="122" spans="1:16" x14ac:dyDescent="0.3">
      <c r="A122" s="91" t="str">
        <f t="shared" si="11"/>
        <v/>
      </c>
      <c r="B122" s="93"/>
      <c r="C122" s="94"/>
      <c r="D122" s="95"/>
      <c r="E122" s="95"/>
      <c r="F122" s="96"/>
      <c r="G122" s="97"/>
      <c r="H122" s="98"/>
      <c r="I122" s="99"/>
      <c r="J122" s="100"/>
      <c r="K122" s="99"/>
      <c r="L122" s="99"/>
      <c r="M122" s="87" t="str">
        <f t="shared" si="12"/>
        <v/>
      </c>
      <c r="N122" s="87" t="str">
        <f t="shared" ca="1" si="13"/>
        <v/>
      </c>
      <c r="O122" s="92" t="str">
        <f t="shared" si="14"/>
        <v/>
      </c>
      <c r="P122" s="89" t="str">
        <f t="shared" si="15"/>
        <v/>
      </c>
    </row>
    <row r="123" spans="1:16" x14ac:dyDescent="0.3">
      <c r="A123" s="91" t="str">
        <f t="shared" si="11"/>
        <v/>
      </c>
      <c r="B123" s="93"/>
      <c r="C123" s="94"/>
      <c r="D123" s="95"/>
      <c r="E123" s="95"/>
      <c r="F123" s="96"/>
      <c r="G123" s="97"/>
      <c r="H123" s="98"/>
      <c r="I123" s="99"/>
      <c r="J123" s="100"/>
      <c r="K123" s="99"/>
      <c r="L123" s="99"/>
      <c r="M123" s="87" t="str">
        <f t="shared" si="12"/>
        <v/>
      </c>
      <c r="N123" s="87" t="str">
        <f t="shared" ca="1" si="13"/>
        <v/>
      </c>
      <c r="O123" s="92" t="str">
        <f t="shared" si="14"/>
        <v/>
      </c>
      <c r="P123" s="89" t="str">
        <f t="shared" si="15"/>
        <v/>
      </c>
    </row>
    <row r="124" spans="1:16" x14ac:dyDescent="0.3">
      <c r="A124" s="91" t="str">
        <f t="shared" si="11"/>
        <v/>
      </c>
      <c r="B124" s="93"/>
      <c r="C124" s="94"/>
      <c r="D124" s="95"/>
      <c r="E124" s="95"/>
      <c r="F124" s="96"/>
      <c r="G124" s="97"/>
      <c r="H124" s="98"/>
      <c r="I124" s="99"/>
      <c r="J124" s="100"/>
      <c r="K124" s="99"/>
      <c r="L124" s="99"/>
      <c r="M124" s="87" t="str">
        <f t="shared" si="12"/>
        <v/>
      </c>
      <c r="N124" s="87" t="str">
        <f t="shared" ca="1" si="13"/>
        <v/>
      </c>
      <c r="O124" s="92" t="str">
        <f t="shared" si="14"/>
        <v/>
      </c>
      <c r="P124" s="89" t="str">
        <f t="shared" si="15"/>
        <v/>
      </c>
    </row>
    <row r="125" spans="1:16" x14ac:dyDescent="0.3">
      <c r="A125" s="91" t="str">
        <f t="shared" si="11"/>
        <v/>
      </c>
      <c r="B125" s="93"/>
      <c r="C125" s="94"/>
      <c r="D125" s="95"/>
      <c r="E125" s="95"/>
      <c r="F125" s="96"/>
      <c r="G125" s="97"/>
      <c r="H125" s="98"/>
      <c r="I125" s="99"/>
      <c r="J125" s="100"/>
      <c r="K125" s="99"/>
      <c r="L125" s="99"/>
      <c r="M125" s="87" t="str">
        <f t="shared" si="12"/>
        <v/>
      </c>
      <c r="N125" s="87" t="str">
        <f t="shared" ca="1" si="13"/>
        <v/>
      </c>
      <c r="O125" s="92" t="str">
        <f t="shared" si="14"/>
        <v/>
      </c>
      <c r="P125" s="89" t="str">
        <f t="shared" si="15"/>
        <v/>
      </c>
    </row>
    <row r="126" spans="1:16" x14ac:dyDescent="0.3">
      <c r="A126" s="91" t="str">
        <f t="shared" si="11"/>
        <v/>
      </c>
      <c r="B126" s="93"/>
      <c r="C126" s="94"/>
      <c r="D126" s="95"/>
      <c r="E126" s="95"/>
      <c r="F126" s="96"/>
      <c r="G126" s="97"/>
      <c r="H126" s="98"/>
      <c r="I126" s="99"/>
      <c r="J126" s="100"/>
      <c r="K126" s="99"/>
      <c r="L126" s="99"/>
      <c r="M126" s="87" t="str">
        <f t="shared" si="12"/>
        <v/>
      </c>
      <c r="N126" s="87" t="str">
        <f t="shared" ca="1" si="13"/>
        <v/>
      </c>
      <c r="O126" s="92" t="str">
        <f t="shared" si="14"/>
        <v/>
      </c>
      <c r="P126" s="89" t="str">
        <f t="shared" si="15"/>
        <v/>
      </c>
    </row>
    <row r="127" spans="1:16" x14ac:dyDescent="0.3">
      <c r="A127" s="91" t="str">
        <f t="shared" si="11"/>
        <v/>
      </c>
      <c r="B127" s="93"/>
      <c r="C127" s="94"/>
      <c r="D127" s="95"/>
      <c r="E127" s="95"/>
      <c r="F127" s="96"/>
      <c r="G127" s="97"/>
      <c r="H127" s="98"/>
      <c r="I127" s="99"/>
      <c r="J127" s="100"/>
      <c r="K127" s="99"/>
      <c r="L127" s="99"/>
      <c r="M127" s="87" t="str">
        <f t="shared" si="12"/>
        <v/>
      </c>
      <c r="N127" s="87" t="str">
        <f t="shared" ca="1" si="13"/>
        <v/>
      </c>
      <c r="O127" s="92" t="str">
        <f t="shared" si="14"/>
        <v/>
      </c>
      <c r="P127" s="89" t="str">
        <f t="shared" si="15"/>
        <v/>
      </c>
    </row>
    <row r="128" spans="1:16" x14ac:dyDescent="0.3">
      <c r="A128" s="91" t="str">
        <f t="shared" si="11"/>
        <v/>
      </c>
      <c r="B128" s="93"/>
      <c r="C128" s="94"/>
      <c r="D128" s="95"/>
      <c r="E128" s="95"/>
      <c r="F128" s="96"/>
      <c r="G128" s="97"/>
      <c r="H128" s="98"/>
      <c r="I128" s="99"/>
      <c r="J128" s="100"/>
      <c r="K128" s="99"/>
      <c r="L128" s="99"/>
      <c r="M128" s="87" t="str">
        <f t="shared" si="12"/>
        <v/>
      </c>
      <c r="N128" s="87" t="str">
        <f t="shared" ca="1" si="13"/>
        <v/>
      </c>
      <c r="O128" s="92" t="str">
        <f t="shared" si="14"/>
        <v/>
      </c>
      <c r="P128" s="89" t="str">
        <f t="shared" si="15"/>
        <v/>
      </c>
    </row>
    <row r="129" spans="1:16" x14ac:dyDescent="0.3">
      <c r="A129" s="91" t="str">
        <f t="shared" si="11"/>
        <v/>
      </c>
      <c r="B129" s="93"/>
      <c r="C129" s="94"/>
      <c r="D129" s="95"/>
      <c r="E129" s="95"/>
      <c r="F129" s="96"/>
      <c r="G129" s="97"/>
      <c r="H129" s="98"/>
      <c r="I129" s="99"/>
      <c r="J129" s="100"/>
      <c r="K129" s="99"/>
      <c r="L129" s="99"/>
      <c r="M129" s="87" t="str">
        <f t="shared" si="12"/>
        <v/>
      </c>
      <c r="N129" s="87" t="str">
        <f t="shared" ca="1" si="13"/>
        <v/>
      </c>
      <c r="O129" s="92" t="str">
        <f t="shared" si="14"/>
        <v/>
      </c>
      <c r="P129" s="89" t="str">
        <f t="shared" si="15"/>
        <v/>
      </c>
    </row>
    <row r="130" spans="1:16" x14ac:dyDescent="0.3">
      <c r="A130" s="91" t="str">
        <f t="shared" si="11"/>
        <v/>
      </c>
      <c r="B130" s="93"/>
      <c r="C130" s="94"/>
      <c r="D130" s="95"/>
      <c r="E130" s="95"/>
      <c r="F130" s="96"/>
      <c r="G130" s="97"/>
      <c r="H130" s="98"/>
      <c r="I130" s="99"/>
      <c r="J130" s="100"/>
      <c r="K130" s="99"/>
      <c r="L130" s="99"/>
      <c r="M130" s="87" t="str">
        <f t="shared" si="12"/>
        <v/>
      </c>
      <c r="N130" s="87" t="str">
        <f t="shared" ca="1" si="13"/>
        <v/>
      </c>
      <c r="O130" s="92" t="str">
        <f t="shared" si="14"/>
        <v/>
      </c>
      <c r="P130" s="89" t="str">
        <f t="shared" si="15"/>
        <v/>
      </c>
    </row>
    <row r="131" spans="1:16" x14ac:dyDescent="0.3">
      <c r="A131" s="91" t="str">
        <f t="shared" si="11"/>
        <v/>
      </c>
      <c r="B131" s="93"/>
      <c r="C131" s="94"/>
      <c r="D131" s="95"/>
      <c r="E131" s="95"/>
      <c r="F131" s="96"/>
      <c r="G131" s="97"/>
      <c r="H131" s="98"/>
      <c r="I131" s="99"/>
      <c r="J131" s="100"/>
      <c r="K131" s="99"/>
      <c r="L131" s="99"/>
      <c r="M131" s="87" t="str">
        <f t="shared" si="12"/>
        <v/>
      </c>
      <c r="N131" s="87" t="str">
        <f t="shared" ca="1" si="13"/>
        <v/>
      </c>
      <c r="O131" s="92" t="str">
        <f t="shared" si="14"/>
        <v/>
      </c>
      <c r="P131" s="89" t="str">
        <f t="shared" si="15"/>
        <v/>
      </c>
    </row>
    <row r="132" spans="1:16" x14ac:dyDescent="0.3">
      <c r="A132" s="91" t="str">
        <f t="shared" si="11"/>
        <v/>
      </c>
      <c r="B132" s="93"/>
      <c r="C132" s="94"/>
      <c r="D132" s="95"/>
      <c r="E132" s="95"/>
      <c r="F132" s="96"/>
      <c r="G132" s="97"/>
      <c r="H132" s="98"/>
      <c r="I132" s="99"/>
      <c r="J132" s="100"/>
      <c r="K132" s="99"/>
      <c r="L132" s="99"/>
      <c r="M132" s="87" t="str">
        <f t="shared" si="12"/>
        <v/>
      </c>
      <c r="N132" s="87" t="str">
        <f t="shared" ca="1" si="13"/>
        <v/>
      </c>
      <c r="O132" s="92" t="str">
        <f t="shared" si="14"/>
        <v/>
      </c>
      <c r="P132" s="89" t="str">
        <f t="shared" si="15"/>
        <v/>
      </c>
    </row>
    <row r="133" spans="1:16" x14ac:dyDescent="0.3">
      <c r="A133" s="91" t="str">
        <f t="shared" si="11"/>
        <v/>
      </c>
      <c r="B133" s="93"/>
      <c r="C133" s="94"/>
      <c r="D133" s="95"/>
      <c r="E133" s="95"/>
      <c r="F133" s="96"/>
      <c r="G133" s="97"/>
      <c r="H133" s="98"/>
      <c r="I133" s="99"/>
      <c r="J133" s="100"/>
      <c r="K133" s="99"/>
      <c r="L133" s="99"/>
      <c r="M133" s="87" t="str">
        <f t="shared" si="12"/>
        <v/>
      </c>
      <c r="N133" s="87" t="str">
        <f t="shared" ca="1" si="13"/>
        <v/>
      </c>
      <c r="O133" s="92" t="str">
        <f t="shared" si="14"/>
        <v/>
      </c>
      <c r="P133" s="89" t="str">
        <f t="shared" si="15"/>
        <v/>
      </c>
    </row>
    <row r="134" spans="1:16" x14ac:dyDescent="0.3">
      <c r="A134" s="91" t="str">
        <f t="shared" si="11"/>
        <v/>
      </c>
      <c r="B134" s="93"/>
      <c r="C134" s="94"/>
      <c r="D134" s="95"/>
      <c r="E134" s="95"/>
      <c r="F134" s="96"/>
      <c r="G134" s="97"/>
      <c r="H134" s="98"/>
      <c r="I134" s="99"/>
      <c r="J134" s="100"/>
      <c r="K134" s="99"/>
      <c r="L134" s="99"/>
      <c r="M134" s="87" t="str">
        <f t="shared" si="12"/>
        <v/>
      </c>
      <c r="N134" s="87" t="str">
        <f t="shared" ca="1" si="13"/>
        <v/>
      </c>
      <c r="O134" s="92" t="str">
        <f t="shared" si="14"/>
        <v/>
      </c>
      <c r="P134" s="89" t="str">
        <f t="shared" si="15"/>
        <v/>
      </c>
    </row>
    <row r="135" spans="1:16" x14ac:dyDescent="0.3">
      <c r="A135" s="91" t="str">
        <f t="shared" si="11"/>
        <v/>
      </c>
      <c r="B135" s="93"/>
      <c r="C135" s="94"/>
      <c r="D135" s="95"/>
      <c r="E135" s="95"/>
      <c r="F135" s="96"/>
      <c r="G135" s="97"/>
      <c r="H135" s="98"/>
      <c r="I135" s="99"/>
      <c r="J135" s="100"/>
      <c r="K135" s="99"/>
      <c r="L135" s="99"/>
      <c r="M135" s="87" t="str">
        <f t="shared" si="12"/>
        <v/>
      </c>
      <c r="N135" s="87" t="str">
        <f t="shared" ca="1" si="13"/>
        <v/>
      </c>
      <c r="O135" s="92" t="str">
        <f t="shared" si="14"/>
        <v/>
      </c>
      <c r="P135" s="89" t="str">
        <f t="shared" si="15"/>
        <v/>
      </c>
    </row>
    <row r="136" spans="1:16" x14ac:dyDescent="0.3">
      <c r="A136" s="91" t="str">
        <f t="shared" ref="A136:A199" si="16">IF(B135&lt;&gt;"",A135+1,"")</f>
        <v/>
      </c>
      <c r="B136" s="93"/>
      <c r="C136" s="94"/>
      <c r="D136" s="95"/>
      <c r="E136" s="95"/>
      <c r="F136" s="96"/>
      <c r="G136" s="97"/>
      <c r="H136" s="98"/>
      <c r="I136" s="99"/>
      <c r="J136" s="100"/>
      <c r="K136" s="99"/>
      <c r="L136" s="99"/>
      <c r="M136" s="87" t="str">
        <f t="shared" si="12"/>
        <v/>
      </c>
      <c r="N136" s="87" t="str">
        <f t="shared" ca="1" si="13"/>
        <v/>
      </c>
      <c r="O136" s="92" t="str">
        <f t="shared" si="14"/>
        <v/>
      </c>
      <c r="P136" s="89" t="str">
        <f t="shared" si="15"/>
        <v/>
      </c>
    </row>
    <row r="137" spans="1:16" x14ac:dyDescent="0.3">
      <c r="A137" s="91" t="str">
        <f t="shared" si="16"/>
        <v/>
      </c>
      <c r="B137" s="93"/>
      <c r="C137" s="94"/>
      <c r="D137" s="95"/>
      <c r="E137" s="95"/>
      <c r="F137" s="96"/>
      <c r="G137" s="97"/>
      <c r="H137" s="98"/>
      <c r="I137" s="99"/>
      <c r="J137" s="100"/>
      <c r="K137" s="99"/>
      <c r="L137" s="99"/>
      <c r="M137" s="87" t="str">
        <f t="shared" si="12"/>
        <v/>
      </c>
      <c r="N137" s="87" t="str">
        <f t="shared" ca="1" si="13"/>
        <v/>
      </c>
      <c r="O137" s="92" t="str">
        <f t="shared" si="14"/>
        <v/>
      </c>
      <c r="P137" s="89" t="str">
        <f t="shared" si="15"/>
        <v/>
      </c>
    </row>
    <row r="138" spans="1:16" x14ac:dyDescent="0.3">
      <c r="A138" s="91" t="str">
        <f t="shared" si="16"/>
        <v/>
      </c>
      <c r="B138" s="93"/>
      <c r="C138" s="94"/>
      <c r="D138" s="95"/>
      <c r="E138" s="95"/>
      <c r="F138" s="96"/>
      <c r="G138" s="97"/>
      <c r="H138" s="98"/>
      <c r="I138" s="99"/>
      <c r="J138" s="100"/>
      <c r="K138" s="99"/>
      <c r="L138" s="99"/>
      <c r="M138" s="87" t="str">
        <f t="shared" si="12"/>
        <v/>
      </c>
      <c r="N138" s="87" t="str">
        <f t="shared" ca="1" si="13"/>
        <v/>
      </c>
      <c r="O138" s="92" t="str">
        <f t="shared" si="14"/>
        <v/>
      </c>
      <c r="P138" s="89" t="str">
        <f t="shared" si="15"/>
        <v/>
      </c>
    </row>
    <row r="139" spans="1:16" x14ac:dyDescent="0.3">
      <c r="A139" s="91" t="str">
        <f t="shared" si="16"/>
        <v/>
      </c>
      <c r="B139" s="93"/>
      <c r="C139" s="94"/>
      <c r="D139" s="95"/>
      <c r="E139" s="95"/>
      <c r="F139" s="96"/>
      <c r="G139" s="97"/>
      <c r="H139" s="98"/>
      <c r="I139" s="99"/>
      <c r="J139" s="100"/>
      <c r="K139" s="99"/>
      <c r="L139" s="99"/>
      <c r="M139" s="87" t="str">
        <f t="shared" si="12"/>
        <v/>
      </c>
      <c r="N139" s="87" t="str">
        <f t="shared" ca="1" si="13"/>
        <v/>
      </c>
      <c r="O139" s="92" t="str">
        <f t="shared" si="14"/>
        <v/>
      </c>
      <c r="P139" s="89" t="str">
        <f t="shared" si="15"/>
        <v/>
      </c>
    </row>
    <row r="140" spans="1:16" x14ac:dyDescent="0.3">
      <c r="A140" s="91" t="str">
        <f t="shared" si="16"/>
        <v/>
      </c>
      <c r="B140" s="93"/>
      <c r="C140" s="94"/>
      <c r="D140" s="95"/>
      <c r="E140" s="95"/>
      <c r="F140" s="96"/>
      <c r="G140" s="97"/>
      <c r="H140" s="98"/>
      <c r="I140" s="99"/>
      <c r="J140" s="100"/>
      <c r="K140" s="99"/>
      <c r="L140" s="99"/>
      <c r="M140" s="87" t="str">
        <f t="shared" si="12"/>
        <v/>
      </c>
      <c r="N140" s="87" t="str">
        <f t="shared" ca="1" si="13"/>
        <v/>
      </c>
      <c r="O140" s="92" t="str">
        <f t="shared" si="14"/>
        <v/>
      </c>
      <c r="P140" s="89" t="str">
        <f t="shared" si="15"/>
        <v/>
      </c>
    </row>
    <row r="141" spans="1:16" x14ac:dyDescent="0.3">
      <c r="A141" s="91" t="str">
        <f t="shared" si="16"/>
        <v/>
      </c>
      <c r="B141" s="93"/>
      <c r="C141" s="94"/>
      <c r="D141" s="95"/>
      <c r="E141" s="95"/>
      <c r="F141" s="96"/>
      <c r="G141" s="97"/>
      <c r="H141" s="98"/>
      <c r="I141" s="99"/>
      <c r="J141" s="100"/>
      <c r="K141" s="99"/>
      <c r="L141" s="99"/>
      <c r="M141" s="87" t="str">
        <f t="shared" si="12"/>
        <v/>
      </c>
      <c r="N141" s="87" t="str">
        <f t="shared" ca="1" si="13"/>
        <v/>
      </c>
      <c r="O141" s="92" t="str">
        <f t="shared" si="14"/>
        <v/>
      </c>
      <c r="P141" s="89" t="str">
        <f t="shared" si="15"/>
        <v/>
      </c>
    </row>
    <row r="142" spans="1:16" x14ac:dyDescent="0.3">
      <c r="A142" s="91" t="str">
        <f t="shared" si="16"/>
        <v/>
      </c>
      <c r="B142" s="93"/>
      <c r="C142" s="94"/>
      <c r="D142" s="95"/>
      <c r="E142" s="95"/>
      <c r="F142" s="96"/>
      <c r="G142" s="97"/>
      <c r="H142" s="98"/>
      <c r="I142" s="99"/>
      <c r="J142" s="100"/>
      <c r="K142" s="99"/>
      <c r="L142" s="99"/>
      <c r="M142" s="87" t="str">
        <f t="shared" si="12"/>
        <v/>
      </c>
      <c r="N142" s="87" t="str">
        <f t="shared" ca="1" si="13"/>
        <v/>
      </c>
      <c r="O142" s="92" t="str">
        <f t="shared" si="14"/>
        <v/>
      </c>
      <c r="P142" s="89" t="str">
        <f t="shared" si="15"/>
        <v/>
      </c>
    </row>
    <row r="143" spans="1:16" x14ac:dyDescent="0.3">
      <c r="A143" s="91" t="str">
        <f t="shared" si="16"/>
        <v/>
      </c>
      <c r="B143" s="93"/>
      <c r="C143" s="94"/>
      <c r="D143" s="95"/>
      <c r="E143" s="95"/>
      <c r="F143" s="96"/>
      <c r="G143" s="97"/>
      <c r="H143" s="98"/>
      <c r="I143" s="99"/>
      <c r="J143" s="100"/>
      <c r="K143" s="99"/>
      <c r="L143" s="99"/>
      <c r="M143" s="87" t="str">
        <f t="shared" si="12"/>
        <v/>
      </c>
      <c r="N143" s="87" t="str">
        <f t="shared" ca="1" si="13"/>
        <v/>
      </c>
      <c r="O143" s="92" t="str">
        <f t="shared" si="14"/>
        <v/>
      </c>
      <c r="P143" s="89" t="str">
        <f t="shared" si="15"/>
        <v/>
      </c>
    </row>
    <row r="144" spans="1:16" x14ac:dyDescent="0.3">
      <c r="A144" s="91" t="str">
        <f t="shared" si="16"/>
        <v/>
      </c>
      <c r="B144" s="93"/>
      <c r="C144" s="94"/>
      <c r="D144" s="95"/>
      <c r="E144" s="95"/>
      <c r="F144" s="96"/>
      <c r="G144" s="97"/>
      <c r="H144" s="98"/>
      <c r="I144" s="99"/>
      <c r="J144" s="100"/>
      <c r="K144" s="99"/>
      <c r="L144" s="99"/>
      <c r="M144" s="87" t="str">
        <f t="shared" si="12"/>
        <v/>
      </c>
      <c r="N144" s="87" t="str">
        <f t="shared" ca="1" si="13"/>
        <v/>
      </c>
      <c r="O144" s="92" t="str">
        <f t="shared" si="14"/>
        <v/>
      </c>
      <c r="P144" s="89" t="str">
        <f t="shared" si="15"/>
        <v/>
      </c>
    </row>
    <row r="145" spans="1:16" x14ac:dyDescent="0.3">
      <c r="A145" s="91" t="str">
        <f t="shared" si="16"/>
        <v/>
      </c>
      <c r="B145" s="93"/>
      <c r="C145" s="94"/>
      <c r="D145" s="95"/>
      <c r="E145" s="95"/>
      <c r="F145" s="96"/>
      <c r="G145" s="97"/>
      <c r="H145" s="98"/>
      <c r="I145" s="99"/>
      <c r="J145" s="100"/>
      <c r="K145" s="99"/>
      <c r="L145" s="99"/>
      <c r="M145" s="87" t="str">
        <f t="shared" si="12"/>
        <v/>
      </c>
      <c r="N145" s="87" t="str">
        <f t="shared" ca="1" si="13"/>
        <v/>
      </c>
      <c r="O145" s="92" t="str">
        <f t="shared" si="14"/>
        <v/>
      </c>
      <c r="P145" s="89" t="str">
        <f t="shared" si="15"/>
        <v/>
      </c>
    </row>
    <row r="146" spans="1:16" x14ac:dyDescent="0.3">
      <c r="A146" s="91" t="str">
        <f t="shared" si="16"/>
        <v/>
      </c>
      <c r="B146" s="93"/>
      <c r="C146" s="94"/>
      <c r="D146" s="95"/>
      <c r="E146" s="95"/>
      <c r="F146" s="96"/>
      <c r="G146" s="97"/>
      <c r="H146" s="98"/>
      <c r="I146" s="99"/>
      <c r="J146" s="100"/>
      <c r="K146" s="99"/>
      <c r="L146" s="99"/>
      <c r="M146" s="87" t="str">
        <f t="shared" si="12"/>
        <v/>
      </c>
      <c r="N146" s="87" t="str">
        <f t="shared" ca="1" si="13"/>
        <v/>
      </c>
      <c r="O146" s="92" t="str">
        <f t="shared" si="14"/>
        <v/>
      </c>
      <c r="P146" s="89" t="str">
        <f t="shared" si="15"/>
        <v/>
      </c>
    </row>
    <row r="147" spans="1:16" x14ac:dyDescent="0.3">
      <c r="A147" s="91" t="str">
        <f t="shared" si="16"/>
        <v/>
      </c>
      <c r="B147" s="93"/>
      <c r="C147" s="94"/>
      <c r="D147" s="95"/>
      <c r="E147" s="95"/>
      <c r="F147" s="96"/>
      <c r="G147" s="97"/>
      <c r="H147" s="98"/>
      <c r="I147" s="99"/>
      <c r="J147" s="100"/>
      <c r="K147" s="99"/>
      <c r="L147" s="99"/>
      <c r="M147" s="87" t="str">
        <f t="shared" si="12"/>
        <v/>
      </c>
      <c r="N147" s="87" t="str">
        <f t="shared" ca="1" si="13"/>
        <v/>
      </c>
      <c r="O147" s="92" t="str">
        <f t="shared" si="14"/>
        <v/>
      </c>
      <c r="P147" s="89" t="str">
        <f t="shared" si="15"/>
        <v/>
      </c>
    </row>
    <row r="148" spans="1:16" x14ac:dyDescent="0.3">
      <c r="A148" s="91" t="str">
        <f t="shared" si="16"/>
        <v/>
      </c>
      <c r="B148" s="93"/>
      <c r="C148" s="94"/>
      <c r="D148" s="95"/>
      <c r="E148" s="95"/>
      <c r="F148" s="96"/>
      <c r="G148" s="97"/>
      <c r="H148" s="98"/>
      <c r="I148" s="99"/>
      <c r="J148" s="100"/>
      <c r="K148" s="99"/>
      <c r="L148" s="99"/>
      <c r="M148" s="87" t="str">
        <f t="shared" si="12"/>
        <v/>
      </c>
      <c r="N148" s="87" t="str">
        <f t="shared" ca="1" si="13"/>
        <v/>
      </c>
      <c r="O148" s="92" t="str">
        <f t="shared" si="14"/>
        <v/>
      </c>
      <c r="P148" s="89" t="str">
        <f t="shared" si="15"/>
        <v/>
      </c>
    </row>
    <row r="149" spans="1:16" x14ac:dyDescent="0.3">
      <c r="A149" s="91" t="str">
        <f t="shared" si="16"/>
        <v/>
      </c>
      <c r="B149" s="93"/>
      <c r="C149" s="94"/>
      <c r="D149" s="95"/>
      <c r="E149" s="95"/>
      <c r="F149" s="96"/>
      <c r="G149" s="97"/>
      <c r="H149" s="98"/>
      <c r="I149" s="99"/>
      <c r="J149" s="100"/>
      <c r="K149" s="99"/>
      <c r="L149" s="99"/>
      <c r="M149" s="87" t="str">
        <f t="shared" si="12"/>
        <v/>
      </c>
      <c r="N149" s="87" t="str">
        <f t="shared" ca="1" si="13"/>
        <v/>
      </c>
      <c r="O149" s="92" t="str">
        <f t="shared" si="14"/>
        <v/>
      </c>
      <c r="P149" s="89" t="str">
        <f t="shared" si="15"/>
        <v/>
      </c>
    </row>
    <row r="150" spans="1:16" x14ac:dyDescent="0.3">
      <c r="A150" s="91" t="str">
        <f t="shared" si="16"/>
        <v/>
      </c>
      <c r="B150" s="93"/>
      <c r="C150" s="94"/>
      <c r="D150" s="95"/>
      <c r="E150" s="95"/>
      <c r="F150" s="96"/>
      <c r="G150" s="97"/>
      <c r="H150" s="98"/>
      <c r="I150" s="99"/>
      <c r="J150" s="100"/>
      <c r="K150" s="99"/>
      <c r="L150" s="99"/>
      <c r="M150" s="87" t="str">
        <f t="shared" si="12"/>
        <v/>
      </c>
      <c r="N150" s="87" t="str">
        <f t="shared" ca="1" si="13"/>
        <v/>
      </c>
      <c r="O150" s="92" t="str">
        <f t="shared" si="14"/>
        <v/>
      </c>
      <c r="P150" s="89" t="str">
        <f t="shared" si="15"/>
        <v/>
      </c>
    </row>
    <row r="151" spans="1:16" x14ac:dyDescent="0.3">
      <c r="A151" s="91" t="str">
        <f t="shared" si="16"/>
        <v/>
      </c>
      <c r="B151" s="93"/>
      <c r="C151" s="94"/>
      <c r="D151" s="95"/>
      <c r="E151" s="95"/>
      <c r="F151" s="96"/>
      <c r="G151" s="97"/>
      <c r="H151" s="98"/>
      <c r="I151" s="99"/>
      <c r="J151" s="100"/>
      <c r="K151" s="99"/>
      <c r="L151" s="99"/>
      <c r="M151" s="87" t="str">
        <f t="shared" si="12"/>
        <v/>
      </c>
      <c r="N151" s="87" t="str">
        <f t="shared" ca="1" si="13"/>
        <v/>
      </c>
      <c r="O151" s="92" t="str">
        <f t="shared" si="14"/>
        <v/>
      </c>
      <c r="P151" s="89" t="str">
        <f t="shared" si="15"/>
        <v/>
      </c>
    </row>
    <row r="152" spans="1:16" x14ac:dyDescent="0.3">
      <c r="A152" s="91" t="str">
        <f t="shared" si="16"/>
        <v/>
      </c>
      <c r="B152" s="93"/>
      <c r="C152" s="94"/>
      <c r="D152" s="95"/>
      <c r="E152" s="95"/>
      <c r="F152" s="96"/>
      <c r="G152" s="97"/>
      <c r="H152" s="98"/>
      <c r="I152" s="99"/>
      <c r="J152" s="100"/>
      <c r="K152" s="99"/>
      <c r="L152" s="99"/>
      <c r="M152" s="87" t="str">
        <f t="shared" si="12"/>
        <v/>
      </c>
      <c r="N152" s="87" t="str">
        <f t="shared" ca="1" si="13"/>
        <v/>
      </c>
      <c r="O152" s="92" t="str">
        <f t="shared" si="14"/>
        <v/>
      </c>
      <c r="P152" s="89" t="str">
        <f t="shared" si="15"/>
        <v/>
      </c>
    </row>
    <row r="153" spans="1:16" x14ac:dyDescent="0.3">
      <c r="A153" s="91" t="str">
        <f t="shared" si="16"/>
        <v/>
      </c>
      <c r="B153" s="93"/>
      <c r="C153" s="94"/>
      <c r="D153" s="95"/>
      <c r="E153" s="95"/>
      <c r="F153" s="96"/>
      <c r="G153" s="97"/>
      <c r="H153" s="98"/>
      <c r="I153" s="99"/>
      <c r="J153" s="100"/>
      <c r="K153" s="99"/>
      <c r="L153" s="99"/>
      <c r="M153" s="87" t="str">
        <f t="shared" si="12"/>
        <v/>
      </c>
      <c r="N153" s="87" t="str">
        <f t="shared" ca="1" si="13"/>
        <v/>
      </c>
      <c r="O153" s="92" t="str">
        <f t="shared" si="14"/>
        <v/>
      </c>
      <c r="P153" s="89" t="str">
        <f t="shared" si="15"/>
        <v/>
      </c>
    </row>
    <row r="154" spans="1:16" x14ac:dyDescent="0.3">
      <c r="A154" s="91" t="str">
        <f t="shared" si="16"/>
        <v/>
      </c>
      <c r="B154" s="93"/>
      <c r="C154" s="94"/>
      <c r="D154" s="95"/>
      <c r="E154" s="95"/>
      <c r="F154" s="96"/>
      <c r="G154" s="97"/>
      <c r="H154" s="98"/>
      <c r="I154" s="99"/>
      <c r="J154" s="100"/>
      <c r="K154" s="99"/>
      <c r="L154" s="99"/>
      <c r="M154" s="87" t="str">
        <f t="shared" si="12"/>
        <v/>
      </c>
      <c r="N154" s="87" t="str">
        <f t="shared" ca="1" si="13"/>
        <v/>
      </c>
      <c r="O154" s="92" t="str">
        <f t="shared" si="14"/>
        <v/>
      </c>
      <c r="P154" s="89" t="str">
        <f t="shared" si="15"/>
        <v/>
      </c>
    </row>
    <row r="155" spans="1:16" x14ac:dyDescent="0.3">
      <c r="A155" s="91" t="str">
        <f t="shared" si="16"/>
        <v/>
      </c>
      <c r="B155" s="93"/>
      <c r="C155" s="94"/>
      <c r="D155" s="95"/>
      <c r="E155" s="95"/>
      <c r="F155" s="96"/>
      <c r="G155" s="97"/>
      <c r="H155" s="98"/>
      <c r="I155" s="99"/>
      <c r="J155" s="100"/>
      <c r="K155" s="99"/>
      <c r="L155" s="99"/>
      <c r="M155" s="87" t="str">
        <f t="shared" si="12"/>
        <v/>
      </c>
      <c r="N155" s="87" t="str">
        <f t="shared" ca="1" si="13"/>
        <v/>
      </c>
      <c r="O155" s="92" t="str">
        <f t="shared" si="14"/>
        <v/>
      </c>
      <c r="P155" s="89" t="str">
        <f t="shared" si="15"/>
        <v/>
      </c>
    </row>
    <row r="156" spans="1:16" x14ac:dyDescent="0.3">
      <c r="A156" s="91" t="str">
        <f t="shared" si="16"/>
        <v/>
      </c>
      <c r="B156" s="93"/>
      <c r="C156" s="94"/>
      <c r="D156" s="95"/>
      <c r="E156" s="95"/>
      <c r="F156" s="96"/>
      <c r="G156" s="97"/>
      <c r="H156" s="98"/>
      <c r="I156" s="99"/>
      <c r="J156" s="100"/>
      <c r="K156" s="99"/>
      <c r="L156" s="99"/>
      <c r="M156" s="87" t="str">
        <f t="shared" si="12"/>
        <v/>
      </c>
      <c r="N156" s="87" t="str">
        <f t="shared" ca="1" si="13"/>
        <v/>
      </c>
      <c r="O156" s="92" t="str">
        <f t="shared" si="14"/>
        <v/>
      </c>
      <c r="P156" s="89" t="str">
        <f t="shared" si="15"/>
        <v/>
      </c>
    </row>
    <row r="157" spans="1:16" x14ac:dyDescent="0.3">
      <c r="A157" s="91" t="str">
        <f t="shared" si="16"/>
        <v/>
      </c>
      <c r="B157" s="93"/>
      <c r="C157" s="94"/>
      <c r="D157" s="95"/>
      <c r="E157" s="95"/>
      <c r="F157" s="96"/>
      <c r="G157" s="97"/>
      <c r="H157" s="98"/>
      <c r="I157" s="99"/>
      <c r="J157" s="100"/>
      <c r="K157" s="99"/>
      <c r="L157" s="99"/>
      <c r="M157" s="87" t="str">
        <f t="shared" si="12"/>
        <v/>
      </c>
      <c r="N157" s="87" t="str">
        <f t="shared" ca="1" si="13"/>
        <v/>
      </c>
      <c r="O157" s="92" t="str">
        <f t="shared" si="14"/>
        <v/>
      </c>
      <c r="P157" s="89" t="str">
        <f t="shared" si="15"/>
        <v/>
      </c>
    </row>
    <row r="158" spans="1:16" x14ac:dyDescent="0.3">
      <c r="A158" s="91" t="str">
        <f t="shared" si="16"/>
        <v/>
      </c>
      <c r="B158" s="93"/>
      <c r="C158" s="94"/>
      <c r="D158" s="95"/>
      <c r="E158" s="95"/>
      <c r="F158" s="96"/>
      <c r="G158" s="97"/>
      <c r="H158" s="98"/>
      <c r="I158" s="99"/>
      <c r="J158" s="100"/>
      <c r="K158" s="99"/>
      <c r="L158" s="99"/>
      <c r="M158" s="87" t="str">
        <f t="shared" si="12"/>
        <v/>
      </c>
      <c r="N158" s="87" t="str">
        <f t="shared" ca="1" si="13"/>
        <v/>
      </c>
      <c r="O158" s="92" t="str">
        <f t="shared" si="14"/>
        <v/>
      </c>
      <c r="P158" s="89" t="str">
        <f t="shared" si="15"/>
        <v/>
      </c>
    </row>
    <row r="159" spans="1:16" x14ac:dyDescent="0.3">
      <c r="A159" s="91" t="str">
        <f t="shared" si="16"/>
        <v/>
      </c>
      <c r="B159" s="93"/>
      <c r="C159" s="94"/>
      <c r="D159" s="95"/>
      <c r="E159" s="95"/>
      <c r="F159" s="96"/>
      <c r="G159" s="97"/>
      <c r="H159" s="98"/>
      <c r="I159" s="99"/>
      <c r="J159" s="100"/>
      <c r="K159" s="99"/>
      <c r="L159" s="99"/>
      <c r="M159" s="87" t="str">
        <f t="shared" si="12"/>
        <v/>
      </c>
      <c r="N159" s="87" t="str">
        <f t="shared" ca="1" si="13"/>
        <v/>
      </c>
      <c r="O159" s="92" t="str">
        <f t="shared" si="14"/>
        <v/>
      </c>
      <c r="P159" s="89" t="str">
        <f t="shared" si="15"/>
        <v/>
      </c>
    </row>
    <row r="160" spans="1:16" x14ac:dyDescent="0.3">
      <c r="A160" s="91" t="str">
        <f t="shared" si="16"/>
        <v/>
      </c>
      <c r="B160" s="93"/>
      <c r="C160" s="94"/>
      <c r="D160" s="95"/>
      <c r="E160" s="95"/>
      <c r="F160" s="96"/>
      <c r="G160" s="97"/>
      <c r="H160" s="98"/>
      <c r="I160" s="99"/>
      <c r="J160" s="100"/>
      <c r="K160" s="99"/>
      <c r="L160" s="99"/>
      <c r="M160" s="87" t="str">
        <f t="shared" si="12"/>
        <v/>
      </c>
      <c r="N160" s="87" t="str">
        <f t="shared" ca="1" si="13"/>
        <v/>
      </c>
      <c r="O160" s="92" t="str">
        <f t="shared" si="14"/>
        <v/>
      </c>
      <c r="P160" s="89" t="str">
        <f t="shared" si="15"/>
        <v/>
      </c>
    </row>
    <row r="161" spans="1:16" x14ac:dyDescent="0.3">
      <c r="A161" s="91" t="str">
        <f t="shared" si="16"/>
        <v/>
      </c>
      <c r="B161" s="93"/>
      <c r="C161" s="94"/>
      <c r="D161" s="95"/>
      <c r="E161" s="95"/>
      <c r="F161" s="96"/>
      <c r="G161" s="97"/>
      <c r="H161" s="98"/>
      <c r="I161" s="99"/>
      <c r="J161" s="100"/>
      <c r="K161" s="99"/>
      <c r="L161" s="99"/>
      <c r="M161" s="87" t="str">
        <f t="shared" si="12"/>
        <v/>
      </c>
      <c r="N161" s="87" t="str">
        <f t="shared" ca="1" si="13"/>
        <v/>
      </c>
      <c r="O161" s="92" t="str">
        <f t="shared" si="14"/>
        <v/>
      </c>
      <c r="P161" s="89" t="str">
        <f t="shared" si="15"/>
        <v/>
      </c>
    </row>
    <row r="162" spans="1:16" x14ac:dyDescent="0.3">
      <c r="A162" s="91" t="str">
        <f t="shared" si="16"/>
        <v/>
      </c>
      <c r="B162" s="93"/>
      <c r="C162" s="94"/>
      <c r="D162" s="95"/>
      <c r="E162" s="95"/>
      <c r="F162" s="96"/>
      <c r="G162" s="97"/>
      <c r="H162" s="98"/>
      <c r="I162" s="99"/>
      <c r="J162" s="100"/>
      <c r="K162" s="99"/>
      <c r="L162" s="99"/>
      <c r="M162" s="87" t="str">
        <f t="shared" si="12"/>
        <v/>
      </c>
      <c r="N162" s="87" t="str">
        <f t="shared" ca="1" si="13"/>
        <v/>
      </c>
      <c r="O162" s="92" t="str">
        <f t="shared" si="14"/>
        <v/>
      </c>
      <c r="P162" s="89" t="str">
        <f t="shared" si="15"/>
        <v/>
      </c>
    </row>
    <row r="163" spans="1:16" x14ac:dyDescent="0.3">
      <c r="A163" s="91" t="str">
        <f t="shared" si="16"/>
        <v/>
      </c>
      <c r="B163" s="93"/>
      <c r="C163" s="94"/>
      <c r="D163" s="95"/>
      <c r="E163" s="95"/>
      <c r="F163" s="96"/>
      <c r="G163" s="97"/>
      <c r="H163" s="98"/>
      <c r="I163" s="99"/>
      <c r="J163" s="100"/>
      <c r="K163" s="99"/>
      <c r="L163" s="99"/>
      <c r="M163" s="87" t="str">
        <f t="shared" si="12"/>
        <v/>
      </c>
      <c r="N163" s="87" t="str">
        <f t="shared" ca="1" si="13"/>
        <v/>
      </c>
      <c r="O163" s="92" t="str">
        <f t="shared" si="14"/>
        <v/>
      </c>
      <c r="P163" s="89" t="str">
        <f t="shared" si="15"/>
        <v/>
      </c>
    </row>
    <row r="164" spans="1:16" x14ac:dyDescent="0.3">
      <c r="A164" s="91" t="str">
        <f t="shared" si="16"/>
        <v/>
      </c>
      <c r="B164" s="93"/>
      <c r="C164" s="94"/>
      <c r="D164" s="95"/>
      <c r="E164" s="95"/>
      <c r="F164" s="96"/>
      <c r="G164" s="97"/>
      <c r="H164" s="98"/>
      <c r="I164" s="99"/>
      <c r="J164" s="100"/>
      <c r="K164" s="99"/>
      <c r="L164" s="99"/>
      <c r="M164" s="87" t="str">
        <f t="shared" si="12"/>
        <v/>
      </c>
      <c r="N164" s="87" t="str">
        <f t="shared" ca="1" si="13"/>
        <v/>
      </c>
      <c r="O164" s="92" t="str">
        <f t="shared" si="14"/>
        <v/>
      </c>
      <c r="P164" s="89" t="str">
        <f t="shared" si="15"/>
        <v/>
      </c>
    </row>
    <row r="165" spans="1:16" x14ac:dyDescent="0.3">
      <c r="A165" s="91" t="str">
        <f t="shared" si="16"/>
        <v/>
      </c>
      <c r="B165" s="93"/>
      <c r="C165" s="94"/>
      <c r="D165" s="95"/>
      <c r="E165" s="95"/>
      <c r="F165" s="96"/>
      <c r="G165" s="97"/>
      <c r="H165" s="98"/>
      <c r="I165" s="99"/>
      <c r="J165" s="100"/>
      <c r="K165" s="99"/>
      <c r="L165" s="99"/>
      <c r="M165" s="87" t="str">
        <f t="shared" si="12"/>
        <v/>
      </c>
      <c r="N165" s="87" t="str">
        <f t="shared" ca="1" si="13"/>
        <v/>
      </c>
      <c r="O165" s="92" t="str">
        <f t="shared" si="14"/>
        <v/>
      </c>
      <c r="P165" s="89" t="str">
        <f t="shared" si="15"/>
        <v/>
      </c>
    </row>
    <row r="166" spans="1:16" x14ac:dyDescent="0.3">
      <c r="A166" s="91" t="str">
        <f t="shared" si="16"/>
        <v/>
      </c>
      <c r="B166" s="93"/>
      <c r="C166" s="94"/>
      <c r="D166" s="95"/>
      <c r="E166" s="95"/>
      <c r="F166" s="96"/>
      <c r="G166" s="97"/>
      <c r="H166" s="98"/>
      <c r="I166" s="99"/>
      <c r="J166" s="100"/>
      <c r="K166" s="99"/>
      <c r="L166" s="99"/>
      <c r="M166" s="87" t="str">
        <f t="shared" si="12"/>
        <v/>
      </c>
      <c r="N166" s="87" t="str">
        <f t="shared" ca="1" si="13"/>
        <v/>
      </c>
      <c r="O166" s="92" t="str">
        <f t="shared" si="14"/>
        <v/>
      </c>
      <c r="P166" s="89" t="str">
        <f t="shared" si="15"/>
        <v/>
      </c>
    </row>
    <row r="167" spans="1:16" x14ac:dyDescent="0.3">
      <c r="A167" s="91" t="str">
        <f t="shared" si="16"/>
        <v/>
      </c>
      <c r="B167" s="93"/>
      <c r="C167" s="94"/>
      <c r="D167" s="95"/>
      <c r="E167" s="95"/>
      <c r="F167" s="96"/>
      <c r="G167" s="97"/>
      <c r="H167" s="98"/>
      <c r="I167" s="99"/>
      <c r="J167" s="100"/>
      <c r="K167" s="99"/>
      <c r="L167" s="99"/>
      <c r="M167" s="87" t="str">
        <f t="shared" si="12"/>
        <v/>
      </c>
      <c r="N167" s="87" t="str">
        <f t="shared" ca="1" si="13"/>
        <v/>
      </c>
      <c r="O167" s="92" t="str">
        <f t="shared" si="14"/>
        <v/>
      </c>
      <c r="P167" s="89" t="str">
        <f t="shared" si="15"/>
        <v/>
      </c>
    </row>
    <row r="168" spans="1:16" x14ac:dyDescent="0.3">
      <c r="A168" s="91" t="str">
        <f t="shared" si="16"/>
        <v/>
      </c>
      <c r="B168" s="93"/>
      <c r="C168" s="94"/>
      <c r="D168" s="95"/>
      <c r="E168" s="95"/>
      <c r="F168" s="96"/>
      <c r="G168" s="97"/>
      <c r="H168" s="98"/>
      <c r="I168" s="99"/>
      <c r="J168" s="100"/>
      <c r="K168" s="99"/>
      <c r="L168" s="99"/>
      <c r="M168" s="87" t="str">
        <f t="shared" si="12"/>
        <v/>
      </c>
      <c r="N168" s="87" t="str">
        <f t="shared" ca="1" si="13"/>
        <v/>
      </c>
      <c r="O168" s="92" t="str">
        <f t="shared" si="14"/>
        <v/>
      </c>
      <c r="P168" s="89" t="str">
        <f t="shared" si="15"/>
        <v/>
      </c>
    </row>
    <row r="169" spans="1:16" x14ac:dyDescent="0.3">
      <c r="A169" s="91" t="str">
        <f t="shared" si="16"/>
        <v/>
      </c>
      <c r="B169" s="93"/>
      <c r="C169" s="94"/>
      <c r="D169" s="95"/>
      <c r="E169" s="95"/>
      <c r="F169" s="96"/>
      <c r="G169" s="97"/>
      <c r="H169" s="98"/>
      <c r="I169" s="99"/>
      <c r="J169" s="100"/>
      <c r="K169" s="99"/>
      <c r="L169" s="99"/>
      <c r="M169" s="87" t="str">
        <f t="shared" si="12"/>
        <v/>
      </c>
      <c r="N169" s="87" t="str">
        <f t="shared" ca="1" si="13"/>
        <v/>
      </c>
      <c r="O169" s="92" t="str">
        <f t="shared" si="14"/>
        <v/>
      </c>
      <c r="P169" s="89" t="str">
        <f t="shared" si="15"/>
        <v/>
      </c>
    </row>
    <row r="170" spans="1:16" x14ac:dyDescent="0.3">
      <c r="A170" s="91" t="str">
        <f t="shared" si="16"/>
        <v/>
      </c>
      <c r="B170" s="93"/>
      <c r="C170" s="94"/>
      <c r="D170" s="95"/>
      <c r="E170" s="95"/>
      <c r="F170" s="96"/>
      <c r="G170" s="97"/>
      <c r="H170" s="98"/>
      <c r="I170" s="99"/>
      <c r="J170" s="100"/>
      <c r="K170" s="99"/>
      <c r="L170" s="99"/>
      <c r="M170" s="87" t="str">
        <f t="shared" si="12"/>
        <v/>
      </c>
      <c r="N170" s="87" t="str">
        <f t="shared" ca="1" si="13"/>
        <v/>
      </c>
      <c r="O170" s="92" t="str">
        <f t="shared" si="14"/>
        <v/>
      </c>
      <c r="P170" s="89" t="str">
        <f t="shared" si="15"/>
        <v/>
      </c>
    </row>
    <row r="171" spans="1:16" x14ac:dyDescent="0.3">
      <c r="A171" s="91" t="str">
        <f t="shared" si="16"/>
        <v/>
      </c>
      <c r="B171" s="93"/>
      <c r="C171" s="94"/>
      <c r="D171" s="95"/>
      <c r="E171" s="95"/>
      <c r="F171" s="96"/>
      <c r="G171" s="97"/>
      <c r="H171" s="98"/>
      <c r="I171" s="99"/>
      <c r="J171" s="100"/>
      <c r="K171" s="99"/>
      <c r="L171" s="99"/>
      <c r="M171" s="87" t="str">
        <f t="shared" si="12"/>
        <v/>
      </c>
      <c r="N171" s="87" t="str">
        <f t="shared" ca="1" si="13"/>
        <v/>
      </c>
      <c r="O171" s="92" t="str">
        <f t="shared" si="14"/>
        <v/>
      </c>
      <c r="P171" s="89" t="str">
        <f t="shared" si="15"/>
        <v/>
      </c>
    </row>
    <row r="172" spans="1:16" x14ac:dyDescent="0.3">
      <c r="A172" s="91" t="str">
        <f t="shared" si="16"/>
        <v/>
      </c>
      <c r="B172" s="93"/>
      <c r="C172" s="94"/>
      <c r="D172" s="95"/>
      <c r="E172" s="95"/>
      <c r="F172" s="96"/>
      <c r="G172" s="97"/>
      <c r="H172" s="98"/>
      <c r="I172" s="99"/>
      <c r="J172" s="100"/>
      <c r="K172" s="99"/>
      <c r="L172" s="99"/>
      <c r="M172" s="87" t="str">
        <f t="shared" si="12"/>
        <v/>
      </c>
      <c r="N172" s="87" t="str">
        <f t="shared" ca="1" si="13"/>
        <v/>
      </c>
      <c r="O172" s="92" t="str">
        <f t="shared" si="14"/>
        <v/>
      </c>
      <c r="P172" s="89" t="str">
        <f t="shared" si="15"/>
        <v/>
      </c>
    </row>
    <row r="173" spans="1:16" x14ac:dyDescent="0.3">
      <c r="A173" s="91" t="str">
        <f t="shared" si="16"/>
        <v/>
      </c>
      <c r="B173" s="93"/>
      <c r="C173" s="94"/>
      <c r="D173" s="95"/>
      <c r="E173" s="95"/>
      <c r="F173" s="96"/>
      <c r="G173" s="97"/>
      <c r="H173" s="98"/>
      <c r="I173" s="99"/>
      <c r="J173" s="100"/>
      <c r="K173" s="99"/>
      <c r="L173" s="99"/>
      <c r="M173" s="87" t="str">
        <f t="shared" si="12"/>
        <v/>
      </c>
      <c r="N173" s="87" t="str">
        <f t="shared" ca="1" si="13"/>
        <v/>
      </c>
      <c r="O173" s="92" t="str">
        <f t="shared" si="14"/>
        <v/>
      </c>
      <c r="P173" s="89" t="str">
        <f t="shared" si="15"/>
        <v/>
      </c>
    </row>
    <row r="174" spans="1:16" x14ac:dyDescent="0.3">
      <c r="A174" s="91" t="str">
        <f t="shared" si="16"/>
        <v/>
      </c>
      <c r="B174" s="93"/>
      <c r="C174" s="94"/>
      <c r="D174" s="95"/>
      <c r="E174" s="95"/>
      <c r="F174" s="96"/>
      <c r="G174" s="97"/>
      <c r="H174" s="98"/>
      <c r="I174" s="99"/>
      <c r="J174" s="100"/>
      <c r="K174" s="99"/>
      <c r="L174" s="99"/>
      <c r="M174" s="87" t="str">
        <f t="shared" si="12"/>
        <v/>
      </c>
      <c r="N174" s="87" t="str">
        <f t="shared" ca="1" si="13"/>
        <v/>
      </c>
      <c r="O174" s="92" t="str">
        <f t="shared" si="14"/>
        <v/>
      </c>
      <c r="P174" s="89" t="str">
        <f t="shared" si="15"/>
        <v/>
      </c>
    </row>
    <row r="175" spans="1:16" x14ac:dyDescent="0.3">
      <c r="A175" s="91" t="str">
        <f t="shared" si="16"/>
        <v/>
      </c>
      <c r="B175" s="93"/>
      <c r="C175" s="94"/>
      <c r="D175" s="95"/>
      <c r="E175" s="95"/>
      <c r="F175" s="96"/>
      <c r="G175" s="97"/>
      <c r="H175" s="98"/>
      <c r="I175" s="99"/>
      <c r="J175" s="100"/>
      <c r="K175" s="99"/>
      <c r="L175" s="99"/>
      <c r="M175" s="87" t="str">
        <f t="shared" si="12"/>
        <v/>
      </c>
      <c r="N175" s="87" t="str">
        <f t="shared" ca="1" si="13"/>
        <v/>
      </c>
      <c r="O175" s="92" t="str">
        <f t="shared" si="14"/>
        <v/>
      </c>
      <c r="P175" s="89" t="str">
        <f t="shared" si="15"/>
        <v/>
      </c>
    </row>
    <row r="176" spans="1:16" x14ac:dyDescent="0.3">
      <c r="A176" s="91" t="str">
        <f t="shared" si="16"/>
        <v/>
      </c>
      <c r="B176" s="93"/>
      <c r="C176" s="94"/>
      <c r="D176" s="95"/>
      <c r="E176" s="95"/>
      <c r="F176" s="96"/>
      <c r="G176" s="97"/>
      <c r="H176" s="98"/>
      <c r="I176" s="99"/>
      <c r="J176" s="100"/>
      <c r="K176" s="99"/>
      <c r="L176" s="99"/>
      <c r="M176" s="87" t="str">
        <f t="shared" si="12"/>
        <v/>
      </c>
      <c r="N176" s="87" t="str">
        <f t="shared" ca="1" si="13"/>
        <v/>
      </c>
      <c r="O176" s="92" t="str">
        <f t="shared" si="14"/>
        <v/>
      </c>
      <c r="P176" s="89" t="str">
        <f t="shared" si="15"/>
        <v/>
      </c>
    </row>
    <row r="177" spans="1:16" x14ac:dyDescent="0.3">
      <c r="A177" s="91" t="str">
        <f t="shared" si="16"/>
        <v/>
      </c>
      <c r="B177" s="93"/>
      <c r="C177" s="94"/>
      <c r="D177" s="95"/>
      <c r="E177" s="95"/>
      <c r="F177" s="96"/>
      <c r="G177" s="97"/>
      <c r="H177" s="98"/>
      <c r="I177" s="99"/>
      <c r="J177" s="100"/>
      <c r="K177" s="99"/>
      <c r="L177" s="99"/>
      <c r="M177" s="87" t="str">
        <f t="shared" si="12"/>
        <v/>
      </c>
      <c r="N177" s="87" t="str">
        <f t="shared" ca="1" si="13"/>
        <v/>
      </c>
      <c r="O177" s="92" t="str">
        <f t="shared" si="14"/>
        <v/>
      </c>
      <c r="P177" s="89" t="str">
        <f t="shared" si="15"/>
        <v/>
      </c>
    </row>
    <row r="178" spans="1:16" x14ac:dyDescent="0.3">
      <c r="A178" s="91" t="str">
        <f t="shared" si="16"/>
        <v/>
      </c>
      <c r="B178" s="93"/>
      <c r="C178" s="94"/>
      <c r="D178" s="95"/>
      <c r="E178" s="95"/>
      <c r="F178" s="96"/>
      <c r="G178" s="97"/>
      <c r="H178" s="98"/>
      <c r="I178" s="99"/>
      <c r="J178" s="100"/>
      <c r="K178" s="99"/>
      <c r="L178" s="99"/>
      <c r="M178" s="87" t="str">
        <f t="shared" si="12"/>
        <v/>
      </c>
      <c r="N178" s="87" t="str">
        <f t="shared" ca="1" si="13"/>
        <v/>
      </c>
      <c r="O178" s="92" t="str">
        <f t="shared" si="14"/>
        <v/>
      </c>
      <c r="P178" s="89" t="str">
        <f t="shared" si="15"/>
        <v/>
      </c>
    </row>
    <row r="179" spans="1:16" x14ac:dyDescent="0.3">
      <c r="A179" s="91" t="str">
        <f t="shared" si="16"/>
        <v/>
      </c>
      <c r="B179" s="93"/>
      <c r="C179" s="94"/>
      <c r="D179" s="95"/>
      <c r="E179" s="95"/>
      <c r="F179" s="96"/>
      <c r="G179" s="97"/>
      <c r="H179" s="98"/>
      <c r="I179" s="99"/>
      <c r="J179" s="100"/>
      <c r="K179" s="99"/>
      <c r="L179" s="99"/>
      <c r="M179" s="87" t="str">
        <f t="shared" si="12"/>
        <v/>
      </c>
      <c r="N179" s="87" t="str">
        <f t="shared" ca="1" si="13"/>
        <v/>
      </c>
      <c r="O179" s="92" t="str">
        <f t="shared" si="14"/>
        <v/>
      </c>
      <c r="P179" s="89" t="str">
        <f t="shared" si="15"/>
        <v/>
      </c>
    </row>
    <row r="180" spans="1:16" x14ac:dyDescent="0.3">
      <c r="A180" s="91" t="str">
        <f t="shared" si="16"/>
        <v/>
      </c>
      <c r="B180" s="93"/>
      <c r="C180" s="94"/>
      <c r="D180" s="95"/>
      <c r="E180" s="95"/>
      <c r="F180" s="96"/>
      <c r="G180" s="97"/>
      <c r="H180" s="98"/>
      <c r="I180" s="99"/>
      <c r="J180" s="100"/>
      <c r="K180" s="99"/>
      <c r="L180" s="99"/>
      <c r="M180" s="87" t="str">
        <f t="shared" si="12"/>
        <v/>
      </c>
      <c r="N180" s="87" t="str">
        <f t="shared" ca="1" si="13"/>
        <v/>
      </c>
      <c r="O180" s="92" t="str">
        <f t="shared" si="14"/>
        <v/>
      </c>
      <c r="P180" s="89" t="str">
        <f t="shared" si="15"/>
        <v/>
      </c>
    </row>
    <row r="181" spans="1:16" x14ac:dyDescent="0.3">
      <c r="A181" s="91" t="str">
        <f t="shared" si="16"/>
        <v/>
      </c>
      <c r="B181" s="93"/>
      <c r="C181" s="94"/>
      <c r="D181" s="95"/>
      <c r="E181" s="95"/>
      <c r="F181" s="96"/>
      <c r="G181" s="97"/>
      <c r="H181" s="98"/>
      <c r="I181" s="99"/>
      <c r="J181" s="100"/>
      <c r="K181" s="99"/>
      <c r="L181" s="99"/>
      <c r="M181" s="87" t="str">
        <f t="shared" si="12"/>
        <v/>
      </c>
      <c r="N181" s="87" t="str">
        <f t="shared" ca="1" si="13"/>
        <v/>
      </c>
      <c r="O181" s="92" t="str">
        <f t="shared" si="14"/>
        <v/>
      </c>
      <c r="P181" s="89" t="str">
        <f t="shared" si="15"/>
        <v/>
      </c>
    </row>
    <row r="182" spans="1:16" x14ac:dyDescent="0.3">
      <c r="A182" s="91" t="str">
        <f t="shared" si="16"/>
        <v/>
      </c>
      <c r="B182" s="93"/>
      <c r="C182" s="94"/>
      <c r="D182" s="95"/>
      <c r="E182" s="95"/>
      <c r="F182" s="96"/>
      <c r="G182" s="97"/>
      <c r="H182" s="98"/>
      <c r="I182" s="99"/>
      <c r="J182" s="100"/>
      <c r="K182" s="99"/>
      <c r="L182" s="99"/>
      <c r="M182" s="87" t="str">
        <f t="shared" ref="M182:M245" si="17">IF(B182&lt;&gt;"",(DAY(B182)+C182*30),"")</f>
        <v/>
      </c>
      <c r="N182" s="87" t="str">
        <f t="shared" ref="N182:N245" ca="1" si="18">IF(K182&lt;&gt;"",(DAY(B182)+30*C182)-DAY(TODAY()),"")</f>
        <v/>
      </c>
      <c r="O182" s="92" t="str">
        <f t="shared" ref="O182:O245" si="19">IF(I182&gt;H182,(IF(I182&lt;&gt;"",(((I182-H182)-(I182-L182))/ABS(I182-H182)),"")),IF(I182&lt;&gt;"",(1-(I182+L182-H182)/I182),""))</f>
        <v/>
      </c>
      <c r="P182" s="89" t="str">
        <f t="shared" ref="P182:P245" si="20">IF(F182&lt;&gt;"",F182,"")</f>
        <v/>
      </c>
    </row>
    <row r="183" spans="1:16" x14ac:dyDescent="0.3">
      <c r="A183" s="91" t="str">
        <f t="shared" si="16"/>
        <v/>
      </c>
      <c r="B183" s="93"/>
      <c r="C183" s="94"/>
      <c r="D183" s="95"/>
      <c r="E183" s="95"/>
      <c r="F183" s="96"/>
      <c r="G183" s="97"/>
      <c r="H183" s="98"/>
      <c r="I183" s="99"/>
      <c r="J183" s="100"/>
      <c r="K183" s="99"/>
      <c r="L183" s="99"/>
      <c r="M183" s="87" t="str">
        <f t="shared" si="17"/>
        <v/>
      </c>
      <c r="N183" s="87" t="str">
        <f t="shared" ca="1" si="18"/>
        <v/>
      </c>
      <c r="O183" s="92" t="str">
        <f t="shared" si="19"/>
        <v/>
      </c>
      <c r="P183" s="89" t="str">
        <f t="shared" si="20"/>
        <v/>
      </c>
    </row>
    <row r="184" spans="1:16" x14ac:dyDescent="0.3">
      <c r="A184" s="91" t="str">
        <f t="shared" si="16"/>
        <v/>
      </c>
      <c r="B184" s="93"/>
      <c r="C184" s="94"/>
      <c r="D184" s="95"/>
      <c r="E184" s="95"/>
      <c r="F184" s="96"/>
      <c r="G184" s="97"/>
      <c r="H184" s="98"/>
      <c r="I184" s="99"/>
      <c r="J184" s="100"/>
      <c r="K184" s="99"/>
      <c r="L184" s="99"/>
      <c r="M184" s="87" t="str">
        <f t="shared" si="17"/>
        <v/>
      </c>
      <c r="N184" s="87" t="str">
        <f t="shared" ca="1" si="18"/>
        <v/>
      </c>
      <c r="O184" s="92" t="str">
        <f t="shared" si="19"/>
        <v/>
      </c>
      <c r="P184" s="89" t="str">
        <f t="shared" si="20"/>
        <v/>
      </c>
    </row>
    <row r="185" spans="1:16" x14ac:dyDescent="0.3">
      <c r="A185" s="91" t="str">
        <f t="shared" si="16"/>
        <v/>
      </c>
      <c r="B185" s="93"/>
      <c r="C185" s="94"/>
      <c r="D185" s="95"/>
      <c r="E185" s="95"/>
      <c r="F185" s="96"/>
      <c r="G185" s="97"/>
      <c r="H185" s="98"/>
      <c r="I185" s="99"/>
      <c r="J185" s="100"/>
      <c r="K185" s="99"/>
      <c r="L185" s="99"/>
      <c r="M185" s="87" t="str">
        <f t="shared" si="17"/>
        <v/>
      </c>
      <c r="N185" s="87" t="str">
        <f t="shared" ca="1" si="18"/>
        <v/>
      </c>
      <c r="O185" s="92" t="str">
        <f t="shared" si="19"/>
        <v/>
      </c>
      <c r="P185" s="89" t="str">
        <f t="shared" si="20"/>
        <v/>
      </c>
    </row>
    <row r="186" spans="1:16" x14ac:dyDescent="0.3">
      <c r="A186" s="91" t="str">
        <f t="shared" si="16"/>
        <v/>
      </c>
      <c r="B186" s="93"/>
      <c r="C186" s="94"/>
      <c r="D186" s="95"/>
      <c r="E186" s="95"/>
      <c r="F186" s="96"/>
      <c r="G186" s="97"/>
      <c r="H186" s="98"/>
      <c r="I186" s="99"/>
      <c r="J186" s="100"/>
      <c r="K186" s="99"/>
      <c r="L186" s="99"/>
      <c r="M186" s="87" t="str">
        <f t="shared" si="17"/>
        <v/>
      </c>
      <c r="N186" s="87" t="str">
        <f t="shared" ca="1" si="18"/>
        <v/>
      </c>
      <c r="O186" s="92" t="str">
        <f t="shared" si="19"/>
        <v/>
      </c>
      <c r="P186" s="89" t="str">
        <f t="shared" si="20"/>
        <v/>
      </c>
    </row>
    <row r="187" spans="1:16" x14ac:dyDescent="0.3">
      <c r="A187" s="91" t="str">
        <f t="shared" si="16"/>
        <v/>
      </c>
      <c r="B187" s="93"/>
      <c r="C187" s="94"/>
      <c r="D187" s="95"/>
      <c r="E187" s="95"/>
      <c r="F187" s="96"/>
      <c r="G187" s="97"/>
      <c r="H187" s="98"/>
      <c r="I187" s="99"/>
      <c r="J187" s="100"/>
      <c r="K187" s="99"/>
      <c r="L187" s="99"/>
      <c r="M187" s="87" t="str">
        <f t="shared" si="17"/>
        <v/>
      </c>
      <c r="N187" s="87" t="str">
        <f t="shared" ca="1" si="18"/>
        <v/>
      </c>
      <c r="O187" s="92" t="str">
        <f t="shared" si="19"/>
        <v/>
      </c>
      <c r="P187" s="89" t="str">
        <f t="shared" si="20"/>
        <v/>
      </c>
    </row>
    <row r="188" spans="1:16" x14ac:dyDescent="0.3">
      <c r="A188" s="91" t="str">
        <f t="shared" si="16"/>
        <v/>
      </c>
      <c r="B188" s="93"/>
      <c r="C188" s="94"/>
      <c r="D188" s="95"/>
      <c r="E188" s="95"/>
      <c r="F188" s="96"/>
      <c r="G188" s="97"/>
      <c r="H188" s="98"/>
      <c r="I188" s="99"/>
      <c r="J188" s="100"/>
      <c r="K188" s="99"/>
      <c r="L188" s="99"/>
      <c r="M188" s="87" t="str">
        <f t="shared" si="17"/>
        <v/>
      </c>
      <c r="N188" s="87" t="str">
        <f t="shared" ca="1" si="18"/>
        <v/>
      </c>
      <c r="O188" s="92" t="str">
        <f t="shared" si="19"/>
        <v/>
      </c>
      <c r="P188" s="89" t="str">
        <f t="shared" si="20"/>
        <v/>
      </c>
    </row>
    <row r="189" spans="1:16" x14ac:dyDescent="0.3">
      <c r="A189" s="91" t="str">
        <f t="shared" si="16"/>
        <v/>
      </c>
      <c r="B189" s="93"/>
      <c r="C189" s="94"/>
      <c r="D189" s="95"/>
      <c r="E189" s="95"/>
      <c r="F189" s="96"/>
      <c r="G189" s="97"/>
      <c r="H189" s="98"/>
      <c r="I189" s="99"/>
      <c r="J189" s="100"/>
      <c r="K189" s="99"/>
      <c r="L189" s="99"/>
      <c r="M189" s="87" t="str">
        <f t="shared" si="17"/>
        <v/>
      </c>
      <c r="N189" s="87" t="str">
        <f t="shared" ca="1" si="18"/>
        <v/>
      </c>
      <c r="O189" s="92" t="str">
        <f t="shared" si="19"/>
        <v/>
      </c>
      <c r="P189" s="89" t="str">
        <f t="shared" si="20"/>
        <v/>
      </c>
    </row>
    <row r="190" spans="1:16" x14ac:dyDescent="0.3">
      <c r="A190" s="91" t="str">
        <f t="shared" si="16"/>
        <v/>
      </c>
      <c r="B190" s="93"/>
      <c r="C190" s="94"/>
      <c r="D190" s="95"/>
      <c r="E190" s="95"/>
      <c r="F190" s="96"/>
      <c r="G190" s="97"/>
      <c r="H190" s="98"/>
      <c r="I190" s="99"/>
      <c r="J190" s="100"/>
      <c r="K190" s="99"/>
      <c r="L190" s="99"/>
      <c r="M190" s="87" t="str">
        <f t="shared" si="17"/>
        <v/>
      </c>
      <c r="N190" s="87" t="str">
        <f t="shared" ca="1" si="18"/>
        <v/>
      </c>
      <c r="O190" s="92" t="str">
        <f t="shared" si="19"/>
        <v/>
      </c>
      <c r="P190" s="89" t="str">
        <f t="shared" si="20"/>
        <v/>
      </c>
    </row>
    <row r="191" spans="1:16" x14ac:dyDescent="0.3">
      <c r="A191" s="91" t="str">
        <f t="shared" si="16"/>
        <v/>
      </c>
      <c r="B191" s="93"/>
      <c r="C191" s="94"/>
      <c r="D191" s="95"/>
      <c r="E191" s="95"/>
      <c r="F191" s="96"/>
      <c r="G191" s="97"/>
      <c r="H191" s="98"/>
      <c r="I191" s="99"/>
      <c r="J191" s="100"/>
      <c r="K191" s="99"/>
      <c r="L191" s="99"/>
      <c r="M191" s="87" t="str">
        <f t="shared" si="17"/>
        <v/>
      </c>
      <c r="N191" s="87" t="str">
        <f t="shared" ca="1" si="18"/>
        <v/>
      </c>
      <c r="O191" s="92" t="str">
        <f t="shared" si="19"/>
        <v/>
      </c>
      <c r="P191" s="89" t="str">
        <f t="shared" si="20"/>
        <v/>
      </c>
    </row>
    <row r="192" spans="1:16" x14ac:dyDescent="0.3">
      <c r="A192" s="91" t="str">
        <f t="shared" si="16"/>
        <v/>
      </c>
      <c r="B192" s="93"/>
      <c r="C192" s="94"/>
      <c r="D192" s="95"/>
      <c r="E192" s="95"/>
      <c r="F192" s="96"/>
      <c r="G192" s="97"/>
      <c r="H192" s="98"/>
      <c r="I192" s="99"/>
      <c r="J192" s="100"/>
      <c r="K192" s="99"/>
      <c r="L192" s="99"/>
      <c r="M192" s="87" t="str">
        <f t="shared" si="17"/>
        <v/>
      </c>
      <c r="N192" s="87" t="str">
        <f t="shared" ca="1" si="18"/>
        <v/>
      </c>
      <c r="O192" s="92" t="str">
        <f t="shared" si="19"/>
        <v/>
      </c>
      <c r="P192" s="89" t="str">
        <f t="shared" si="20"/>
        <v/>
      </c>
    </row>
    <row r="193" spans="1:16" x14ac:dyDescent="0.3">
      <c r="A193" s="91" t="str">
        <f t="shared" si="16"/>
        <v/>
      </c>
      <c r="B193" s="93"/>
      <c r="C193" s="94"/>
      <c r="D193" s="95"/>
      <c r="E193" s="95"/>
      <c r="F193" s="96"/>
      <c r="G193" s="97"/>
      <c r="H193" s="98"/>
      <c r="I193" s="99"/>
      <c r="J193" s="100"/>
      <c r="K193" s="99"/>
      <c r="L193" s="99"/>
      <c r="M193" s="87" t="str">
        <f t="shared" si="17"/>
        <v/>
      </c>
      <c r="N193" s="87" t="str">
        <f t="shared" ca="1" si="18"/>
        <v/>
      </c>
      <c r="O193" s="92" t="str">
        <f t="shared" si="19"/>
        <v/>
      </c>
      <c r="P193" s="89" t="str">
        <f t="shared" si="20"/>
        <v/>
      </c>
    </row>
    <row r="194" spans="1:16" x14ac:dyDescent="0.3">
      <c r="A194" s="91" t="str">
        <f t="shared" si="16"/>
        <v/>
      </c>
      <c r="B194" s="93"/>
      <c r="C194" s="94"/>
      <c r="D194" s="95"/>
      <c r="E194" s="95"/>
      <c r="F194" s="96"/>
      <c r="G194" s="97"/>
      <c r="H194" s="98"/>
      <c r="I194" s="99"/>
      <c r="J194" s="100"/>
      <c r="K194" s="99"/>
      <c r="L194" s="99"/>
      <c r="M194" s="87" t="str">
        <f t="shared" si="17"/>
        <v/>
      </c>
      <c r="N194" s="87" t="str">
        <f t="shared" ca="1" si="18"/>
        <v/>
      </c>
      <c r="O194" s="92" t="str">
        <f t="shared" si="19"/>
        <v/>
      </c>
      <c r="P194" s="89" t="str">
        <f t="shared" si="20"/>
        <v/>
      </c>
    </row>
    <row r="195" spans="1:16" x14ac:dyDescent="0.3">
      <c r="A195" s="91" t="str">
        <f t="shared" si="16"/>
        <v/>
      </c>
      <c r="B195" s="93"/>
      <c r="C195" s="94"/>
      <c r="D195" s="95"/>
      <c r="E195" s="95"/>
      <c r="F195" s="96"/>
      <c r="G195" s="97"/>
      <c r="H195" s="98"/>
      <c r="I195" s="99"/>
      <c r="J195" s="100"/>
      <c r="K195" s="99"/>
      <c r="L195" s="99"/>
      <c r="M195" s="87" t="str">
        <f t="shared" si="17"/>
        <v/>
      </c>
      <c r="N195" s="87" t="str">
        <f t="shared" ca="1" si="18"/>
        <v/>
      </c>
      <c r="O195" s="92" t="str">
        <f t="shared" si="19"/>
        <v/>
      </c>
      <c r="P195" s="89" t="str">
        <f t="shared" si="20"/>
        <v/>
      </c>
    </row>
    <row r="196" spans="1:16" x14ac:dyDescent="0.3">
      <c r="A196" s="91" t="str">
        <f t="shared" si="16"/>
        <v/>
      </c>
      <c r="B196" s="93"/>
      <c r="C196" s="94"/>
      <c r="D196" s="95"/>
      <c r="E196" s="95"/>
      <c r="F196" s="96"/>
      <c r="G196" s="97"/>
      <c r="H196" s="98"/>
      <c r="I196" s="99"/>
      <c r="J196" s="100"/>
      <c r="K196" s="99"/>
      <c r="L196" s="99"/>
      <c r="M196" s="87" t="str">
        <f t="shared" si="17"/>
        <v/>
      </c>
      <c r="N196" s="87" t="str">
        <f t="shared" ca="1" si="18"/>
        <v/>
      </c>
      <c r="O196" s="92" t="str">
        <f t="shared" si="19"/>
        <v/>
      </c>
      <c r="P196" s="89" t="str">
        <f t="shared" si="20"/>
        <v/>
      </c>
    </row>
    <row r="197" spans="1:16" x14ac:dyDescent="0.3">
      <c r="A197" s="91" t="str">
        <f t="shared" si="16"/>
        <v/>
      </c>
      <c r="B197" s="93"/>
      <c r="C197" s="94"/>
      <c r="D197" s="95"/>
      <c r="E197" s="95"/>
      <c r="F197" s="96"/>
      <c r="G197" s="97"/>
      <c r="H197" s="98"/>
      <c r="I197" s="99"/>
      <c r="J197" s="100"/>
      <c r="K197" s="99"/>
      <c r="L197" s="99"/>
      <c r="M197" s="87" t="str">
        <f t="shared" si="17"/>
        <v/>
      </c>
      <c r="N197" s="87" t="str">
        <f t="shared" ca="1" si="18"/>
        <v/>
      </c>
      <c r="O197" s="92" t="str">
        <f t="shared" si="19"/>
        <v/>
      </c>
      <c r="P197" s="89" t="str">
        <f t="shared" si="20"/>
        <v/>
      </c>
    </row>
    <row r="198" spans="1:16" x14ac:dyDescent="0.3">
      <c r="A198" s="91" t="str">
        <f t="shared" si="16"/>
        <v/>
      </c>
      <c r="B198" s="93"/>
      <c r="C198" s="94"/>
      <c r="D198" s="95"/>
      <c r="E198" s="95"/>
      <c r="F198" s="96"/>
      <c r="G198" s="97"/>
      <c r="H198" s="98"/>
      <c r="I198" s="99"/>
      <c r="J198" s="100"/>
      <c r="K198" s="99"/>
      <c r="L198" s="99"/>
      <c r="M198" s="87" t="str">
        <f t="shared" si="17"/>
        <v/>
      </c>
      <c r="N198" s="87" t="str">
        <f t="shared" ca="1" si="18"/>
        <v/>
      </c>
      <c r="O198" s="92" t="str">
        <f t="shared" si="19"/>
        <v/>
      </c>
      <c r="P198" s="89" t="str">
        <f t="shared" si="20"/>
        <v/>
      </c>
    </row>
    <row r="199" spans="1:16" x14ac:dyDescent="0.3">
      <c r="A199" s="91" t="str">
        <f t="shared" si="16"/>
        <v/>
      </c>
      <c r="B199" s="93"/>
      <c r="C199" s="94"/>
      <c r="D199" s="95"/>
      <c r="E199" s="95"/>
      <c r="F199" s="96"/>
      <c r="G199" s="97"/>
      <c r="H199" s="98"/>
      <c r="I199" s="99"/>
      <c r="J199" s="100"/>
      <c r="K199" s="99"/>
      <c r="L199" s="99"/>
      <c r="M199" s="87" t="str">
        <f t="shared" si="17"/>
        <v/>
      </c>
      <c r="N199" s="87" t="str">
        <f t="shared" ca="1" si="18"/>
        <v/>
      </c>
      <c r="O199" s="92" t="str">
        <f t="shared" si="19"/>
        <v/>
      </c>
      <c r="P199" s="89" t="str">
        <f t="shared" si="20"/>
        <v/>
      </c>
    </row>
    <row r="200" spans="1:16" x14ac:dyDescent="0.3">
      <c r="A200" s="91" t="str">
        <f t="shared" ref="A200:A250" si="21">IF(B199&lt;&gt;"",A199+1,"")</f>
        <v/>
      </c>
      <c r="B200" s="93"/>
      <c r="C200" s="94"/>
      <c r="D200" s="95"/>
      <c r="E200" s="95"/>
      <c r="F200" s="96"/>
      <c r="G200" s="97"/>
      <c r="H200" s="98"/>
      <c r="I200" s="99"/>
      <c r="J200" s="100"/>
      <c r="K200" s="99"/>
      <c r="L200" s="99"/>
      <c r="M200" s="87" t="str">
        <f t="shared" si="17"/>
        <v/>
      </c>
      <c r="N200" s="87" t="str">
        <f t="shared" ca="1" si="18"/>
        <v/>
      </c>
      <c r="O200" s="92" t="str">
        <f t="shared" si="19"/>
        <v/>
      </c>
      <c r="P200" s="89" t="str">
        <f t="shared" si="20"/>
        <v/>
      </c>
    </row>
    <row r="201" spans="1:16" x14ac:dyDescent="0.3">
      <c r="A201" s="91" t="str">
        <f t="shared" si="21"/>
        <v/>
      </c>
      <c r="B201" s="93"/>
      <c r="C201" s="94"/>
      <c r="D201" s="95"/>
      <c r="E201" s="95"/>
      <c r="F201" s="96"/>
      <c r="G201" s="97"/>
      <c r="H201" s="98"/>
      <c r="I201" s="99"/>
      <c r="J201" s="100"/>
      <c r="K201" s="99"/>
      <c r="L201" s="99"/>
      <c r="M201" s="87" t="str">
        <f t="shared" si="17"/>
        <v/>
      </c>
      <c r="N201" s="87" t="str">
        <f t="shared" ca="1" si="18"/>
        <v/>
      </c>
      <c r="O201" s="92" t="str">
        <f t="shared" si="19"/>
        <v/>
      </c>
      <c r="P201" s="89" t="str">
        <f t="shared" si="20"/>
        <v/>
      </c>
    </row>
    <row r="202" spans="1:16" x14ac:dyDescent="0.3">
      <c r="A202" s="91" t="str">
        <f t="shared" si="21"/>
        <v/>
      </c>
      <c r="B202" s="93"/>
      <c r="C202" s="94"/>
      <c r="D202" s="95"/>
      <c r="E202" s="95"/>
      <c r="F202" s="96"/>
      <c r="G202" s="97"/>
      <c r="H202" s="98"/>
      <c r="I202" s="99"/>
      <c r="J202" s="100"/>
      <c r="K202" s="99"/>
      <c r="L202" s="99"/>
      <c r="M202" s="87" t="str">
        <f t="shared" si="17"/>
        <v/>
      </c>
      <c r="N202" s="87" t="str">
        <f t="shared" ca="1" si="18"/>
        <v/>
      </c>
      <c r="O202" s="92" t="str">
        <f t="shared" si="19"/>
        <v/>
      </c>
      <c r="P202" s="89" t="str">
        <f t="shared" si="20"/>
        <v/>
      </c>
    </row>
    <row r="203" spans="1:16" x14ac:dyDescent="0.3">
      <c r="A203" s="91" t="str">
        <f t="shared" si="21"/>
        <v/>
      </c>
      <c r="B203" s="93"/>
      <c r="C203" s="94"/>
      <c r="D203" s="95"/>
      <c r="E203" s="95"/>
      <c r="F203" s="96"/>
      <c r="G203" s="97"/>
      <c r="H203" s="98"/>
      <c r="I203" s="99"/>
      <c r="J203" s="100"/>
      <c r="K203" s="99"/>
      <c r="L203" s="99"/>
      <c r="M203" s="87" t="str">
        <f t="shared" si="17"/>
        <v/>
      </c>
      <c r="N203" s="87" t="str">
        <f t="shared" ca="1" si="18"/>
        <v/>
      </c>
      <c r="O203" s="92" t="str">
        <f t="shared" si="19"/>
        <v/>
      </c>
      <c r="P203" s="89" t="str">
        <f t="shared" si="20"/>
        <v/>
      </c>
    </row>
    <row r="204" spans="1:16" x14ac:dyDescent="0.3">
      <c r="A204" s="91" t="str">
        <f t="shared" si="21"/>
        <v/>
      </c>
      <c r="B204" s="93"/>
      <c r="C204" s="94"/>
      <c r="D204" s="95"/>
      <c r="E204" s="95"/>
      <c r="F204" s="96"/>
      <c r="G204" s="97"/>
      <c r="H204" s="98"/>
      <c r="I204" s="99"/>
      <c r="J204" s="100"/>
      <c r="K204" s="99"/>
      <c r="L204" s="99"/>
      <c r="M204" s="87" t="str">
        <f t="shared" si="17"/>
        <v/>
      </c>
      <c r="N204" s="87" t="str">
        <f t="shared" ca="1" si="18"/>
        <v/>
      </c>
      <c r="O204" s="92" t="str">
        <f t="shared" si="19"/>
        <v/>
      </c>
      <c r="P204" s="89" t="str">
        <f t="shared" si="20"/>
        <v/>
      </c>
    </row>
    <row r="205" spans="1:16" x14ac:dyDescent="0.3">
      <c r="A205" s="91" t="str">
        <f t="shared" si="21"/>
        <v/>
      </c>
      <c r="B205" s="93"/>
      <c r="C205" s="94"/>
      <c r="D205" s="95"/>
      <c r="E205" s="95"/>
      <c r="F205" s="96"/>
      <c r="G205" s="97"/>
      <c r="H205" s="98"/>
      <c r="I205" s="99"/>
      <c r="J205" s="100"/>
      <c r="K205" s="99"/>
      <c r="L205" s="99"/>
      <c r="M205" s="87" t="str">
        <f t="shared" si="17"/>
        <v/>
      </c>
      <c r="N205" s="87" t="str">
        <f t="shared" ca="1" si="18"/>
        <v/>
      </c>
      <c r="O205" s="92" t="str">
        <f t="shared" si="19"/>
        <v/>
      </c>
      <c r="P205" s="89" t="str">
        <f t="shared" si="20"/>
        <v/>
      </c>
    </row>
    <row r="206" spans="1:16" x14ac:dyDescent="0.3">
      <c r="A206" s="91" t="str">
        <f t="shared" si="21"/>
        <v/>
      </c>
      <c r="B206" s="93"/>
      <c r="C206" s="94"/>
      <c r="D206" s="95"/>
      <c r="E206" s="95"/>
      <c r="F206" s="96"/>
      <c r="G206" s="97"/>
      <c r="H206" s="98"/>
      <c r="I206" s="99"/>
      <c r="J206" s="100"/>
      <c r="K206" s="99"/>
      <c r="L206" s="99"/>
      <c r="M206" s="87" t="str">
        <f t="shared" si="17"/>
        <v/>
      </c>
      <c r="N206" s="87" t="str">
        <f t="shared" ca="1" si="18"/>
        <v/>
      </c>
      <c r="O206" s="92" t="str">
        <f t="shared" si="19"/>
        <v/>
      </c>
      <c r="P206" s="89" t="str">
        <f t="shared" si="20"/>
        <v/>
      </c>
    </row>
    <row r="207" spans="1:16" x14ac:dyDescent="0.3">
      <c r="A207" s="91" t="str">
        <f t="shared" si="21"/>
        <v/>
      </c>
      <c r="B207" s="93"/>
      <c r="C207" s="94"/>
      <c r="D207" s="95"/>
      <c r="E207" s="95"/>
      <c r="F207" s="96"/>
      <c r="G207" s="97"/>
      <c r="H207" s="98"/>
      <c r="I207" s="99"/>
      <c r="J207" s="100"/>
      <c r="K207" s="99"/>
      <c r="L207" s="99"/>
      <c r="M207" s="87" t="str">
        <f t="shared" si="17"/>
        <v/>
      </c>
      <c r="N207" s="87" t="str">
        <f t="shared" ca="1" si="18"/>
        <v/>
      </c>
      <c r="O207" s="92" t="str">
        <f t="shared" si="19"/>
        <v/>
      </c>
      <c r="P207" s="89" t="str">
        <f t="shared" si="20"/>
        <v/>
      </c>
    </row>
    <row r="208" spans="1:16" x14ac:dyDescent="0.3">
      <c r="A208" s="91" t="str">
        <f t="shared" si="21"/>
        <v/>
      </c>
      <c r="B208" s="93"/>
      <c r="C208" s="94"/>
      <c r="D208" s="95"/>
      <c r="E208" s="95"/>
      <c r="F208" s="96"/>
      <c r="G208" s="97"/>
      <c r="H208" s="98"/>
      <c r="I208" s="99"/>
      <c r="J208" s="100"/>
      <c r="K208" s="99"/>
      <c r="L208" s="99"/>
      <c r="M208" s="87" t="str">
        <f t="shared" si="17"/>
        <v/>
      </c>
      <c r="N208" s="87" t="str">
        <f t="shared" ca="1" si="18"/>
        <v/>
      </c>
      <c r="O208" s="92" t="str">
        <f t="shared" si="19"/>
        <v/>
      </c>
      <c r="P208" s="89" t="str">
        <f t="shared" si="20"/>
        <v/>
      </c>
    </row>
    <row r="209" spans="1:16" x14ac:dyDescent="0.3">
      <c r="A209" s="91" t="str">
        <f t="shared" si="21"/>
        <v/>
      </c>
      <c r="B209" s="93"/>
      <c r="C209" s="94"/>
      <c r="D209" s="95"/>
      <c r="E209" s="95"/>
      <c r="F209" s="96"/>
      <c r="G209" s="97"/>
      <c r="H209" s="98"/>
      <c r="I209" s="99"/>
      <c r="J209" s="100"/>
      <c r="K209" s="99"/>
      <c r="L209" s="99"/>
      <c r="M209" s="87" t="str">
        <f t="shared" si="17"/>
        <v/>
      </c>
      <c r="N209" s="87" t="str">
        <f t="shared" ca="1" si="18"/>
        <v/>
      </c>
      <c r="O209" s="92" t="str">
        <f t="shared" si="19"/>
        <v/>
      </c>
      <c r="P209" s="89" t="str">
        <f t="shared" si="20"/>
        <v/>
      </c>
    </row>
    <row r="210" spans="1:16" x14ac:dyDescent="0.3">
      <c r="A210" s="91" t="str">
        <f t="shared" si="21"/>
        <v/>
      </c>
      <c r="B210" s="93"/>
      <c r="C210" s="94"/>
      <c r="D210" s="95"/>
      <c r="E210" s="95"/>
      <c r="F210" s="96"/>
      <c r="G210" s="97"/>
      <c r="H210" s="98"/>
      <c r="I210" s="99"/>
      <c r="J210" s="100"/>
      <c r="K210" s="99"/>
      <c r="L210" s="99"/>
      <c r="M210" s="87" t="str">
        <f t="shared" si="17"/>
        <v/>
      </c>
      <c r="N210" s="87" t="str">
        <f t="shared" ca="1" si="18"/>
        <v/>
      </c>
      <c r="O210" s="92" t="str">
        <f t="shared" si="19"/>
        <v/>
      </c>
      <c r="P210" s="89" t="str">
        <f t="shared" si="20"/>
        <v/>
      </c>
    </row>
    <row r="211" spans="1:16" x14ac:dyDescent="0.3">
      <c r="A211" s="91" t="str">
        <f t="shared" si="21"/>
        <v/>
      </c>
      <c r="B211" s="93"/>
      <c r="C211" s="94"/>
      <c r="D211" s="95"/>
      <c r="E211" s="95"/>
      <c r="F211" s="96"/>
      <c r="G211" s="97"/>
      <c r="H211" s="98"/>
      <c r="I211" s="99"/>
      <c r="J211" s="100"/>
      <c r="K211" s="99"/>
      <c r="L211" s="99"/>
      <c r="M211" s="87" t="str">
        <f t="shared" si="17"/>
        <v/>
      </c>
      <c r="N211" s="87" t="str">
        <f t="shared" ca="1" si="18"/>
        <v/>
      </c>
      <c r="O211" s="92" t="str">
        <f t="shared" si="19"/>
        <v/>
      </c>
      <c r="P211" s="89" t="str">
        <f t="shared" si="20"/>
        <v/>
      </c>
    </row>
    <row r="212" spans="1:16" x14ac:dyDescent="0.3">
      <c r="A212" s="91" t="str">
        <f t="shared" si="21"/>
        <v/>
      </c>
      <c r="B212" s="93"/>
      <c r="C212" s="94"/>
      <c r="D212" s="95"/>
      <c r="E212" s="95"/>
      <c r="F212" s="96"/>
      <c r="G212" s="97"/>
      <c r="H212" s="98"/>
      <c r="I212" s="99"/>
      <c r="J212" s="100"/>
      <c r="K212" s="99"/>
      <c r="L212" s="99"/>
      <c r="M212" s="87" t="str">
        <f t="shared" si="17"/>
        <v/>
      </c>
      <c r="N212" s="87" t="str">
        <f t="shared" ca="1" si="18"/>
        <v/>
      </c>
      <c r="O212" s="92" t="str">
        <f t="shared" si="19"/>
        <v/>
      </c>
      <c r="P212" s="89" t="str">
        <f t="shared" si="20"/>
        <v/>
      </c>
    </row>
    <row r="213" spans="1:16" x14ac:dyDescent="0.3">
      <c r="A213" s="91" t="str">
        <f t="shared" si="21"/>
        <v/>
      </c>
      <c r="B213" s="93"/>
      <c r="C213" s="94"/>
      <c r="D213" s="95"/>
      <c r="E213" s="95"/>
      <c r="F213" s="96"/>
      <c r="G213" s="97"/>
      <c r="H213" s="98"/>
      <c r="I213" s="99"/>
      <c r="J213" s="100"/>
      <c r="K213" s="99"/>
      <c r="L213" s="99"/>
      <c r="M213" s="87" t="str">
        <f t="shared" si="17"/>
        <v/>
      </c>
      <c r="N213" s="87" t="str">
        <f t="shared" ca="1" si="18"/>
        <v/>
      </c>
      <c r="O213" s="92" t="str">
        <f t="shared" si="19"/>
        <v/>
      </c>
      <c r="P213" s="89" t="str">
        <f t="shared" si="20"/>
        <v/>
      </c>
    </row>
    <row r="214" spans="1:16" x14ac:dyDescent="0.3">
      <c r="A214" s="91" t="str">
        <f t="shared" si="21"/>
        <v/>
      </c>
      <c r="B214" s="93"/>
      <c r="C214" s="94"/>
      <c r="D214" s="95"/>
      <c r="E214" s="95"/>
      <c r="F214" s="96"/>
      <c r="G214" s="97"/>
      <c r="H214" s="98"/>
      <c r="I214" s="99"/>
      <c r="J214" s="100"/>
      <c r="K214" s="99"/>
      <c r="L214" s="99"/>
      <c r="M214" s="87" t="str">
        <f t="shared" si="17"/>
        <v/>
      </c>
      <c r="N214" s="87" t="str">
        <f t="shared" ca="1" si="18"/>
        <v/>
      </c>
      <c r="O214" s="92" t="str">
        <f t="shared" si="19"/>
        <v/>
      </c>
      <c r="P214" s="89" t="str">
        <f t="shared" si="20"/>
        <v/>
      </c>
    </row>
    <row r="215" spans="1:16" x14ac:dyDescent="0.3">
      <c r="A215" s="91" t="str">
        <f t="shared" si="21"/>
        <v/>
      </c>
      <c r="B215" s="93"/>
      <c r="C215" s="94"/>
      <c r="D215" s="95"/>
      <c r="E215" s="95"/>
      <c r="F215" s="96"/>
      <c r="G215" s="97"/>
      <c r="H215" s="98"/>
      <c r="I215" s="99"/>
      <c r="J215" s="100"/>
      <c r="K215" s="99"/>
      <c r="L215" s="99"/>
      <c r="M215" s="87" t="str">
        <f t="shared" si="17"/>
        <v/>
      </c>
      <c r="N215" s="87" t="str">
        <f t="shared" ca="1" si="18"/>
        <v/>
      </c>
      <c r="O215" s="92" t="str">
        <f t="shared" si="19"/>
        <v/>
      </c>
      <c r="P215" s="89" t="str">
        <f t="shared" si="20"/>
        <v/>
      </c>
    </row>
    <row r="216" spans="1:16" x14ac:dyDescent="0.3">
      <c r="A216" s="91" t="str">
        <f t="shared" si="21"/>
        <v/>
      </c>
      <c r="B216" s="93"/>
      <c r="C216" s="94"/>
      <c r="D216" s="95"/>
      <c r="E216" s="95"/>
      <c r="F216" s="96"/>
      <c r="G216" s="97"/>
      <c r="H216" s="98"/>
      <c r="I216" s="99"/>
      <c r="J216" s="100"/>
      <c r="K216" s="99"/>
      <c r="L216" s="99"/>
      <c r="M216" s="87" t="str">
        <f t="shared" si="17"/>
        <v/>
      </c>
      <c r="N216" s="87" t="str">
        <f t="shared" ca="1" si="18"/>
        <v/>
      </c>
      <c r="O216" s="92" t="str">
        <f t="shared" si="19"/>
        <v/>
      </c>
      <c r="P216" s="89" t="str">
        <f t="shared" si="20"/>
        <v/>
      </c>
    </row>
    <row r="217" spans="1:16" x14ac:dyDescent="0.3">
      <c r="A217" s="91" t="str">
        <f t="shared" si="21"/>
        <v/>
      </c>
      <c r="B217" s="93"/>
      <c r="C217" s="94"/>
      <c r="D217" s="95"/>
      <c r="E217" s="95"/>
      <c r="F217" s="96"/>
      <c r="G217" s="97"/>
      <c r="H217" s="98"/>
      <c r="I217" s="99"/>
      <c r="J217" s="100"/>
      <c r="K217" s="99"/>
      <c r="L217" s="99"/>
      <c r="M217" s="87" t="str">
        <f t="shared" si="17"/>
        <v/>
      </c>
      <c r="N217" s="87" t="str">
        <f t="shared" ca="1" si="18"/>
        <v/>
      </c>
      <c r="O217" s="92" t="str">
        <f t="shared" si="19"/>
        <v/>
      </c>
      <c r="P217" s="89" t="str">
        <f t="shared" si="20"/>
        <v/>
      </c>
    </row>
    <row r="218" spans="1:16" x14ac:dyDescent="0.3">
      <c r="A218" s="91" t="str">
        <f t="shared" si="21"/>
        <v/>
      </c>
      <c r="B218" s="93"/>
      <c r="C218" s="94"/>
      <c r="D218" s="95"/>
      <c r="E218" s="95"/>
      <c r="F218" s="96"/>
      <c r="G218" s="97"/>
      <c r="H218" s="98"/>
      <c r="I218" s="99"/>
      <c r="J218" s="100"/>
      <c r="K218" s="99"/>
      <c r="L218" s="99"/>
      <c r="M218" s="87" t="str">
        <f t="shared" si="17"/>
        <v/>
      </c>
      <c r="N218" s="87" t="str">
        <f t="shared" ca="1" si="18"/>
        <v/>
      </c>
      <c r="O218" s="92" t="str">
        <f t="shared" si="19"/>
        <v/>
      </c>
      <c r="P218" s="89" t="str">
        <f t="shared" si="20"/>
        <v/>
      </c>
    </row>
    <row r="219" spans="1:16" x14ac:dyDescent="0.3">
      <c r="A219" s="91" t="str">
        <f t="shared" si="21"/>
        <v/>
      </c>
      <c r="B219" s="93"/>
      <c r="C219" s="94"/>
      <c r="D219" s="95"/>
      <c r="E219" s="95"/>
      <c r="F219" s="96"/>
      <c r="G219" s="97"/>
      <c r="H219" s="98"/>
      <c r="I219" s="99"/>
      <c r="J219" s="100"/>
      <c r="K219" s="99"/>
      <c r="L219" s="99"/>
      <c r="M219" s="87" t="str">
        <f t="shared" si="17"/>
        <v/>
      </c>
      <c r="N219" s="87" t="str">
        <f t="shared" ca="1" si="18"/>
        <v/>
      </c>
      <c r="O219" s="92" t="str">
        <f t="shared" si="19"/>
        <v/>
      </c>
      <c r="P219" s="89" t="str">
        <f t="shared" si="20"/>
        <v/>
      </c>
    </row>
    <row r="220" spans="1:16" x14ac:dyDescent="0.3">
      <c r="A220" s="91" t="str">
        <f t="shared" si="21"/>
        <v/>
      </c>
      <c r="B220" s="93"/>
      <c r="C220" s="94"/>
      <c r="D220" s="95"/>
      <c r="E220" s="95"/>
      <c r="F220" s="96"/>
      <c r="G220" s="97"/>
      <c r="H220" s="98"/>
      <c r="I220" s="99"/>
      <c r="J220" s="100"/>
      <c r="K220" s="99"/>
      <c r="L220" s="99"/>
      <c r="M220" s="87" t="str">
        <f t="shared" si="17"/>
        <v/>
      </c>
      <c r="N220" s="87" t="str">
        <f t="shared" ca="1" si="18"/>
        <v/>
      </c>
      <c r="O220" s="92" t="str">
        <f t="shared" si="19"/>
        <v/>
      </c>
      <c r="P220" s="89" t="str">
        <f t="shared" si="20"/>
        <v/>
      </c>
    </row>
    <row r="221" spans="1:16" x14ac:dyDescent="0.3">
      <c r="A221" s="91" t="str">
        <f t="shared" si="21"/>
        <v/>
      </c>
      <c r="B221" s="93"/>
      <c r="C221" s="94"/>
      <c r="D221" s="95"/>
      <c r="E221" s="95"/>
      <c r="F221" s="96"/>
      <c r="G221" s="97"/>
      <c r="H221" s="98"/>
      <c r="I221" s="99"/>
      <c r="J221" s="100"/>
      <c r="K221" s="99"/>
      <c r="L221" s="99"/>
      <c r="M221" s="87" t="str">
        <f t="shared" si="17"/>
        <v/>
      </c>
      <c r="N221" s="87" t="str">
        <f t="shared" ca="1" si="18"/>
        <v/>
      </c>
      <c r="O221" s="92" t="str">
        <f t="shared" si="19"/>
        <v/>
      </c>
      <c r="P221" s="89" t="str">
        <f t="shared" si="20"/>
        <v/>
      </c>
    </row>
    <row r="222" spans="1:16" x14ac:dyDescent="0.3">
      <c r="A222" s="91" t="str">
        <f t="shared" si="21"/>
        <v/>
      </c>
      <c r="B222" s="93"/>
      <c r="C222" s="94"/>
      <c r="D222" s="95"/>
      <c r="E222" s="95"/>
      <c r="F222" s="96"/>
      <c r="G222" s="97"/>
      <c r="H222" s="98"/>
      <c r="I222" s="99"/>
      <c r="J222" s="100"/>
      <c r="K222" s="99"/>
      <c r="L222" s="99"/>
      <c r="M222" s="87" t="str">
        <f t="shared" si="17"/>
        <v/>
      </c>
      <c r="N222" s="87" t="str">
        <f t="shared" ca="1" si="18"/>
        <v/>
      </c>
      <c r="O222" s="92" t="str">
        <f t="shared" si="19"/>
        <v/>
      </c>
      <c r="P222" s="89" t="str">
        <f t="shared" si="20"/>
        <v/>
      </c>
    </row>
    <row r="223" spans="1:16" x14ac:dyDescent="0.3">
      <c r="A223" s="91" t="str">
        <f t="shared" si="21"/>
        <v/>
      </c>
      <c r="B223" s="93"/>
      <c r="C223" s="94"/>
      <c r="D223" s="95"/>
      <c r="E223" s="95"/>
      <c r="F223" s="96"/>
      <c r="G223" s="97"/>
      <c r="H223" s="98"/>
      <c r="I223" s="99"/>
      <c r="J223" s="100"/>
      <c r="K223" s="99"/>
      <c r="L223" s="99"/>
      <c r="M223" s="87" t="str">
        <f t="shared" si="17"/>
        <v/>
      </c>
      <c r="N223" s="87" t="str">
        <f t="shared" ca="1" si="18"/>
        <v/>
      </c>
      <c r="O223" s="92" t="str">
        <f t="shared" si="19"/>
        <v/>
      </c>
      <c r="P223" s="89" t="str">
        <f t="shared" si="20"/>
        <v/>
      </c>
    </row>
    <row r="224" spans="1:16" x14ac:dyDescent="0.3">
      <c r="A224" s="91" t="str">
        <f t="shared" si="21"/>
        <v/>
      </c>
      <c r="B224" s="93"/>
      <c r="C224" s="94"/>
      <c r="D224" s="95"/>
      <c r="E224" s="95"/>
      <c r="F224" s="96"/>
      <c r="G224" s="97"/>
      <c r="H224" s="98"/>
      <c r="I224" s="99"/>
      <c r="J224" s="100"/>
      <c r="K224" s="99"/>
      <c r="L224" s="99"/>
      <c r="M224" s="87" t="str">
        <f t="shared" si="17"/>
        <v/>
      </c>
      <c r="N224" s="87" t="str">
        <f t="shared" ca="1" si="18"/>
        <v/>
      </c>
      <c r="O224" s="92" t="str">
        <f t="shared" si="19"/>
        <v/>
      </c>
      <c r="P224" s="89" t="str">
        <f t="shared" si="20"/>
        <v/>
      </c>
    </row>
    <row r="225" spans="1:16" x14ac:dyDescent="0.3">
      <c r="A225" s="91" t="str">
        <f t="shared" si="21"/>
        <v/>
      </c>
      <c r="B225" s="93"/>
      <c r="C225" s="94"/>
      <c r="D225" s="95"/>
      <c r="E225" s="95"/>
      <c r="F225" s="96"/>
      <c r="G225" s="97"/>
      <c r="H225" s="98"/>
      <c r="I225" s="99"/>
      <c r="J225" s="100"/>
      <c r="K225" s="99"/>
      <c r="L225" s="99"/>
      <c r="M225" s="87" t="str">
        <f t="shared" si="17"/>
        <v/>
      </c>
      <c r="N225" s="87" t="str">
        <f t="shared" ca="1" si="18"/>
        <v/>
      </c>
      <c r="O225" s="92" t="str">
        <f t="shared" si="19"/>
        <v/>
      </c>
      <c r="P225" s="89" t="str">
        <f t="shared" si="20"/>
        <v/>
      </c>
    </row>
    <row r="226" spans="1:16" x14ac:dyDescent="0.3">
      <c r="A226" s="91" t="str">
        <f t="shared" si="21"/>
        <v/>
      </c>
      <c r="B226" s="93"/>
      <c r="C226" s="94"/>
      <c r="D226" s="95"/>
      <c r="E226" s="95"/>
      <c r="F226" s="96"/>
      <c r="G226" s="97"/>
      <c r="H226" s="98"/>
      <c r="I226" s="99"/>
      <c r="J226" s="100"/>
      <c r="K226" s="99"/>
      <c r="L226" s="99"/>
      <c r="M226" s="87" t="str">
        <f t="shared" si="17"/>
        <v/>
      </c>
      <c r="N226" s="87" t="str">
        <f t="shared" ca="1" si="18"/>
        <v/>
      </c>
      <c r="O226" s="92" t="str">
        <f t="shared" si="19"/>
        <v/>
      </c>
      <c r="P226" s="89" t="str">
        <f t="shared" si="20"/>
        <v/>
      </c>
    </row>
    <row r="227" spans="1:16" x14ac:dyDescent="0.3">
      <c r="A227" s="91" t="str">
        <f t="shared" si="21"/>
        <v/>
      </c>
      <c r="B227" s="93"/>
      <c r="C227" s="94"/>
      <c r="D227" s="95"/>
      <c r="E227" s="95"/>
      <c r="F227" s="96"/>
      <c r="G227" s="97"/>
      <c r="H227" s="98"/>
      <c r="I227" s="99"/>
      <c r="J227" s="100"/>
      <c r="K227" s="99"/>
      <c r="L227" s="99"/>
      <c r="M227" s="87" t="str">
        <f t="shared" si="17"/>
        <v/>
      </c>
      <c r="N227" s="87" t="str">
        <f t="shared" ca="1" si="18"/>
        <v/>
      </c>
      <c r="O227" s="92" t="str">
        <f t="shared" si="19"/>
        <v/>
      </c>
      <c r="P227" s="89" t="str">
        <f t="shared" si="20"/>
        <v/>
      </c>
    </row>
    <row r="228" spans="1:16" x14ac:dyDescent="0.3">
      <c r="A228" s="91" t="str">
        <f t="shared" si="21"/>
        <v/>
      </c>
      <c r="B228" s="93"/>
      <c r="C228" s="94"/>
      <c r="D228" s="95"/>
      <c r="E228" s="95"/>
      <c r="F228" s="96"/>
      <c r="G228" s="97"/>
      <c r="H228" s="98"/>
      <c r="I228" s="99"/>
      <c r="J228" s="100"/>
      <c r="K228" s="99"/>
      <c r="L228" s="99"/>
      <c r="M228" s="87" t="str">
        <f t="shared" si="17"/>
        <v/>
      </c>
      <c r="N228" s="87" t="str">
        <f t="shared" ca="1" si="18"/>
        <v/>
      </c>
      <c r="O228" s="92" t="str">
        <f t="shared" si="19"/>
        <v/>
      </c>
      <c r="P228" s="89" t="str">
        <f t="shared" si="20"/>
        <v/>
      </c>
    </row>
    <row r="229" spans="1:16" x14ac:dyDescent="0.3">
      <c r="A229" s="91" t="str">
        <f t="shared" si="21"/>
        <v/>
      </c>
      <c r="B229" s="93"/>
      <c r="C229" s="94"/>
      <c r="D229" s="95"/>
      <c r="E229" s="95"/>
      <c r="F229" s="96"/>
      <c r="G229" s="97"/>
      <c r="H229" s="98"/>
      <c r="I229" s="99"/>
      <c r="J229" s="100"/>
      <c r="K229" s="99"/>
      <c r="L229" s="99"/>
      <c r="M229" s="87" t="str">
        <f t="shared" si="17"/>
        <v/>
      </c>
      <c r="N229" s="87" t="str">
        <f t="shared" ca="1" si="18"/>
        <v/>
      </c>
      <c r="O229" s="92" t="str">
        <f t="shared" si="19"/>
        <v/>
      </c>
      <c r="P229" s="89" t="str">
        <f t="shared" si="20"/>
        <v/>
      </c>
    </row>
    <row r="230" spans="1:16" x14ac:dyDescent="0.3">
      <c r="A230" s="91" t="str">
        <f t="shared" si="21"/>
        <v/>
      </c>
      <c r="B230" s="93"/>
      <c r="C230" s="94"/>
      <c r="D230" s="95"/>
      <c r="E230" s="95"/>
      <c r="F230" s="96"/>
      <c r="G230" s="97"/>
      <c r="H230" s="98"/>
      <c r="I230" s="99"/>
      <c r="J230" s="100"/>
      <c r="K230" s="99"/>
      <c r="L230" s="99"/>
      <c r="M230" s="87" t="str">
        <f t="shared" si="17"/>
        <v/>
      </c>
      <c r="N230" s="87" t="str">
        <f t="shared" ca="1" si="18"/>
        <v/>
      </c>
      <c r="O230" s="92" t="str">
        <f t="shared" si="19"/>
        <v/>
      </c>
      <c r="P230" s="89" t="str">
        <f t="shared" si="20"/>
        <v/>
      </c>
    </row>
    <row r="231" spans="1:16" x14ac:dyDescent="0.3">
      <c r="A231" s="91" t="str">
        <f t="shared" si="21"/>
        <v/>
      </c>
      <c r="B231" s="93"/>
      <c r="C231" s="94"/>
      <c r="D231" s="95"/>
      <c r="E231" s="95"/>
      <c r="F231" s="96"/>
      <c r="G231" s="97"/>
      <c r="H231" s="98"/>
      <c r="I231" s="99"/>
      <c r="J231" s="100"/>
      <c r="K231" s="99"/>
      <c r="L231" s="99"/>
      <c r="M231" s="87" t="str">
        <f t="shared" si="17"/>
        <v/>
      </c>
      <c r="N231" s="87" t="str">
        <f t="shared" ca="1" si="18"/>
        <v/>
      </c>
      <c r="O231" s="92" t="str">
        <f t="shared" si="19"/>
        <v/>
      </c>
      <c r="P231" s="89" t="str">
        <f t="shared" si="20"/>
        <v/>
      </c>
    </row>
    <row r="232" spans="1:16" x14ac:dyDescent="0.3">
      <c r="A232" s="91" t="str">
        <f t="shared" si="21"/>
        <v/>
      </c>
      <c r="B232" s="93"/>
      <c r="C232" s="94"/>
      <c r="D232" s="95"/>
      <c r="E232" s="95"/>
      <c r="F232" s="96"/>
      <c r="G232" s="97"/>
      <c r="H232" s="98"/>
      <c r="I232" s="99"/>
      <c r="J232" s="100"/>
      <c r="K232" s="99"/>
      <c r="L232" s="99"/>
      <c r="M232" s="87" t="str">
        <f t="shared" si="17"/>
        <v/>
      </c>
      <c r="N232" s="87" t="str">
        <f t="shared" ca="1" si="18"/>
        <v/>
      </c>
      <c r="O232" s="92" t="str">
        <f t="shared" si="19"/>
        <v/>
      </c>
      <c r="P232" s="89" t="str">
        <f t="shared" si="20"/>
        <v/>
      </c>
    </row>
    <row r="233" spans="1:16" x14ac:dyDescent="0.3">
      <c r="A233" s="91" t="str">
        <f t="shared" si="21"/>
        <v/>
      </c>
      <c r="B233" s="93"/>
      <c r="C233" s="94"/>
      <c r="D233" s="95"/>
      <c r="E233" s="95"/>
      <c r="F233" s="96"/>
      <c r="G233" s="97"/>
      <c r="H233" s="98"/>
      <c r="I233" s="99"/>
      <c r="J233" s="100"/>
      <c r="K233" s="99"/>
      <c r="L233" s="99"/>
      <c r="M233" s="87" t="str">
        <f t="shared" si="17"/>
        <v/>
      </c>
      <c r="N233" s="87" t="str">
        <f t="shared" ca="1" si="18"/>
        <v/>
      </c>
      <c r="O233" s="92" t="str">
        <f t="shared" si="19"/>
        <v/>
      </c>
      <c r="P233" s="89" t="str">
        <f t="shared" si="20"/>
        <v/>
      </c>
    </row>
    <row r="234" spans="1:16" x14ac:dyDescent="0.3">
      <c r="A234" s="91" t="str">
        <f t="shared" si="21"/>
        <v/>
      </c>
      <c r="B234" s="93"/>
      <c r="C234" s="94"/>
      <c r="D234" s="95"/>
      <c r="E234" s="95"/>
      <c r="F234" s="96"/>
      <c r="G234" s="97"/>
      <c r="H234" s="98"/>
      <c r="I234" s="99"/>
      <c r="J234" s="100"/>
      <c r="K234" s="99"/>
      <c r="L234" s="99"/>
      <c r="M234" s="87" t="str">
        <f t="shared" si="17"/>
        <v/>
      </c>
      <c r="N234" s="87" t="str">
        <f t="shared" ca="1" si="18"/>
        <v/>
      </c>
      <c r="O234" s="92" t="str">
        <f t="shared" si="19"/>
        <v/>
      </c>
      <c r="P234" s="89" t="str">
        <f t="shared" si="20"/>
        <v/>
      </c>
    </row>
    <row r="235" spans="1:16" x14ac:dyDescent="0.3">
      <c r="A235" s="91" t="str">
        <f t="shared" si="21"/>
        <v/>
      </c>
      <c r="B235" s="93"/>
      <c r="C235" s="94"/>
      <c r="D235" s="95"/>
      <c r="E235" s="95"/>
      <c r="F235" s="96"/>
      <c r="G235" s="97"/>
      <c r="H235" s="98"/>
      <c r="I235" s="99"/>
      <c r="J235" s="100"/>
      <c r="K235" s="99"/>
      <c r="L235" s="99"/>
      <c r="M235" s="87" t="str">
        <f t="shared" si="17"/>
        <v/>
      </c>
      <c r="N235" s="87" t="str">
        <f t="shared" ca="1" si="18"/>
        <v/>
      </c>
      <c r="O235" s="92" t="str">
        <f t="shared" si="19"/>
        <v/>
      </c>
      <c r="P235" s="89" t="str">
        <f t="shared" si="20"/>
        <v/>
      </c>
    </row>
    <row r="236" spans="1:16" x14ac:dyDescent="0.3">
      <c r="A236" s="91" t="str">
        <f t="shared" si="21"/>
        <v/>
      </c>
      <c r="B236" s="93"/>
      <c r="C236" s="94"/>
      <c r="D236" s="95"/>
      <c r="E236" s="95"/>
      <c r="F236" s="96"/>
      <c r="G236" s="97"/>
      <c r="H236" s="98"/>
      <c r="I236" s="99"/>
      <c r="J236" s="100"/>
      <c r="K236" s="99"/>
      <c r="L236" s="99"/>
      <c r="M236" s="87" t="str">
        <f t="shared" si="17"/>
        <v/>
      </c>
      <c r="N236" s="87" t="str">
        <f t="shared" ca="1" si="18"/>
        <v/>
      </c>
      <c r="O236" s="92" t="str">
        <f t="shared" si="19"/>
        <v/>
      </c>
      <c r="P236" s="89" t="str">
        <f t="shared" si="20"/>
        <v/>
      </c>
    </row>
    <row r="237" spans="1:16" x14ac:dyDescent="0.3">
      <c r="A237" s="91" t="str">
        <f t="shared" si="21"/>
        <v/>
      </c>
      <c r="B237" s="93"/>
      <c r="C237" s="94"/>
      <c r="D237" s="95"/>
      <c r="E237" s="95"/>
      <c r="F237" s="96"/>
      <c r="G237" s="97"/>
      <c r="H237" s="98"/>
      <c r="I237" s="99"/>
      <c r="J237" s="100"/>
      <c r="K237" s="99"/>
      <c r="L237" s="99"/>
      <c r="M237" s="87" t="str">
        <f t="shared" si="17"/>
        <v/>
      </c>
      <c r="N237" s="87" t="str">
        <f t="shared" ca="1" si="18"/>
        <v/>
      </c>
      <c r="O237" s="92" t="str">
        <f t="shared" si="19"/>
        <v/>
      </c>
      <c r="P237" s="89" t="str">
        <f t="shared" si="20"/>
        <v/>
      </c>
    </row>
    <row r="238" spans="1:16" x14ac:dyDescent="0.3">
      <c r="A238" s="91" t="str">
        <f t="shared" si="21"/>
        <v/>
      </c>
      <c r="B238" s="93"/>
      <c r="C238" s="94"/>
      <c r="D238" s="95"/>
      <c r="E238" s="95"/>
      <c r="F238" s="96"/>
      <c r="G238" s="97"/>
      <c r="H238" s="98"/>
      <c r="I238" s="99"/>
      <c r="J238" s="100"/>
      <c r="K238" s="99"/>
      <c r="L238" s="99"/>
      <c r="M238" s="87" t="str">
        <f t="shared" si="17"/>
        <v/>
      </c>
      <c r="N238" s="87" t="str">
        <f t="shared" ca="1" si="18"/>
        <v/>
      </c>
      <c r="O238" s="92" t="str">
        <f t="shared" si="19"/>
        <v/>
      </c>
      <c r="P238" s="89" t="str">
        <f t="shared" si="20"/>
        <v/>
      </c>
    </row>
    <row r="239" spans="1:16" x14ac:dyDescent="0.3">
      <c r="A239" s="91" t="str">
        <f t="shared" si="21"/>
        <v/>
      </c>
      <c r="B239" s="93"/>
      <c r="C239" s="94"/>
      <c r="D239" s="95"/>
      <c r="E239" s="95"/>
      <c r="F239" s="96"/>
      <c r="G239" s="97"/>
      <c r="H239" s="98"/>
      <c r="I239" s="99"/>
      <c r="J239" s="100"/>
      <c r="K239" s="99"/>
      <c r="L239" s="99"/>
      <c r="M239" s="87" t="str">
        <f t="shared" si="17"/>
        <v/>
      </c>
      <c r="N239" s="87" t="str">
        <f t="shared" ca="1" si="18"/>
        <v/>
      </c>
      <c r="O239" s="92" t="str">
        <f t="shared" si="19"/>
        <v/>
      </c>
      <c r="P239" s="89" t="str">
        <f t="shared" si="20"/>
        <v/>
      </c>
    </row>
    <row r="240" spans="1:16" x14ac:dyDescent="0.3">
      <c r="A240" s="91" t="str">
        <f t="shared" si="21"/>
        <v/>
      </c>
      <c r="B240" s="93"/>
      <c r="C240" s="94"/>
      <c r="D240" s="95"/>
      <c r="E240" s="95"/>
      <c r="F240" s="96"/>
      <c r="G240" s="97"/>
      <c r="H240" s="98"/>
      <c r="I240" s="99"/>
      <c r="J240" s="100"/>
      <c r="K240" s="99"/>
      <c r="L240" s="99"/>
      <c r="M240" s="87" t="str">
        <f t="shared" si="17"/>
        <v/>
      </c>
      <c r="N240" s="87" t="str">
        <f t="shared" ca="1" si="18"/>
        <v/>
      </c>
      <c r="O240" s="92" t="str">
        <f t="shared" si="19"/>
        <v/>
      </c>
      <c r="P240" s="89" t="str">
        <f t="shared" si="20"/>
        <v/>
      </c>
    </row>
    <row r="241" spans="1:16" x14ac:dyDescent="0.3">
      <c r="A241" s="91" t="str">
        <f t="shared" si="21"/>
        <v/>
      </c>
      <c r="B241" s="93"/>
      <c r="C241" s="94"/>
      <c r="D241" s="95"/>
      <c r="E241" s="95"/>
      <c r="F241" s="96"/>
      <c r="G241" s="97"/>
      <c r="H241" s="98"/>
      <c r="I241" s="99"/>
      <c r="J241" s="100"/>
      <c r="K241" s="99"/>
      <c r="L241" s="99"/>
      <c r="M241" s="87" t="str">
        <f t="shared" si="17"/>
        <v/>
      </c>
      <c r="N241" s="87" t="str">
        <f t="shared" ca="1" si="18"/>
        <v/>
      </c>
      <c r="O241" s="92" t="str">
        <f t="shared" si="19"/>
        <v/>
      </c>
      <c r="P241" s="89" t="str">
        <f t="shared" si="20"/>
        <v/>
      </c>
    </row>
    <row r="242" spans="1:16" x14ac:dyDescent="0.3">
      <c r="A242" s="91" t="str">
        <f t="shared" si="21"/>
        <v/>
      </c>
      <c r="B242" s="93"/>
      <c r="C242" s="94"/>
      <c r="D242" s="95"/>
      <c r="E242" s="95"/>
      <c r="F242" s="96"/>
      <c r="G242" s="97"/>
      <c r="H242" s="98"/>
      <c r="I242" s="99"/>
      <c r="J242" s="100"/>
      <c r="K242" s="99"/>
      <c r="L242" s="99"/>
      <c r="M242" s="87" t="str">
        <f t="shared" si="17"/>
        <v/>
      </c>
      <c r="N242" s="87" t="str">
        <f t="shared" ca="1" si="18"/>
        <v/>
      </c>
      <c r="O242" s="92" t="str">
        <f t="shared" si="19"/>
        <v/>
      </c>
      <c r="P242" s="89" t="str">
        <f t="shared" si="20"/>
        <v/>
      </c>
    </row>
    <row r="243" spans="1:16" x14ac:dyDescent="0.3">
      <c r="A243" s="91" t="str">
        <f t="shared" si="21"/>
        <v/>
      </c>
      <c r="B243" s="93"/>
      <c r="C243" s="94"/>
      <c r="D243" s="95"/>
      <c r="E243" s="95"/>
      <c r="F243" s="96"/>
      <c r="G243" s="97"/>
      <c r="H243" s="98"/>
      <c r="I243" s="99"/>
      <c r="J243" s="100"/>
      <c r="K243" s="99"/>
      <c r="L243" s="99"/>
      <c r="M243" s="87" t="str">
        <f t="shared" si="17"/>
        <v/>
      </c>
      <c r="N243" s="87" t="str">
        <f t="shared" ca="1" si="18"/>
        <v/>
      </c>
      <c r="O243" s="92" t="str">
        <f t="shared" si="19"/>
        <v/>
      </c>
      <c r="P243" s="89" t="str">
        <f t="shared" si="20"/>
        <v/>
      </c>
    </row>
    <row r="244" spans="1:16" x14ac:dyDescent="0.3">
      <c r="A244" s="91" t="str">
        <f t="shared" si="21"/>
        <v/>
      </c>
      <c r="B244" s="93"/>
      <c r="C244" s="94"/>
      <c r="D244" s="95"/>
      <c r="E244" s="95"/>
      <c r="F244" s="96"/>
      <c r="G244" s="97"/>
      <c r="H244" s="98"/>
      <c r="I244" s="99"/>
      <c r="J244" s="100"/>
      <c r="K244" s="99"/>
      <c r="L244" s="99"/>
      <c r="M244" s="87" t="str">
        <f t="shared" si="17"/>
        <v/>
      </c>
      <c r="N244" s="87" t="str">
        <f t="shared" ca="1" si="18"/>
        <v/>
      </c>
      <c r="O244" s="92" t="str">
        <f t="shared" si="19"/>
        <v/>
      </c>
      <c r="P244" s="89" t="str">
        <f t="shared" si="20"/>
        <v/>
      </c>
    </row>
    <row r="245" spans="1:16" x14ac:dyDescent="0.3">
      <c r="A245" s="91" t="str">
        <f t="shared" si="21"/>
        <v/>
      </c>
      <c r="B245" s="93"/>
      <c r="C245" s="94"/>
      <c r="D245" s="95"/>
      <c r="E245" s="95"/>
      <c r="F245" s="96"/>
      <c r="G245" s="97"/>
      <c r="H245" s="98"/>
      <c r="I245" s="99"/>
      <c r="J245" s="100"/>
      <c r="K245" s="99"/>
      <c r="L245" s="99"/>
      <c r="M245" s="87" t="str">
        <f t="shared" si="17"/>
        <v/>
      </c>
      <c r="N245" s="87" t="str">
        <f t="shared" ca="1" si="18"/>
        <v/>
      </c>
      <c r="O245" s="92" t="str">
        <f t="shared" si="19"/>
        <v/>
      </c>
      <c r="P245" s="89" t="str">
        <f t="shared" si="20"/>
        <v/>
      </c>
    </row>
    <row r="246" spans="1:16" x14ac:dyDescent="0.3">
      <c r="A246" s="91" t="str">
        <f t="shared" si="21"/>
        <v/>
      </c>
      <c r="B246" s="93"/>
      <c r="C246" s="94"/>
      <c r="D246" s="95"/>
      <c r="E246" s="95"/>
      <c r="F246" s="96"/>
      <c r="G246" s="97"/>
      <c r="H246" s="98"/>
      <c r="I246" s="99"/>
      <c r="J246" s="100"/>
      <c r="K246" s="99"/>
      <c r="L246" s="99"/>
      <c r="M246" s="87" t="str">
        <f t="shared" ref="M246:M309" si="22">IF(B246&lt;&gt;"",(DAY(B246)+C246*30),"")</f>
        <v/>
      </c>
      <c r="N246" s="87" t="str">
        <f t="shared" ref="N246:N309" ca="1" si="23">IF(K246&lt;&gt;"",(DAY(B246)+30*C246)-DAY(TODAY()),"")</f>
        <v/>
      </c>
      <c r="O246" s="92" t="str">
        <f t="shared" ref="O246:O309" si="24">IF(I246&gt;H246,(IF(I246&lt;&gt;"",(((I246-H246)-(I246-L246))/ABS(I246-H246)),"")),IF(I246&lt;&gt;"",(1-(I246+L246-H246)/I246),""))</f>
        <v/>
      </c>
      <c r="P246" s="89" t="str">
        <f t="shared" ref="P246:P309" si="25">IF(F246&lt;&gt;"",F246,"")</f>
        <v/>
      </c>
    </row>
    <row r="247" spans="1:16" x14ac:dyDescent="0.3">
      <c r="A247" s="91" t="str">
        <f t="shared" si="21"/>
        <v/>
      </c>
      <c r="B247" s="93"/>
      <c r="C247" s="94"/>
      <c r="D247" s="95"/>
      <c r="E247" s="95"/>
      <c r="F247" s="96"/>
      <c r="G247" s="97"/>
      <c r="H247" s="98"/>
      <c r="I247" s="99"/>
      <c r="J247" s="100"/>
      <c r="K247" s="99"/>
      <c r="L247" s="99"/>
      <c r="M247" s="87" t="str">
        <f t="shared" si="22"/>
        <v/>
      </c>
      <c r="N247" s="87" t="str">
        <f t="shared" ca="1" si="23"/>
        <v/>
      </c>
      <c r="O247" s="92" t="str">
        <f t="shared" si="24"/>
        <v/>
      </c>
      <c r="P247" s="89" t="str">
        <f t="shared" si="25"/>
        <v/>
      </c>
    </row>
    <row r="248" spans="1:16" x14ac:dyDescent="0.3">
      <c r="A248" s="91" t="str">
        <f t="shared" si="21"/>
        <v/>
      </c>
      <c r="B248" s="93"/>
      <c r="C248" s="94"/>
      <c r="D248" s="95"/>
      <c r="E248" s="95"/>
      <c r="F248" s="96"/>
      <c r="G248" s="97"/>
      <c r="H248" s="98"/>
      <c r="I248" s="99"/>
      <c r="J248" s="100"/>
      <c r="K248" s="99"/>
      <c r="L248" s="99"/>
      <c r="M248" s="87" t="str">
        <f t="shared" si="22"/>
        <v/>
      </c>
      <c r="N248" s="87" t="str">
        <f t="shared" ca="1" si="23"/>
        <v/>
      </c>
      <c r="O248" s="92" t="str">
        <f t="shared" si="24"/>
        <v/>
      </c>
      <c r="P248" s="89" t="str">
        <f t="shared" si="25"/>
        <v/>
      </c>
    </row>
    <row r="249" spans="1:16" x14ac:dyDescent="0.3">
      <c r="A249" s="91" t="str">
        <f t="shared" si="21"/>
        <v/>
      </c>
      <c r="B249" s="93"/>
      <c r="C249" s="94"/>
      <c r="D249" s="95"/>
      <c r="E249" s="95"/>
      <c r="F249" s="96"/>
      <c r="G249" s="97"/>
      <c r="H249" s="98"/>
      <c r="I249" s="99"/>
      <c r="J249" s="100"/>
      <c r="K249" s="99"/>
      <c r="L249" s="99"/>
      <c r="M249" s="87" t="str">
        <f t="shared" si="22"/>
        <v/>
      </c>
      <c r="N249" s="87" t="str">
        <f t="shared" ca="1" si="23"/>
        <v/>
      </c>
      <c r="O249" s="92" t="str">
        <f t="shared" si="24"/>
        <v/>
      </c>
      <c r="P249" s="89" t="str">
        <f t="shared" si="25"/>
        <v/>
      </c>
    </row>
    <row r="250" spans="1:16" x14ac:dyDescent="0.3">
      <c r="A250" s="91" t="str">
        <f t="shared" si="21"/>
        <v/>
      </c>
      <c r="B250" s="93"/>
      <c r="C250" s="94"/>
      <c r="D250" s="95"/>
      <c r="E250" s="95"/>
      <c r="F250" s="96"/>
      <c r="G250" s="97"/>
      <c r="H250" s="98"/>
      <c r="I250" s="99"/>
      <c r="J250" s="100"/>
      <c r="K250" s="99"/>
      <c r="L250" s="99"/>
      <c r="M250" s="87" t="str">
        <f t="shared" si="22"/>
        <v/>
      </c>
      <c r="N250" s="87" t="str">
        <f t="shared" ca="1" si="23"/>
        <v/>
      </c>
      <c r="O250" s="92" t="str">
        <f t="shared" si="24"/>
        <v/>
      </c>
      <c r="P250" s="89" t="str">
        <f t="shared" si="25"/>
        <v/>
      </c>
    </row>
    <row r="251" spans="1:16" x14ac:dyDescent="0.3">
      <c r="A251" s="91">
        <v>246</v>
      </c>
      <c r="B251" s="93"/>
      <c r="C251" s="94"/>
      <c r="D251" s="95"/>
      <c r="E251" s="95"/>
      <c r="F251" s="96"/>
      <c r="G251" s="97"/>
      <c r="H251" s="98"/>
      <c r="I251" s="99"/>
      <c r="J251" s="100"/>
      <c r="K251" s="99"/>
      <c r="L251" s="99"/>
      <c r="M251" s="87" t="str">
        <f t="shared" si="22"/>
        <v/>
      </c>
      <c r="N251" s="87" t="str">
        <f t="shared" ca="1" si="23"/>
        <v/>
      </c>
      <c r="O251" s="92" t="str">
        <f t="shared" si="24"/>
        <v/>
      </c>
      <c r="P251" s="89" t="str">
        <f t="shared" si="25"/>
        <v/>
      </c>
    </row>
    <row r="252" spans="1:16" x14ac:dyDescent="0.3">
      <c r="A252" s="91">
        <v>247</v>
      </c>
      <c r="B252" s="93"/>
      <c r="C252" s="94"/>
      <c r="D252" s="95"/>
      <c r="E252" s="95"/>
      <c r="F252" s="96"/>
      <c r="G252" s="97"/>
      <c r="H252" s="98"/>
      <c r="I252" s="99"/>
      <c r="J252" s="100"/>
      <c r="K252" s="99"/>
      <c r="L252" s="99"/>
      <c r="M252" s="87" t="str">
        <f t="shared" si="22"/>
        <v/>
      </c>
      <c r="N252" s="87" t="str">
        <f t="shared" ca="1" si="23"/>
        <v/>
      </c>
      <c r="O252" s="92" t="str">
        <f t="shared" si="24"/>
        <v/>
      </c>
      <c r="P252" s="89" t="str">
        <f t="shared" si="25"/>
        <v/>
      </c>
    </row>
    <row r="253" spans="1:16" x14ac:dyDescent="0.3">
      <c r="A253" s="91">
        <v>248</v>
      </c>
      <c r="B253" s="93"/>
      <c r="C253" s="94"/>
      <c r="D253" s="95"/>
      <c r="E253" s="95"/>
      <c r="F253" s="96"/>
      <c r="G253" s="97"/>
      <c r="H253" s="98"/>
      <c r="I253" s="99"/>
      <c r="J253" s="100"/>
      <c r="K253" s="99"/>
      <c r="L253" s="99"/>
      <c r="M253" s="87" t="str">
        <f t="shared" si="22"/>
        <v/>
      </c>
      <c r="N253" s="87" t="str">
        <f t="shared" ca="1" si="23"/>
        <v/>
      </c>
      <c r="O253" s="92" t="str">
        <f t="shared" si="24"/>
        <v/>
      </c>
      <c r="P253" s="89" t="str">
        <f t="shared" si="25"/>
        <v/>
      </c>
    </row>
    <row r="254" spans="1:16" x14ac:dyDescent="0.3">
      <c r="A254" s="91">
        <v>249</v>
      </c>
      <c r="B254" s="93"/>
      <c r="C254" s="94"/>
      <c r="D254" s="95"/>
      <c r="E254" s="95"/>
      <c r="F254" s="96"/>
      <c r="G254" s="97"/>
      <c r="H254" s="98"/>
      <c r="I254" s="99"/>
      <c r="J254" s="100"/>
      <c r="K254" s="99"/>
      <c r="L254" s="99"/>
      <c r="M254" s="87" t="str">
        <f t="shared" si="22"/>
        <v/>
      </c>
      <c r="N254" s="87" t="str">
        <f t="shared" ca="1" si="23"/>
        <v/>
      </c>
      <c r="O254" s="92" t="str">
        <f t="shared" si="24"/>
        <v/>
      </c>
      <c r="P254" s="89" t="str">
        <f t="shared" si="25"/>
        <v/>
      </c>
    </row>
    <row r="255" spans="1:16" x14ac:dyDescent="0.3">
      <c r="A255" s="91">
        <v>250</v>
      </c>
      <c r="B255" s="93"/>
      <c r="C255" s="94"/>
      <c r="D255" s="95"/>
      <c r="E255" s="95"/>
      <c r="F255" s="96"/>
      <c r="G255" s="97"/>
      <c r="H255" s="98"/>
      <c r="I255" s="99"/>
      <c r="J255" s="100"/>
      <c r="K255" s="99"/>
      <c r="L255" s="99"/>
      <c r="M255" s="87" t="str">
        <f t="shared" si="22"/>
        <v/>
      </c>
      <c r="N255" s="87" t="str">
        <f t="shared" ca="1" si="23"/>
        <v/>
      </c>
      <c r="O255" s="92" t="str">
        <f t="shared" si="24"/>
        <v/>
      </c>
      <c r="P255" s="89" t="str">
        <f t="shared" si="25"/>
        <v/>
      </c>
    </row>
    <row r="256" spans="1:16" x14ac:dyDescent="0.3">
      <c r="A256" s="91">
        <v>251</v>
      </c>
      <c r="B256" s="93"/>
      <c r="C256" s="94"/>
      <c r="D256" s="95"/>
      <c r="E256" s="95"/>
      <c r="F256" s="96"/>
      <c r="G256" s="97"/>
      <c r="H256" s="98"/>
      <c r="I256" s="99"/>
      <c r="J256" s="100"/>
      <c r="K256" s="99"/>
      <c r="L256" s="99"/>
      <c r="M256" s="87" t="str">
        <f t="shared" si="22"/>
        <v/>
      </c>
      <c r="N256" s="87" t="str">
        <f t="shared" ca="1" si="23"/>
        <v/>
      </c>
      <c r="O256" s="92" t="str">
        <f t="shared" si="24"/>
        <v/>
      </c>
      <c r="P256" s="89" t="str">
        <f t="shared" si="25"/>
        <v/>
      </c>
    </row>
    <row r="257" spans="1:16" x14ac:dyDescent="0.3">
      <c r="A257" s="91">
        <v>252</v>
      </c>
      <c r="B257" s="93"/>
      <c r="C257" s="94"/>
      <c r="D257" s="95"/>
      <c r="E257" s="95"/>
      <c r="F257" s="96"/>
      <c r="G257" s="97"/>
      <c r="H257" s="98"/>
      <c r="I257" s="99"/>
      <c r="J257" s="100"/>
      <c r="K257" s="99"/>
      <c r="L257" s="99"/>
      <c r="M257" s="87" t="str">
        <f t="shared" si="22"/>
        <v/>
      </c>
      <c r="N257" s="87" t="str">
        <f t="shared" ca="1" si="23"/>
        <v/>
      </c>
      <c r="O257" s="92" t="str">
        <f t="shared" si="24"/>
        <v/>
      </c>
      <c r="P257" s="89" t="str">
        <f t="shared" si="25"/>
        <v/>
      </c>
    </row>
    <row r="258" spans="1:16" x14ac:dyDescent="0.3">
      <c r="A258" s="91">
        <v>253</v>
      </c>
      <c r="B258" s="93"/>
      <c r="C258" s="94"/>
      <c r="D258" s="95"/>
      <c r="E258" s="95"/>
      <c r="F258" s="96"/>
      <c r="G258" s="97"/>
      <c r="H258" s="98"/>
      <c r="I258" s="99"/>
      <c r="J258" s="100"/>
      <c r="K258" s="99"/>
      <c r="L258" s="99"/>
      <c r="M258" s="87" t="str">
        <f t="shared" si="22"/>
        <v/>
      </c>
      <c r="N258" s="87" t="str">
        <f t="shared" ca="1" si="23"/>
        <v/>
      </c>
      <c r="O258" s="92" t="str">
        <f t="shared" si="24"/>
        <v/>
      </c>
      <c r="P258" s="89" t="str">
        <f t="shared" si="25"/>
        <v/>
      </c>
    </row>
    <row r="259" spans="1:16" x14ac:dyDescent="0.3">
      <c r="A259" s="91">
        <v>254</v>
      </c>
      <c r="B259" s="93"/>
      <c r="C259" s="94"/>
      <c r="D259" s="95"/>
      <c r="E259" s="95"/>
      <c r="F259" s="96"/>
      <c r="G259" s="97"/>
      <c r="H259" s="98"/>
      <c r="I259" s="99"/>
      <c r="J259" s="100"/>
      <c r="K259" s="99"/>
      <c r="L259" s="99"/>
      <c r="M259" s="87" t="str">
        <f t="shared" si="22"/>
        <v/>
      </c>
      <c r="N259" s="87" t="str">
        <f t="shared" ca="1" si="23"/>
        <v/>
      </c>
      <c r="O259" s="92" t="str">
        <f t="shared" si="24"/>
        <v/>
      </c>
      <c r="P259" s="89" t="str">
        <f t="shared" si="25"/>
        <v/>
      </c>
    </row>
    <row r="260" spans="1:16" x14ac:dyDescent="0.3">
      <c r="A260" s="91">
        <v>255</v>
      </c>
      <c r="B260" s="93"/>
      <c r="C260" s="94"/>
      <c r="D260" s="95"/>
      <c r="E260" s="95"/>
      <c r="F260" s="96"/>
      <c r="G260" s="97"/>
      <c r="H260" s="98"/>
      <c r="I260" s="99"/>
      <c r="J260" s="100"/>
      <c r="K260" s="99"/>
      <c r="L260" s="99"/>
      <c r="M260" s="87" t="str">
        <f t="shared" si="22"/>
        <v/>
      </c>
      <c r="N260" s="87" t="str">
        <f t="shared" ca="1" si="23"/>
        <v/>
      </c>
      <c r="O260" s="92" t="str">
        <f t="shared" si="24"/>
        <v/>
      </c>
      <c r="P260" s="89" t="str">
        <f t="shared" si="25"/>
        <v/>
      </c>
    </row>
    <row r="261" spans="1:16" x14ac:dyDescent="0.3">
      <c r="A261" s="91">
        <v>256</v>
      </c>
      <c r="B261" s="93"/>
      <c r="C261" s="94"/>
      <c r="D261" s="95"/>
      <c r="E261" s="95"/>
      <c r="F261" s="96"/>
      <c r="G261" s="97"/>
      <c r="H261" s="98"/>
      <c r="I261" s="99"/>
      <c r="J261" s="100"/>
      <c r="K261" s="99"/>
      <c r="L261" s="99"/>
      <c r="M261" s="87" t="str">
        <f t="shared" si="22"/>
        <v/>
      </c>
      <c r="N261" s="87" t="str">
        <f t="shared" ca="1" si="23"/>
        <v/>
      </c>
      <c r="O261" s="92" t="str">
        <f t="shared" si="24"/>
        <v/>
      </c>
      <c r="P261" s="89" t="str">
        <f t="shared" si="25"/>
        <v/>
      </c>
    </row>
    <row r="262" spans="1:16" x14ac:dyDescent="0.3">
      <c r="A262" s="91">
        <v>257</v>
      </c>
      <c r="B262" s="93"/>
      <c r="C262" s="94"/>
      <c r="D262" s="95"/>
      <c r="E262" s="95"/>
      <c r="F262" s="96"/>
      <c r="G262" s="97"/>
      <c r="H262" s="98"/>
      <c r="I262" s="99"/>
      <c r="J262" s="100"/>
      <c r="K262" s="99"/>
      <c r="L262" s="99"/>
      <c r="M262" s="87" t="str">
        <f t="shared" si="22"/>
        <v/>
      </c>
      <c r="N262" s="87" t="str">
        <f t="shared" ca="1" si="23"/>
        <v/>
      </c>
      <c r="O262" s="92" t="str">
        <f t="shared" si="24"/>
        <v/>
      </c>
      <c r="P262" s="89" t="str">
        <f t="shared" si="25"/>
        <v/>
      </c>
    </row>
    <row r="263" spans="1:16" x14ac:dyDescent="0.3">
      <c r="A263" s="91">
        <v>258</v>
      </c>
      <c r="B263" s="93"/>
      <c r="C263" s="94"/>
      <c r="D263" s="95"/>
      <c r="E263" s="95"/>
      <c r="F263" s="96"/>
      <c r="G263" s="97"/>
      <c r="H263" s="98"/>
      <c r="I263" s="99"/>
      <c r="J263" s="100"/>
      <c r="K263" s="99"/>
      <c r="L263" s="99"/>
      <c r="M263" s="87" t="str">
        <f t="shared" si="22"/>
        <v/>
      </c>
      <c r="N263" s="87" t="str">
        <f t="shared" ca="1" si="23"/>
        <v/>
      </c>
      <c r="O263" s="92" t="str">
        <f t="shared" si="24"/>
        <v/>
      </c>
      <c r="P263" s="89" t="str">
        <f t="shared" si="25"/>
        <v/>
      </c>
    </row>
    <row r="264" spans="1:16" x14ac:dyDescent="0.3">
      <c r="A264" s="91">
        <v>259</v>
      </c>
      <c r="B264" s="93"/>
      <c r="C264" s="94"/>
      <c r="D264" s="95"/>
      <c r="E264" s="95"/>
      <c r="F264" s="96"/>
      <c r="G264" s="97"/>
      <c r="H264" s="98"/>
      <c r="I264" s="99"/>
      <c r="J264" s="100"/>
      <c r="K264" s="99"/>
      <c r="L264" s="99"/>
      <c r="M264" s="87" t="str">
        <f t="shared" si="22"/>
        <v/>
      </c>
      <c r="N264" s="87" t="str">
        <f t="shared" ca="1" si="23"/>
        <v/>
      </c>
      <c r="O264" s="92" t="str">
        <f t="shared" si="24"/>
        <v/>
      </c>
      <c r="P264" s="89" t="str">
        <f t="shared" si="25"/>
        <v/>
      </c>
    </row>
    <row r="265" spans="1:16" x14ac:dyDescent="0.3">
      <c r="A265" s="91">
        <v>260</v>
      </c>
      <c r="B265" s="93"/>
      <c r="C265" s="94"/>
      <c r="D265" s="95"/>
      <c r="E265" s="95"/>
      <c r="F265" s="96"/>
      <c r="G265" s="97"/>
      <c r="H265" s="98"/>
      <c r="I265" s="99"/>
      <c r="J265" s="100"/>
      <c r="K265" s="99"/>
      <c r="L265" s="99"/>
      <c r="M265" s="87" t="str">
        <f t="shared" si="22"/>
        <v/>
      </c>
      <c r="N265" s="87" t="str">
        <f t="shared" ca="1" si="23"/>
        <v/>
      </c>
      <c r="O265" s="92" t="str">
        <f t="shared" si="24"/>
        <v/>
      </c>
      <c r="P265" s="89" t="str">
        <f t="shared" si="25"/>
        <v/>
      </c>
    </row>
    <row r="266" spans="1:16" x14ac:dyDescent="0.3">
      <c r="A266" s="91">
        <v>261</v>
      </c>
      <c r="B266" s="93"/>
      <c r="C266" s="94"/>
      <c r="D266" s="95"/>
      <c r="E266" s="95"/>
      <c r="F266" s="96"/>
      <c r="G266" s="97"/>
      <c r="H266" s="98"/>
      <c r="I266" s="99"/>
      <c r="J266" s="100"/>
      <c r="K266" s="99"/>
      <c r="L266" s="99"/>
      <c r="M266" s="87" t="str">
        <f t="shared" si="22"/>
        <v/>
      </c>
      <c r="N266" s="87" t="str">
        <f t="shared" ca="1" si="23"/>
        <v/>
      </c>
      <c r="O266" s="92" t="str">
        <f t="shared" si="24"/>
        <v/>
      </c>
      <c r="P266" s="89" t="str">
        <f t="shared" si="25"/>
        <v/>
      </c>
    </row>
    <row r="267" spans="1:16" x14ac:dyDescent="0.3">
      <c r="A267" s="91">
        <v>262</v>
      </c>
      <c r="B267" s="93"/>
      <c r="C267" s="94"/>
      <c r="D267" s="95"/>
      <c r="E267" s="95"/>
      <c r="F267" s="96"/>
      <c r="G267" s="97"/>
      <c r="H267" s="98"/>
      <c r="I267" s="99"/>
      <c r="J267" s="100"/>
      <c r="K267" s="99"/>
      <c r="L267" s="99"/>
      <c r="M267" s="87" t="str">
        <f t="shared" si="22"/>
        <v/>
      </c>
      <c r="N267" s="87" t="str">
        <f t="shared" ca="1" si="23"/>
        <v/>
      </c>
      <c r="O267" s="92" t="str">
        <f t="shared" si="24"/>
        <v/>
      </c>
      <c r="P267" s="89" t="str">
        <f t="shared" si="25"/>
        <v/>
      </c>
    </row>
    <row r="268" spans="1:16" x14ac:dyDescent="0.3">
      <c r="A268" s="91">
        <v>263</v>
      </c>
      <c r="B268" s="93"/>
      <c r="C268" s="94"/>
      <c r="D268" s="95"/>
      <c r="E268" s="95"/>
      <c r="F268" s="96"/>
      <c r="G268" s="97"/>
      <c r="H268" s="98"/>
      <c r="I268" s="99"/>
      <c r="J268" s="100"/>
      <c r="K268" s="99"/>
      <c r="L268" s="99"/>
      <c r="M268" s="87" t="str">
        <f t="shared" si="22"/>
        <v/>
      </c>
      <c r="N268" s="87" t="str">
        <f t="shared" ca="1" si="23"/>
        <v/>
      </c>
      <c r="O268" s="92" t="str">
        <f t="shared" si="24"/>
        <v/>
      </c>
      <c r="P268" s="89" t="str">
        <f t="shared" si="25"/>
        <v/>
      </c>
    </row>
    <row r="269" spans="1:16" x14ac:dyDescent="0.3">
      <c r="A269" s="91">
        <v>264</v>
      </c>
      <c r="B269" s="93"/>
      <c r="C269" s="94"/>
      <c r="D269" s="95"/>
      <c r="E269" s="95"/>
      <c r="F269" s="96"/>
      <c r="G269" s="97"/>
      <c r="H269" s="98"/>
      <c r="I269" s="99"/>
      <c r="J269" s="100"/>
      <c r="K269" s="99"/>
      <c r="L269" s="99"/>
      <c r="M269" s="87" t="str">
        <f t="shared" si="22"/>
        <v/>
      </c>
      <c r="N269" s="87" t="str">
        <f t="shared" ca="1" si="23"/>
        <v/>
      </c>
      <c r="O269" s="92" t="str">
        <f t="shared" si="24"/>
        <v/>
      </c>
      <c r="P269" s="89" t="str">
        <f t="shared" si="25"/>
        <v/>
      </c>
    </row>
    <row r="270" spans="1:16" x14ac:dyDescent="0.3">
      <c r="A270" s="91">
        <v>265</v>
      </c>
      <c r="B270" s="93"/>
      <c r="C270" s="94"/>
      <c r="D270" s="95"/>
      <c r="E270" s="95"/>
      <c r="F270" s="96"/>
      <c r="G270" s="97"/>
      <c r="H270" s="98"/>
      <c r="I270" s="99"/>
      <c r="J270" s="100"/>
      <c r="K270" s="99"/>
      <c r="L270" s="99"/>
      <c r="M270" s="87" t="str">
        <f t="shared" si="22"/>
        <v/>
      </c>
      <c r="N270" s="87" t="str">
        <f t="shared" ca="1" si="23"/>
        <v/>
      </c>
      <c r="O270" s="92" t="str">
        <f t="shared" si="24"/>
        <v/>
      </c>
      <c r="P270" s="89" t="str">
        <f t="shared" si="25"/>
        <v/>
      </c>
    </row>
    <row r="271" spans="1:16" x14ac:dyDescent="0.3">
      <c r="A271" s="91">
        <v>266</v>
      </c>
      <c r="B271" s="93"/>
      <c r="C271" s="94"/>
      <c r="D271" s="95"/>
      <c r="E271" s="95"/>
      <c r="F271" s="96"/>
      <c r="G271" s="97"/>
      <c r="H271" s="98"/>
      <c r="I271" s="99"/>
      <c r="J271" s="100"/>
      <c r="K271" s="99"/>
      <c r="L271" s="99"/>
      <c r="M271" s="87" t="str">
        <f t="shared" si="22"/>
        <v/>
      </c>
      <c r="N271" s="87" t="str">
        <f t="shared" ca="1" si="23"/>
        <v/>
      </c>
      <c r="O271" s="92" t="str">
        <f t="shared" si="24"/>
        <v/>
      </c>
      <c r="P271" s="89" t="str">
        <f t="shared" si="25"/>
        <v/>
      </c>
    </row>
    <row r="272" spans="1:16" x14ac:dyDescent="0.3">
      <c r="A272" s="91">
        <v>267</v>
      </c>
      <c r="B272" s="93"/>
      <c r="C272" s="94"/>
      <c r="D272" s="95"/>
      <c r="E272" s="95"/>
      <c r="F272" s="96"/>
      <c r="G272" s="97"/>
      <c r="H272" s="98"/>
      <c r="I272" s="99"/>
      <c r="J272" s="100"/>
      <c r="K272" s="99"/>
      <c r="L272" s="99"/>
      <c r="M272" s="87" t="str">
        <f t="shared" si="22"/>
        <v/>
      </c>
      <c r="N272" s="87" t="str">
        <f t="shared" ca="1" si="23"/>
        <v/>
      </c>
      <c r="O272" s="92" t="str">
        <f t="shared" si="24"/>
        <v/>
      </c>
      <c r="P272" s="89" t="str">
        <f t="shared" si="25"/>
        <v/>
      </c>
    </row>
    <row r="273" spans="1:16" x14ac:dyDescent="0.3">
      <c r="A273" s="91">
        <v>268</v>
      </c>
      <c r="B273" s="93"/>
      <c r="C273" s="94"/>
      <c r="D273" s="95"/>
      <c r="E273" s="95"/>
      <c r="F273" s="96"/>
      <c r="G273" s="97"/>
      <c r="H273" s="98"/>
      <c r="I273" s="99"/>
      <c r="J273" s="100"/>
      <c r="K273" s="99"/>
      <c r="L273" s="99"/>
      <c r="M273" s="87" t="str">
        <f t="shared" si="22"/>
        <v/>
      </c>
      <c r="N273" s="87" t="str">
        <f t="shared" ca="1" si="23"/>
        <v/>
      </c>
      <c r="O273" s="92" t="str">
        <f t="shared" si="24"/>
        <v/>
      </c>
      <c r="P273" s="89" t="str">
        <f t="shared" si="25"/>
        <v/>
      </c>
    </row>
    <row r="274" spans="1:16" x14ac:dyDescent="0.3">
      <c r="A274" s="91">
        <v>269</v>
      </c>
      <c r="B274" s="93"/>
      <c r="C274" s="94"/>
      <c r="D274" s="95"/>
      <c r="E274" s="95"/>
      <c r="F274" s="96"/>
      <c r="G274" s="97"/>
      <c r="H274" s="98"/>
      <c r="I274" s="99"/>
      <c r="J274" s="100"/>
      <c r="K274" s="99"/>
      <c r="L274" s="99"/>
      <c r="M274" s="87" t="str">
        <f t="shared" si="22"/>
        <v/>
      </c>
      <c r="N274" s="87" t="str">
        <f t="shared" ca="1" si="23"/>
        <v/>
      </c>
      <c r="O274" s="92" t="str">
        <f t="shared" si="24"/>
        <v/>
      </c>
      <c r="P274" s="89" t="str">
        <f t="shared" si="25"/>
        <v/>
      </c>
    </row>
    <row r="275" spans="1:16" x14ac:dyDescent="0.3">
      <c r="A275" s="91">
        <v>270</v>
      </c>
      <c r="B275" s="93"/>
      <c r="C275" s="94"/>
      <c r="D275" s="95"/>
      <c r="E275" s="95"/>
      <c r="F275" s="96"/>
      <c r="G275" s="97"/>
      <c r="H275" s="98"/>
      <c r="I275" s="99"/>
      <c r="J275" s="100"/>
      <c r="K275" s="99"/>
      <c r="L275" s="99"/>
      <c r="M275" s="87" t="str">
        <f t="shared" si="22"/>
        <v/>
      </c>
      <c r="N275" s="87" t="str">
        <f t="shared" ca="1" si="23"/>
        <v/>
      </c>
      <c r="O275" s="92" t="str">
        <f t="shared" si="24"/>
        <v/>
      </c>
      <c r="P275" s="89" t="str">
        <f t="shared" si="25"/>
        <v/>
      </c>
    </row>
    <row r="276" spans="1:16" x14ac:dyDescent="0.3">
      <c r="A276" s="91">
        <v>271</v>
      </c>
      <c r="B276" s="93"/>
      <c r="C276" s="94"/>
      <c r="D276" s="95"/>
      <c r="E276" s="95"/>
      <c r="F276" s="96"/>
      <c r="G276" s="97"/>
      <c r="H276" s="98"/>
      <c r="I276" s="99"/>
      <c r="J276" s="100"/>
      <c r="K276" s="99"/>
      <c r="L276" s="99"/>
      <c r="M276" s="87" t="str">
        <f t="shared" si="22"/>
        <v/>
      </c>
      <c r="N276" s="87" t="str">
        <f t="shared" ca="1" si="23"/>
        <v/>
      </c>
      <c r="O276" s="92" t="str">
        <f t="shared" si="24"/>
        <v/>
      </c>
      <c r="P276" s="89" t="str">
        <f t="shared" si="25"/>
        <v/>
      </c>
    </row>
    <row r="277" spans="1:16" x14ac:dyDescent="0.3">
      <c r="A277" s="91">
        <v>272</v>
      </c>
      <c r="B277" s="93"/>
      <c r="C277" s="94"/>
      <c r="D277" s="95"/>
      <c r="E277" s="95"/>
      <c r="F277" s="96"/>
      <c r="G277" s="97"/>
      <c r="H277" s="98"/>
      <c r="I277" s="99"/>
      <c r="J277" s="100"/>
      <c r="K277" s="99"/>
      <c r="L277" s="99"/>
      <c r="M277" s="87" t="str">
        <f t="shared" si="22"/>
        <v/>
      </c>
      <c r="N277" s="87" t="str">
        <f t="shared" ca="1" si="23"/>
        <v/>
      </c>
      <c r="O277" s="92" t="str">
        <f t="shared" si="24"/>
        <v/>
      </c>
      <c r="P277" s="89" t="str">
        <f t="shared" si="25"/>
        <v/>
      </c>
    </row>
    <row r="278" spans="1:16" x14ac:dyDescent="0.3">
      <c r="A278" s="91">
        <v>273</v>
      </c>
      <c r="B278" s="93"/>
      <c r="C278" s="94"/>
      <c r="D278" s="95"/>
      <c r="E278" s="95"/>
      <c r="F278" s="96"/>
      <c r="G278" s="97"/>
      <c r="H278" s="98"/>
      <c r="I278" s="99"/>
      <c r="J278" s="100"/>
      <c r="K278" s="99"/>
      <c r="L278" s="99"/>
      <c r="M278" s="87" t="str">
        <f t="shared" si="22"/>
        <v/>
      </c>
      <c r="N278" s="87" t="str">
        <f t="shared" ca="1" si="23"/>
        <v/>
      </c>
      <c r="O278" s="92" t="str">
        <f t="shared" si="24"/>
        <v/>
      </c>
      <c r="P278" s="89" t="str">
        <f t="shared" si="25"/>
        <v/>
      </c>
    </row>
    <row r="279" spans="1:16" x14ac:dyDescent="0.3">
      <c r="A279" s="91">
        <v>274</v>
      </c>
      <c r="B279" s="93"/>
      <c r="C279" s="94"/>
      <c r="D279" s="95"/>
      <c r="E279" s="95"/>
      <c r="F279" s="96"/>
      <c r="G279" s="97"/>
      <c r="H279" s="98"/>
      <c r="I279" s="99"/>
      <c r="J279" s="100"/>
      <c r="K279" s="99"/>
      <c r="L279" s="99"/>
      <c r="M279" s="87" t="str">
        <f t="shared" si="22"/>
        <v/>
      </c>
      <c r="N279" s="87" t="str">
        <f t="shared" ca="1" si="23"/>
        <v/>
      </c>
      <c r="O279" s="92" t="str">
        <f t="shared" si="24"/>
        <v/>
      </c>
      <c r="P279" s="89" t="str">
        <f t="shared" si="25"/>
        <v/>
      </c>
    </row>
    <row r="280" spans="1:16" x14ac:dyDescent="0.3">
      <c r="A280" s="91">
        <v>275</v>
      </c>
      <c r="B280" s="93"/>
      <c r="C280" s="94"/>
      <c r="D280" s="95"/>
      <c r="E280" s="95"/>
      <c r="F280" s="96"/>
      <c r="G280" s="97"/>
      <c r="H280" s="98"/>
      <c r="I280" s="99"/>
      <c r="J280" s="100"/>
      <c r="K280" s="99"/>
      <c r="L280" s="99"/>
      <c r="M280" s="87" t="str">
        <f t="shared" si="22"/>
        <v/>
      </c>
      <c r="N280" s="87" t="str">
        <f t="shared" ca="1" si="23"/>
        <v/>
      </c>
      <c r="O280" s="92" t="str">
        <f t="shared" si="24"/>
        <v/>
      </c>
      <c r="P280" s="89" t="str">
        <f t="shared" si="25"/>
        <v/>
      </c>
    </row>
    <row r="281" spans="1:16" x14ac:dyDescent="0.3">
      <c r="A281" s="91">
        <v>276</v>
      </c>
      <c r="B281" s="93"/>
      <c r="C281" s="94"/>
      <c r="D281" s="95"/>
      <c r="E281" s="95"/>
      <c r="F281" s="96"/>
      <c r="G281" s="97"/>
      <c r="H281" s="98"/>
      <c r="I281" s="99"/>
      <c r="J281" s="100"/>
      <c r="K281" s="99"/>
      <c r="L281" s="99"/>
      <c r="M281" s="87" t="str">
        <f t="shared" si="22"/>
        <v/>
      </c>
      <c r="N281" s="87" t="str">
        <f t="shared" ca="1" si="23"/>
        <v/>
      </c>
      <c r="O281" s="92" t="str">
        <f t="shared" si="24"/>
        <v/>
      </c>
      <c r="P281" s="89" t="str">
        <f t="shared" si="25"/>
        <v/>
      </c>
    </row>
    <row r="282" spans="1:16" x14ac:dyDescent="0.3">
      <c r="A282" s="91">
        <v>277</v>
      </c>
      <c r="B282" s="93"/>
      <c r="C282" s="94"/>
      <c r="D282" s="95"/>
      <c r="E282" s="95"/>
      <c r="F282" s="96"/>
      <c r="G282" s="97"/>
      <c r="H282" s="98"/>
      <c r="I282" s="99"/>
      <c r="J282" s="100"/>
      <c r="K282" s="99"/>
      <c r="L282" s="99"/>
      <c r="M282" s="87" t="str">
        <f t="shared" si="22"/>
        <v/>
      </c>
      <c r="N282" s="87" t="str">
        <f t="shared" ca="1" si="23"/>
        <v/>
      </c>
      <c r="O282" s="92" t="str">
        <f t="shared" si="24"/>
        <v/>
      </c>
      <c r="P282" s="89" t="str">
        <f t="shared" si="25"/>
        <v/>
      </c>
    </row>
    <row r="283" spans="1:16" x14ac:dyDescent="0.3">
      <c r="A283" s="91">
        <v>278</v>
      </c>
      <c r="B283" s="93"/>
      <c r="C283" s="94"/>
      <c r="D283" s="95"/>
      <c r="E283" s="95"/>
      <c r="F283" s="96"/>
      <c r="G283" s="97"/>
      <c r="H283" s="98"/>
      <c r="I283" s="99"/>
      <c r="J283" s="100"/>
      <c r="K283" s="99"/>
      <c r="L283" s="99"/>
      <c r="M283" s="87" t="str">
        <f t="shared" si="22"/>
        <v/>
      </c>
      <c r="N283" s="87" t="str">
        <f t="shared" ca="1" si="23"/>
        <v/>
      </c>
      <c r="O283" s="92" t="str">
        <f t="shared" si="24"/>
        <v/>
      </c>
      <c r="P283" s="89" t="str">
        <f t="shared" si="25"/>
        <v/>
      </c>
    </row>
    <row r="284" spans="1:16" x14ac:dyDescent="0.3">
      <c r="A284" s="91">
        <v>279</v>
      </c>
      <c r="B284" s="93"/>
      <c r="C284" s="94"/>
      <c r="D284" s="95"/>
      <c r="E284" s="95"/>
      <c r="F284" s="96"/>
      <c r="G284" s="97"/>
      <c r="H284" s="98"/>
      <c r="I284" s="99"/>
      <c r="J284" s="100"/>
      <c r="K284" s="99"/>
      <c r="L284" s="99"/>
      <c r="M284" s="87" t="str">
        <f t="shared" si="22"/>
        <v/>
      </c>
      <c r="N284" s="87" t="str">
        <f t="shared" ca="1" si="23"/>
        <v/>
      </c>
      <c r="O284" s="92" t="str">
        <f t="shared" si="24"/>
        <v/>
      </c>
      <c r="P284" s="89" t="str">
        <f t="shared" si="25"/>
        <v/>
      </c>
    </row>
    <row r="285" spans="1:16" x14ac:dyDescent="0.3">
      <c r="A285" s="91">
        <v>280</v>
      </c>
      <c r="B285" s="93"/>
      <c r="C285" s="94"/>
      <c r="D285" s="95"/>
      <c r="E285" s="95"/>
      <c r="F285" s="96"/>
      <c r="G285" s="97"/>
      <c r="H285" s="98"/>
      <c r="I285" s="99"/>
      <c r="J285" s="100"/>
      <c r="K285" s="99"/>
      <c r="L285" s="99"/>
      <c r="M285" s="87" t="str">
        <f t="shared" si="22"/>
        <v/>
      </c>
      <c r="N285" s="87" t="str">
        <f t="shared" ca="1" si="23"/>
        <v/>
      </c>
      <c r="O285" s="92" t="str">
        <f t="shared" si="24"/>
        <v/>
      </c>
      <c r="P285" s="89" t="str">
        <f t="shared" si="25"/>
        <v/>
      </c>
    </row>
    <row r="286" spans="1:16" x14ac:dyDescent="0.3">
      <c r="A286" s="91">
        <v>281</v>
      </c>
      <c r="B286" s="93"/>
      <c r="C286" s="94"/>
      <c r="D286" s="95"/>
      <c r="E286" s="95"/>
      <c r="F286" s="96"/>
      <c r="G286" s="97"/>
      <c r="H286" s="98"/>
      <c r="I286" s="99"/>
      <c r="J286" s="100"/>
      <c r="K286" s="99"/>
      <c r="L286" s="99"/>
      <c r="M286" s="87" t="str">
        <f t="shared" si="22"/>
        <v/>
      </c>
      <c r="N286" s="87" t="str">
        <f t="shared" ca="1" si="23"/>
        <v/>
      </c>
      <c r="O286" s="92" t="str">
        <f t="shared" si="24"/>
        <v/>
      </c>
      <c r="P286" s="89" t="str">
        <f t="shared" si="25"/>
        <v/>
      </c>
    </row>
    <row r="287" spans="1:16" x14ac:dyDescent="0.3">
      <c r="A287" s="91">
        <v>282</v>
      </c>
      <c r="B287" s="93"/>
      <c r="C287" s="94"/>
      <c r="D287" s="95"/>
      <c r="E287" s="95"/>
      <c r="F287" s="96"/>
      <c r="G287" s="97"/>
      <c r="H287" s="98"/>
      <c r="I287" s="99"/>
      <c r="J287" s="100"/>
      <c r="K287" s="99"/>
      <c r="L287" s="99"/>
      <c r="M287" s="87" t="str">
        <f t="shared" si="22"/>
        <v/>
      </c>
      <c r="N287" s="87" t="str">
        <f t="shared" ca="1" si="23"/>
        <v/>
      </c>
      <c r="O287" s="92" t="str">
        <f t="shared" si="24"/>
        <v/>
      </c>
      <c r="P287" s="89" t="str">
        <f t="shared" si="25"/>
        <v/>
      </c>
    </row>
    <row r="288" spans="1:16" x14ac:dyDescent="0.3">
      <c r="A288" s="91">
        <v>283</v>
      </c>
      <c r="B288" s="93"/>
      <c r="C288" s="94"/>
      <c r="D288" s="95"/>
      <c r="E288" s="95"/>
      <c r="F288" s="96"/>
      <c r="G288" s="97"/>
      <c r="H288" s="98"/>
      <c r="I288" s="99"/>
      <c r="J288" s="100"/>
      <c r="K288" s="99"/>
      <c r="L288" s="99"/>
      <c r="M288" s="87" t="str">
        <f t="shared" si="22"/>
        <v/>
      </c>
      <c r="N288" s="87" t="str">
        <f t="shared" ca="1" si="23"/>
        <v/>
      </c>
      <c r="O288" s="92" t="str">
        <f t="shared" si="24"/>
        <v/>
      </c>
      <c r="P288" s="89" t="str">
        <f t="shared" si="25"/>
        <v/>
      </c>
    </row>
    <row r="289" spans="1:16" x14ac:dyDescent="0.3">
      <c r="A289" s="91">
        <v>284</v>
      </c>
      <c r="B289" s="93"/>
      <c r="C289" s="94"/>
      <c r="D289" s="95"/>
      <c r="E289" s="95"/>
      <c r="F289" s="96"/>
      <c r="G289" s="97"/>
      <c r="H289" s="98"/>
      <c r="I289" s="99"/>
      <c r="J289" s="100"/>
      <c r="K289" s="99"/>
      <c r="L289" s="99"/>
      <c r="M289" s="87" t="str">
        <f t="shared" si="22"/>
        <v/>
      </c>
      <c r="N289" s="87" t="str">
        <f t="shared" ca="1" si="23"/>
        <v/>
      </c>
      <c r="O289" s="92" t="str">
        <f t="shared" si="24"/>
        <v/>
      </c>
      <c r="P289" s="89" t="str">
        <f t="shared" si="25"/>
        <v/>
      </c>
    </row>
    <row r="290" spans="1:16" x14ac:dyDescent="0.3">
      <c r="A290" s="91">
        <v>285</v>
      </c>
      <c r="B290" s="93"/>
      <c r="C290" s="94"/>
      <c r="D290" s="95"/>
      <c r="E290" s="95"/>
      <c r="F290" s="96"/>
      <c r="G290" s="97"/>
      <c r="H290" s="98"/>
      <c r="I290" s="99"/>
      <c r="J290" s="100"/>
      <c r="K290" s="99"/>
      <c r="L290" s="99"/>
      <c r="M290" s="87" t="str">
        <f t="shared" si="22"/>
        <v/>
      </c>
      <c r="N290" s="87" t="str">
        <f t="shared" ca="1" si="23"/>
        <v/>
      </c>
      <c r="O290" s="92" t="str">
        <f t="shared" si="24"/>
        <v/>
      </c>
      <c r="P290" s="89" t="str">
        <f t="shared" si="25"/>
        <v/>
      </c>
    </row>
    <row r="291" spans="1:16" x14ac:dyDescent="0.3">
      <c r="A291" s="91">
        <v>286</v>
      </c>
      <c r="B291" s="93"/>
      <c r="C291" s="94"/>
      <c r="D291" s="95"/>
      <c r="E291" s="95"/>
      <c r="F291" s="96"/>
      <c r="G291" s="97"/>
      <c r="H291" s="98"/>
      <c r="I291" s="99"/>
      <c r="J291" s="100"/>
      <c r="K291" s="99"/>
      <c r="L291" s="99"/>
      <c r="M291" s="87" t="str">
        <f t="shared" si="22"/>
        <v/>
      </c>
      <c r="N291" s="87" t="str">
        <f t="shared" ca="1" si="23"/>
        <v/>
      </c>
      <c r="O291" s="92" t="str">
        <f t="shared" si="24"/>
        <v/>
      </c>
      <c r="P291" s="89" t="str">
        <f t="shared" si="25"/>
        <v/>
      </c>
    </row>
    <row r="292" spans="1:16" x14ac:dyDescent="0.3">
      <c r="A292" s="91">
        <v>287</v>
      </c>
      <c r="B292" s="93"/>
      <c r="C292" s="94"/>
      <c r="D292" s="95"/>
      <c r="E292" s="95"/>
      <c r="F292" s="96"/>
      <c r="G292" s="97"/>
      <c r="H292" s="98"/>
      <c r="I292" s="99"/>
      <c r="J292" s="100"/>
      <c r="K292" s="99"/>
      <c r="L292" s="99"/>
      <c r="M292" s="87" t="str">
        <f t="shared" si="22"/>
        <v/>
      </c>
      <c r="N292" s="87" t="str">
        <f t="shared" ca="1" si="23"/>
        <v/>
      </c>
      <c r="O292" s="92" t="str">
        <f t="shared" si="24"/>
        <v/>
      </c>
      <c r="P292" s="89" t="str">
        <f t="shared" si="25"/>
        <v/>
      </c>
    </row>
    <row r="293" spans="1:16" x14ac:dyDescent="0.3">
      <c r="A293" s="91">
        <v>288</v>
      </c>
      <c r="B293" s="93"/>
      <c r="C293" s="94"/>
      <c r="D293" s="95"/>
      <c r="E293" s="95"/>
      <c r="F293" s="96"/>
      <c r="G293" s="97"/>
      <c r="H293" s="98"/>
      <c r="I293" s="99"/>
      <c r="J293" s="100"/>
      <c r="K293" s="99"/>
      <c r="L293" s="99"/>
      <c r="M293" s="87" t="str">
        <f t="shared" si="22"/>
        <v/>
      </c>
      <c r="N293" s="87" t="str">
        <f t="shared" ca="1" si="23"/>
        <v/>
      </c>
      <c r="O293" s="92" t="str">
        <f t="shared" si="24"/>
        <v/>
      </c>
      <c r="P293" s="89" t="str">
        <f t="shared" si="25"/>
        <v/>
      </c>
    </row>
    <row r="294" spans="1:16" x14ac:dyDescent="0.3">
      <c r="A294" s="91">
        <v>289</v>
      </c>
      <c r="B294" s="93"/>
      <c r="C294" s="94"/>
      <c r="D294" s="95"/>
      <c r="E294" s="95"/>
      <c r="F294" s="96"/>
      <c r="G294" s="97"/>
      <c r="H294" s="98"/>
      <c r="I294" s="99"/>
      <c r="J294" s="100"/>
      <c r="K294" s="99"/>
      <c r="L294" s="99"/>
      <c r="M294" s="87" t="str">
        <f t="shared" si="22"/>
        <v/>
      </c>
      <c r="N294" s="87" t="str">
        <f t="shared" ca="1" si="23"/>
        <v/>
      </c>
      <c r="O294" s="92" t="str">
        <f t="shared" si="24"/>
        <v/>
      </c>
      <c r="P294" s="89" t="str">
        <f t="shared" si="25"/>
        <v/>
      </c>
    </row>
    <row r="295" spans="1:16" x14ac:dyDescent="0.3">
      <c r="A295" s="91">
        <v>290</v>
      </c>
      <c r="B295" s="93"/>
      <c r="C295" s="94"/>
      <c r="D295" s="95"/>
      <c r="E295" s="95"/>
      <c r="F295" s="96"/>
      <c r="G295" s="97"/>
      <c r="H295" s="98"/>
      <c r="I295" s="99"/>
      <c r="J295" s="100"/>
      <c r="K295" s="99"/>
      <c r="L295" s="99"/>
      <c r="M295" s="87" t="str">
        <f t="shared" si="22"/>
        <v/>
      </c>
      <c r="N295" s="87" t="str">
        <f t="shared" ca="1" si="23"/>
        <v/>
      </c>
      <c r="O295" s="92" t="str">
        <f t="shared" si="24"/>
        <v/>
      </c>
      <c r="P295" s="89" t="str">
        <f t="shared" si="25"/>
        <v/>
      </c>
    </row>
    <row r="296" spans="1:16" x14ac:dyDescent="0.3">
      <c r="A296" s="91">
        <v>291</v>
      </c>
      <c r="B296" s="93"/>
      <c r="C296" s="94"/>
      <c r="D296" s="95"/>
      <c r="E296" s="95"/>
      <c r="F296" s="96"/>
      <c r="G296" s="97"/>
      <c r="H296" s="98"/>
      <c r="I296" s="99"/>
      <c r="J296" s="100"/>
      <c r="K296" s="99"/>
      <c r="L296" s="99"/>
      <c r="M296" s="87" t="str">
        <f t="shared" si="22"/>
        <v/>
      </c>
      <c r="N296" s="87" t="str">
        <f t="shared" ca="1" si="23"/>
        <v/>
      </c>
      <c r="O296" s="92" t="str">
        <f t="shared" si="24"/>
        <v/>
      </c>
      <c r="P296" s="89" t="str">
        <f t="shared" si="25"/>
        <v/>
      </c>
    </row>
    <row r="297" spans="1:16" x14ac:dyDescent="0.3">
      <c r="A297" s="91">
        <v>292</v>
      </c>
      <c r="B297" s="93"/>
      <c r="C297" s="94"/>
      <c r="D297" s="95"/>
      <c r="E297" s="95"/>
      <c r="F297" s="96"/>
      <c r="G297" s="97"/>
      <c r="H297" s="98"/>
      <c r="I297" s="99"/>
      <c r="J297" s="100"/>
      <c r="K297" s="99"/>
      <c r="L297" s="99"/>
      <c r="M297" s="87" t="str">
        <f t="shared" si="22"/>
        <v/>
      </c>
      <c r="N297" s="87" t="str">
        <f t="shared" ca="1" si="23"/>
        <v/>
      </c>
      <c r="O297" s="92" t="str">
        <f t="shared" si="24"/>
        <v/>
      </c>
      <c r="P297" s="89" t="str">
        <f t="shared" si="25"/>
        <v/>
      </c>
    </row>
    <row r="298" spans="1:16" x14ac:dyDescent="0.3">
      <c r="A298" s="91">
        <v>293</v>
      </c>
      <c r="B298" s="93"/>
      <c r="C298" s="94"/>
      <c r="D298" s="95"/>
      <c r="E298" s="95"/>
      <c r="F298" s="96"/>
      <c r="G298" s="97"/>
      <c r="H298" s="98"/>
      <c r="I298" s="99"/>
      <c r="J298" s="100"/>
      <c r="K298" s="99"/>
      <c r="L298" s="99"/>
      <c r="M298" s="87" t="str">
        <f t="shared" si="22"/>
        <v/>
      </c>
      <c r="N298" s="87" t="str">
        <f t="shared" ca="1" si="23"/>
        <v/>
      </c>
      <c r="O298" s="92" t="str">
        <f t="shared" si="24"/>
        <v/>
      </c>
      <c r="P298" s="89" t="str">
        <f t="shared" si="25"/>
        <v/>
      </c>
    </row>
    <row r="299" spans="1:16" x14ac:dyDescent="0.3">
      <c r="A299" s="91">
        <v>294</v>
      </c>
      <c r="B299" s="93"/>
      <c r="C299" s="94"/>
      <c r="D299" s="95"/>
      <c r="E299" s="95"/>
      <c r="F299" s="96"/>
      <c r="G299" s="97"/>
      <c r="H299" s="98"/>
      <c r="I299" s="99"/>
      <c r="J299" s="100"/>
      <c r="K299" s="99"/>
      <c r="L299" s="99"/>
      <c r="M299" s="87" t="str">
        <f t="shared" si="22"/>
        <v/>
      </c>
      <c r="N299" s="87" t="str">
        <f t="shared" ca="1" si="23"/>
        <v/>
      </c>
      <c r="O299" s="92" t="str">
        <f t="shared" si="24"/>
        <v/>
      </c>
      <c r="P299" s="89" t="str">
        <f t="shared" si="25"/>
        <v/>
      </c>
    </row>
    <row r="300" spans="1:16" x14ac:dyDescent="0.3">
      <c r="A300" s="91">
        <v>295</v>
      </c>
      <c r="B300" s="93"/>
      <c r="C300" s="94"/>
      <c r="D300" s="95"/>
      <c r="E300" s="95"/>
      <c r="F300" s="96"/>
      <c r="G300" s="97"/>
      <c r="H300" s="98"/>
      <c r="I300" s="99"/>
      <c r="J300" s="100"/>
      <c r="K300" s="99"/>
      <c r="L300" s="99"/>
      <c r="M300" s="87" t="str">
        <f t="shared" si="22"/>
        <v/>
      </c>
      <c r="N300" s="87" t="str">
        <f t="shared" ca="1" si="23"/>
        <v/>
      </c>
      <c r="O300" s="92" t="str">
        <f t="shared" si="24"/>
        <v/>
      </c>
      <c r="P300" s="89" t="str">
        <f t="shared" si="25"/>
        <v/>
      </c>
    </row>
    <row r="301" spans="1:16" x14ac:dyDescent="0.3">
      <c r="A301" s="91">
        <v>296</v>
      </c>
      <c r="B301" s="93"/>
      <c r="C301" s="94"/>
      <c r="D301" s="95"/>
      <c r="E301" s="95"/>
      <c r="F301" s="96"/>
      <c r="G301" s="97"/>
      <c r="H301" s="98"/>
      <c r="I301" s="99"/>
      <c r="J301" s="100"/>
      <c r="K301" s="99"/>
      <c r="L301" s="99"/>
      <c r="M301" s="87" t="str">
        <f t="shared" si="22"/>
        <v/>
      </c>
      <c r="N301" s="87" t="str">
        <f t="shared" ca="1" si="23"/>
        <v/>
      </c>
      <c r="O301" s="92" t="str">
        <f t="shared" si="24"/>
        <v/>
      </c>
      <c r="P301" s="89" t="str">
        <f t="shared" si="25"/>
        <v/>
      </c>
    </row>
    <row r="302" spans="1:16" x14ac:dyDescent="0.3">
      <c r="A302" s="91">
        <v>297</v>
      </c>
      <c r="B302" s="93"/>
      <c r="C302" s="94"/>
      <c r="D302" s="95"/>
      <c r="E302" s="95"/>
      <c r="F302" s="96"/>
      <c r="G302" s="97"/>
      <c r="H302" s="98"/>
      <c r="I302" s="99"/>
      <c r="J302" s="100"/>
      <c r="K302" s="99"/>
      <c r="L302" s="99"/>
      <c r="M302" s="87" t="str">
        <f t="shared" si="22"/>
        <v/>
      </c>
      <c r="N302" s="87" t="str">
        <f t="shared" ca="1" si="23"/>
        <v/>
      </c>
      <c r="O302" s="92" t="str">
        <f t="shared" si="24"/>
        <v/>
      </c>
      <c r="P302" s="89" t="str">
        <f t="shared" si="25"/>
        <v/>
      </c>
    </row>
    <row r="303" spans="1:16" x14ac:dyDescent="0.3">
      <c r="A303" s="91">
        <v>298</v>
      </c>
      <c r="B303" s="93"/>
      <c r="C303" s="94"/>
      <c r="D303" s="95"/>
      <c r="E303" s="95"/>
      <c r="F303" s="96"/>
      <c r="G303" s="97"/>
      <c r="H303" s="98"/>
      <c r="I303" s="99"/>
      <c r="J303" s="100"/>
      <c r="K303" s="99"/>
      <c r="L303" s="99"/>
      <c r="M303" s="87" t="str">
        <f t="shared" si="22"/>
        <v/>
      </c>
      <c r="N303" s="87" t="str">
        <f t="shared" ca="1" si="23"/>
        <v/>
      </c>
      <c r="O303" s="92" t="str">
        <f t="shared" si="24"/>
        <v/>
      </c>
      <c r="P303" s="89" t="str">
        <f t="shared" si="25"/>
        <v/>
      </c>
    </row>
    <row r="304" spans="1:16" x14ac:dyDescent="0.3">
      <c r="A304" s="91">
        <v>299</v>
      </c>
      <c r="B304" s="93"/>
      <c r="C304" s="94"/>
      <c r="D304" s="95"/>
      <c r="E304" s="95"/>
      <c r="F304" s="96"/>
      <c r="G304" s="97"/>
      <c r="H304" s="98"/>
      <c r="I304" s="99"/>
      <c r="J304" s="100"/>
      <c r="K304" s="99"/>
      <c r="L304" s="99"/>
      <c r="M304" s="87" t="str">
        <f t="shared" si="22"/>
        <v/>
      </c>
      <c r="N304" s="87" t="str">
        <f t="shared" ca="1" si="23"/>
        <v/>
      </c>
      <c r="O304" s="92" t="str">
        <f t="shared" si="24"/>
        <v/>
      </c>
      <c r="P304" s="89" t="str">
        <f t="shared" si="25"/>
        <v/>
      </c>
    </row>
    <row r="305" spans="1:16" x14ac:dyDescent="0.3">
      <c r="A305" s="91">
        <v>300</v>
      </c>
      <c r="B305" s="93"/>
      <c r="C305" s="94"/>
      <c r="D305" s="95"/>
      <c r="E305" s="95"/>
      <c r="F305" s="96"/>
      <c r="G305" s="97"/>
      <c r="H305" s="98"/>
      <c r="I305" s="99"/>
      <c r="J305" s="100"/>
      <c r="K305" s="99"/>
      <c r="L305" s="99"/>
      <c r="M305" s="87" t="str">
        <f t="shared" si="22"/>
        <v/>
      </c>
      <c r="N305" s="87" t="str">
        <f t="shared" ca="1" si="23"/>
        <v/>
      </c>
      <c r="O305" s="92" t="str">
        <f t="shared" si="24"/>
        <v/>
      </c>
      <c r="P305" s="89" t="str">
        <f t="shared" si="25"/>
        <v/>
      </c>
    </row>
    <row r="306" spans="1:16" x14ac:dyDescent="0.3">
      <c r="A306" s="91">
        <v>301</v>
      </c>
      <c r="B306" s="93"/>
      <c r="C306" s="94"/>
      <c r="D306" s="95"/>
      <c r="E306" s="95"/>
      <c r="F306" s="96"/>
      <c r="G306" s="97"/>
      <c r="H306" s="98"/>
      <c r="I306" s="99"/>
      <c r="J306" s="100"/>
      <c r="K306" s="99"/>
      <c r="L306" s="99"/>
      <c r="M306" s="87" t="str">
        <f t="shared" si="22"/>
        <v/>
      </c>
      <c r="N306" s="87" t="str">
        <f t="shared" ca="1" si="23"/>
        <v/>
      </c>
      <c r="O306" s="92" t="str">
        <f t="shared" si="24"/>
        <v/>
      </c>
      <c r="P306" s="89" t="str">
        <f t="shared" si="25"/>
        <v/>
      </c>
    </row>
    <row r="307" spans="1:16" x14ac:dyDescent="0.3">
      <c r="A307" s="91">
        <v>302</v>
      </c>
      <c r="B307" s="93"/>
      <c r="C307" s="94"/>
      <c r="D307" s="95"/>
      <c r="E307" s="95"/>
      <c r="F307" s="96"/>
      <c r="G307" s="97"/>
      <c r="H307" s="98"/>
      <c r="I307" s="99"/>
      <c r="J307" s="100"/>
      <c r="K307" s="99"/>
      <c r="L307" s="99"/>
      <c r="M307" s="87" t="str">
        <f t="shared" si="22"/>
        <v/>
      </c>
      <c r="N307" s="87" t="str">
        <f t="shared" ca="1" si="23"/>
        <v/>
      </c>
      <c r="O307" s="92" t="str">
        <f t="shared" si="24"/>
        <v/>
      </c>
      <c r="P307" s="89" t="str">
        <f t="shared" si="25"/>
        <v/>
      </c>
    </row>
    <row r="308" spans="1:16" x14ac:dyDescent="0.3">
      <c r="A308" s="91">
        <v>303</v>
      </c>
      <c r="B308" s="93"/>
      <c r="C308" s="94"/>
      <c r="D308" s="95"/>
      <c r="E308" s="95"/>
      <c r="F308" s="96"/>
      <c r="G308" s="97"/>
      <c r="H308" s="98"/>
      <c r="I308" s="99"/>
      <c r="J308" s="100"/>
      <c r="K308" s="99"/>
      <c r="L308" s="99"/>
      <c r="M308" s="87" t="str">
        <f t="shared" si="22"/>
        <v/>
      </c>
      <c r="N308" s="87" t="str">
        <f t="shared" ca="1" si="23"/>
        <v/>
      </c>
      <c r="O308" s="92" t="str">
        <f t="shared" si="24"/>
        <v/>
      </c>
      <c r="P308" s="89" t="str">
        <f t="shared" si="25"/>
        <v/>
      </c>
    </row>
    <row r="309" spans="1:16" x14ac:dyDescent="0.3">
      <c r="A309" s="91">
        <v>304</v>
      </c>
      <c r="B309" s="93"/>
      <c r="C309" s="94"/>
      <c r="D309" s="95"/>
      <c r="E309" s="95"/>
      <c r="F309" s="96"/>
      <c r="G309" s="97"/>
      <c r="H309" s="98"/>
      <c r="I309" s="99"/>
      <c r="J309" s="100"/>
      <c r="K309" s="99"/>
      <c r="L309" s="99"/>
      <c r="M309" s="87" t="str">
        <f t="shared" si="22"/>
        <v/>
      </c>
      <c r="N309" s="87" t="str">
        <f t="shared" ca="1" si="23"/>
        <v/>
      </c>
      <c r="O309" s="92" t="str">
        <f t="shared" si="24"/>
        <v/>
      </c>
      <c r="P309" s="89" t="str">
        <f t="shared" si="25"/>
        <v/>
      </c>
    </row>
    <row r="310" spans="1:16" x14ac:dyDescent="0.3">
      <c r="A310" s="91">
        <v>305</v>
      </c>
      <c r="B310" s="93"/>
      <c r="C310" s="94"/>
      <c r="D310" s="95"/>
      <c r="E310" s="95"/>
      <c r="F310" s="96"/>
      <c r="G310" s="97"/>
      <c r="H310" s="98"/>
      <c r="I310" s="99"/>
      <c r="J310" s="100"/>
      <c r="K310" s="99"/>
      <c r="L310" s="99"/>
      <c r="M310" s="87" t="str">
        <f t="shared" ref="M310:M373" si="26">IF(B310&lt;&gt;"",(DAY(B310)+C310*30),"")</f>
        <v/>
      </c>
      <c r="N310" s="87" t="str">
        <f t="shared" ref="N310:N373" ca="1" si="27">IF(K310&lt;&gt;"",(DAY(B310)+30*C310)-DAY(TODAY()),"")</f>
        <v/>
      </c>
      <c r="O310" s="92" t="str">
        <f t="shared" ref="O310:O373" si="28">IF(I310&gt;H310,(IF(I310&lt;&gt;"",(((I310-H310)-(I310-L310))/ABS(I310-H310)),"")),IF(I310&lt;&gt;"",(1-(I310+L310-H310)/I310),""))</f>
        <v/>
      </c>
      <c r="P310" s="89" t="str">
        <f t="shared" ref="P310:P373" si="29">IF(F310&lt;&gt;"",F310,"")</f>
        <v/>
      </c>
    </row>
    <row r="311" spans="1:16" x14ac:dyDescent="0.3">
      <c r="A311" s="91">
        <v>306</v>
      </c>
      <c r="B311" s="93"/>
      <c r="C311" s="94"/>
      <c r="D311" s="95"/>
      <c r="E311" s="95"/>
      <c r="F311" s="96"/>
      <c r="G311" s="97"/>
      <c r="H311" s="98"/>
      <c r="I311" s="99"/>
      <c r="J311" s="100"/>
      <c r="K311" s="99"/>
      <c r="L311" s="99"/>
      <c r="M311" s="87" t="str">
        <f t="shared" si="26"/>
        <v/>
      </c>
      <c r="N311" s="87" t="str">
        <f t="shared" ca="1" si="27"/>
        <v/>
      </c>
      <c r="O311" s="92" t="str">
        <f t="shared" si="28"/>
        <v/>
      </c>
      <c r="P311" s="89" t="str">
        <f t="shared" si="29"/>
        <v/>
      </c>
    </row>
    <row r="312" spans="1:16" x14ac:dyDescent="0.3">
      <c r="A312" s="91">
        <v>307</v>
      </c>
      <c r="B312" s="93"/>
      <c r="C312" s="94"/>
      <c r="D312" s="95"/>
      <c r="E312" s="95"/>
      <c r="F312" s="96"/>
      <c r="G312" s="97"/>
      <c r="H312" s="98"/>
      <c r="I312" s="99"/>
      <c r="J312" s="100"/>
      <c r="K312" s="99"/>
      <c r="L312" s="99"/>
      <c r="M312" s="87" t="str">
        <f t="shared" si="26"/>
        <v/>
      </c>
      <c r="N312" s="87" t="str">
        <f t="shared" ca="1" si="27"/>
        <v/>
      </c>
      <c r="O312" s="92" t="str">
        <f t="shared" si="28"/>
        <v/>
      </c>
      <c r="P312" s="89" t="str">
        <f t="shared" si="29"/>
        <v/>
      </c>
    </row>
    <row r="313" spans="1:16" x14ac:dyDescent="0.3">
      <c r="A313" s="91">
        <v>308</v>
      </c>
      <c r="B313" s="93"/>
      <c r="C313" s="94"/>
      <c r="D313" s="95"/>
      <c r="E313" s="95"/>
      <c r="F313" s="96"/>
      <c r="G313" s="97"/>
      <c r="H313" s="98"/>
      <c r="I313" s="99"/>
      <c r="J313" s="100"/>
      <c r="K313" s="99"/>
      <c r="L313" s="99"/>
      <c r="M313" s="87" t="str">
        <f t="shared" si="26"/>
        <v/>
      </c>
      <c r="N313" s="87" t="str">
        <f t="shared" ca="1" si="27"/>
        <v/>
      </c>
      <c r="O313" s="92" t="str">
        <f t="shared" si="28"/>
        <v/>
      </c>
      <c r="P313" s="89" t="str">
        <f t="shared" si="29"/>
        <v/>
      </c>
    </row>
    <row r="314" spans="1:16" x14ac:dyDescent="0.3">
      <c r="A314" s="91">
        <v>309</v>
      </c>
      <c r="B314" s="93"/>
      <c r="C314" s="94"/>
      <c r="D314" s="95"/>
      <c r="E314" s="95"/>
      <c r="F314" s="96"/>
      <c r="G314" s="97"/>
      <c r="H314" s="98"/>
      <c r="I314" s="99"/>
      <c r="J314" s="100"/>
      <c r="K314" s="99"/>
      <c r="L314" s="99"/>
      <c r="M314" s="87" t="str">
        <f t="shared" si="26"/>
        <v/>
      </c>
      <c r="N314" s="87" t="str">
        <f t="shared" ca="1" si="27"/>
        <v/>
      </c>
      <c r="O314" s="92" t="str">
        <f t="shared" si="28"/>
        <v/>
      </c>
      <c r="P314" s="89" t="str">
        <f t="shared" si="29"/>
        <v/>
      </c>
    </row>
    <row r="315" spans="1:16" x14ac:dyDescent="0.3">
      <c r="A315" s="91">
        <v>310</v>
      </c>
      <c r="B315" s="93"/>
      <c r="C315" s="94"/>
      <c r="D315" s="95"/>
      <c r="E315" s="95"/>
      <c r="F315" s="96"/>
      <c r="G315" s="97"/>
      <c r="H315" s="98"/>
      <c r="I315" s="99"/>
      <c r="J315" s="100"/>
      <c r="K315" s="99"/>
      <c r="L315" s="99"/>
      <c r="M315" s="87" t="str">
        <f t="shared" si="26"/>
        <v/>
      </c>
      <c r="N315" s="87" t="str">
        <f t="shared" ca="1" si="27"/>
        <v/>
      </c>
      <c r="O315" s="92" t="str">
        <f t="shared" si="28"/>
        <v/>
      </c>
      <c r="P315" s="89" t="str">
        <f t="shared" si="29"/>
        <v/>
      </c>
    </row>
    <row r="316" spans="1:16" x14ac:dyDescent="0.3">
      <c r="A316" s="91">
        <v>311</v>
      </c>
      <c r="B316" s="93"/>
      <c r="C316" s="94"/>
      <c r="D316" s="95"/>
      <c r="E316" s="95"/>
      <c r="F316" s="96"/>
      <c r="G316" s="97"/>
      <c r="H316" s="98"/>
      <c r="I316" s="99"/>
      <c r="J316" s="100"/>
      <c r="K316" s="99"/>
      <c r="L316" s="99"/>
      <c r="M316" s="87" t="str">
        <f t="shared" si="26"/>
        <v/>
      </c>
      <c r="N316" s="87" t="str">
        <f t="shared" ca="1" si="27"/>
        <v/>
      </c>
      <c r="O316" s="92" t="str">
        <f t="shared" si="28"/>
        <v/>
      </c>
      <c r="P316" s="89" t="str">
        <f t="shared" si="29"/>
        <v/>
      </c>
    </row>
    <row r="317" spans="1:16" x14ac:dyDescent="0.3">
      <c r="A317" s="91">
        <v>312</v>
      </c>
      <c r="B317" s="93"/>
      <c r="C317" s="94"/>
      <c r="D317" s="95"/>
      <c r="E317" s="95"/>
      <c r="F317" s="96"/>
      <c r="G317" s="97"/>
      <c r="H317" s="98"/>
      <c r="I317" s="99"/>
      <c r="J317" s="100"/>
      <c r="K317" s="99"/>
      <c r="L317" s="99"/>
      <c r="M317" s="87" t="str">
        <f t="shared" si="26"/>
        <v/>
      </c>
      <c r="N317" s="87" t="str">
        <f t="shared" ca="1" si="27"/>
        <v/>
      </c>
      <c r="O317" s="92" t="str">
        <f t="shared" si="28"/>
        <v/>
      </c>
      <c r="P317" s="89" t="str">
        <f t="shared" si="29"/>
        <v/>
      </c>
    </row>
    <row r="318" spans="1:16" x14ac:dyDescent="0.3">
      <c r="A318" s="91">
        <v>313</v>
      </c>
      <c r="B318" s="93"/>
      <c r="C318" s="94"/>
      <c r="D318" s="95"/>
      <c r="E318" s="95"/>
      <c r="F318" s="96"/>
      <c r="G318" s="97"/>
      <c r="H318" s="98"/>
      <c r="I318" s="99"/>
      <c r="J318" s="100"/>
      <c r="K318" s="99"/>
      <c r="L318" s="99"/>
      <c r="M318" s="87" t="str">
        <f t="shared" si="26"/>
        <v/>
      </c>
      <c r="N318" s="87" t="str">
        <f t="shared" ca="1" si="27"/>
        <v/>
      </c>
      <c r="O318" s="92" t="str">
        <f t="shared" si="28"/>
        <v/>
      </c>
      <c r="P318" s="89" t="str">
        <f t="shared" si="29"/>
        <v/>
      </c>
    </row>
    <row r="319" spans="1:16" x14ac:dyDescent="0.3">
      <c r="A319" s="91">
        <v>314</v>
      </c>
      <c r="B319" s="93"/>
      <c r="C319" s="94"/>
      <c r="D319" s="95"/>
      <c r="E319" s="95"/>
      <c r="F319" s="96"/>
      <c r="G319" s="97"/>
      <c r="H319" s="98"/>
      <c r="I319" s="99"/>
      <c r="J319" s="100"/>
      <c r="K319" s="99"/>
      <c r="L319" s="99"/>
      <c r="M319" s="87" t="str">
        <f t="shared" si="26"/>
        <v/>
      </c>
      <c r="N319" s="87" t="str">
        <f t="shared" ca="1" si="27"/>
        <v/>
      </c>
      <c r="O319" s="92" t="str">
        <f t="shared" si="28"/>
        <v/>
      </c>
      <c r="P319" s="89" t="str">
        <f t="shared" si="29"/>
        <v/>
      </c>
    </row>
    <row r="320" spans="1:16" x14ac:dyDescent="0.3">
      <c r="A320" s="91">
        <v>315</v>
      </c>
      <c r="B320" s="93"/>
      <c r="C320" s="94"/>
      <c r="D320" s="95"/>
      <c r="E320" s="95"/>
      <c r="F320" s="96"/>
      <c r="G320" s="97"/>
      <c r="H320" s="98"/>
      <c r="I320" s="99"/>
      <c r="J320" s="100"/>
      <c r="K320" s="99"/>
      <c r="L320" s="99"/>
      <c r="M320" s="87" t="str">
        <f t="shared" si="26"/>
        <v/>
      </c>
      <c r="N320" s="87" t="str">
        <f t="shared" ca="1" si="27"/>
        <v/>
      </c>
      <c r="O320" s="92" t="str">
        <f t="shared" si="28"/>
        <v/>
      </c>
      <c r="P320" s="89" t="str">
        <f t="shared" si="29"/>
        <v/>
      </c>
    </row>
    <row r="321" spans="1:16" x14ac:dyDescent="0.3">
      <c r="A321" s="91">
        <v>316</v>
      </c>
      <c r="B321" s="93"/>
      <c r="C321" s="94"/>
      <c r="D321" s="95"/>
      <c r="E321" s="95"/>
      <c r="F321" s="96"/>
      <c r="G321" s="97"/>
      <c r="H321" s="98"/>
      <c r="I321" s="99"/>
      <c r="J321" s="100"/>
      <c r="K321" s="99"/>
      <c r="L321" s="99"/>
      <c r="M321" s="87" t="str">
        <f t="shared" si="26"/>
        <v/>
      </c>
      <c r="N321" s="87" t="str">
        <f t="shared" ca="1" si="27"/>
        <v/>
      </c>
      <c r="O321" s="92" t="str">
        <f t="shared" si="28"/>
        <v/>
      </c>
      <c r="P321" s="89" t="str">
        <f t="shared" si="29"/>
        <v/>
      </c>
    </row>
    <row r="322" spans="1:16" x14ac:dyDescent="0.3">
      <c r="A322" s="91">
        <v>317</v>
      </c>
      <c r="B322" s="93"/>
      <c r="C322" s="94"/>
      <c r="D322" s="95"/>
      <c r="E322" s="95"/>
      <c r="F322" s="96"/>
      <c r="G322" s="97"/>
      <c r="H322" s="98"/>
      <c r="I322" s="99"/>
      <c r="J322" s="100"/>
      <c r="K322" s="99"/>
      <c r="L322" s="99"/>
      <c r="M322" s="87" t="str">
        <f t="shared" si="26"/>
        <v/>
      </c>
      <c r="N322" s="87" t="str">
        <f t="shared" ca="1" si="27"/>
        <v/>
      </c>
      <c r="O322" s="92" t="str">
        <f t="shared" si="28"/>
        <v/>
      </c>
      <c r="P322" s="89" t="str">
        <f t="shared" si="29"/>
        <v/>
      </c>
    </row>
    <row r="323" spans="1:16" x14ac:dyDescent="0.3">
      <c r="A323" s="91">
        <v>318</v>
      </c>
      <c r="B323" s="93"/>
      <c r="C323" s="94"/>
      <c r="D323" s="95"/>
      <c r="E323" s="95"/>
      <c r="F323" s="96"/>
      <c r="G323" s="97"/>
      <c r="H323" s="98"/>
      <c r="I323" s="99"/>
      <c r="J323" s="100"/>
      <c r="K323" s="99"/>
      <c r="L323" s="99"/>
      <c r="M323" s="87" t="str">
        <f t="shared" si="26"/>
        <v/>
      </c>
      <c r="N323" s="87" t="str">
        <f t="shared" ca="1" si="27"/>
        <v/>
      </c>
      <c r="O323" s="92" t="str">
        <f t="shared" si="28"/>
        <v/>
      </c>
      <c r="P323" s="89" t="str">
        <f t="shared" si="29"/>
        <v/>
      </c>
    </row>
    <row r="324" spans="1:16" x14ac:dyDescent="0.3">
      <c r="A324" s="91">
        <v>319</v>
      </c>
      <c r="B324" s="93"/>
      <c r="C324" s="94"/>
      <c r="D324" s="95"/>
      <c r="E324" s="95"/>
      <c r="F324" s="96"/>
      <c r="G324" s="97"/>
      <c r="H324" s="98"/>
      <c r="I324" s="99"/>
      <c r="J324" s="100"/>
      <c r="K324" s="99"/>
      <c r="L324" s="99"/>
      <c r="M324" s="87" t="str">
        <f t="shared" si="26"/>
        <v/>
      </c>
      <c r="N324" s="87" t="str">
        <f t="shared" ca="1" si="27"/>
        <v/>
      </c>
      <c r="O324" s="92" t="str">
        <f t="shared" si="28"/>
        <v/>
      </c>
      <c r="P324" s="89" t="str">
        <f t="shared" si="29"/>
        <v/>
      </c>
    </row>
    <row r="325" spans="1:16" x14ac:dyDescent="0.3">
      <c r="A325" s="91">
        <v>320</v>
      </c>
      <c r="B325" s="93"/>
      <c r="C325" s="94"/>
      <c r="D325" s="95"/>
      <c r="E325" s="95"/>
      <c r="F325" s="96"/>
      <c r="G325" s="97"/>
      <c r="H325" s="98"/>
      <c r="I325" s="99"/>
      <c r="J325" s="100"/>
      <c r="K325" s="99"/>
      <c r="L325" s="99"/>
      <c r="M325" s="87" t="str">
        <f t="shared" si="26"/>
        <v/>
      </c>
      <c r="N325" s="87" t="str">
        <f t="shared" ca="1" si="27"/>
        <v/>
      </c>
      <c r="O325" s="92" t="str">
        <f t="shared" si="28"/>
        <v/>
      </c>
      <c r="P325" s="89" t="str">
        <f t="shared" si="29"/>
        <v/>
      </c>
    </row>
    <row r="326" spans="1:16" x14ac:dyDescent="0.3">
      <c r="A326" s="91">
        <v>321</v>
      </c>
      <c r="B326" s="93"/>
      <c r="C326" s="94"/>
      <c r="D326" s="95"/>
      <c r="E326" s="95"/>
      <c r="F326" s="96"/>
      <c r="G326" s="97"/>
      <c r="H326" s="98"/>
      <c r="I326" s="99"/>
      <c r="J326" s="100"/>
      <c r="K326" s="99"/>
      <c r="L326" s="99"/>
      <c r="M326" s="87" t="str">
        <f t="shared" si="26"/>
        <v/>
      </c>
      <c r="N326" s="87" t="str">
        <f t="shared" ca="1" si="27"/>
        <v/>
      </c>
      <c r="O326" s="92" t="str">
        <f t="shared" si="28"/>
        <v/>
      </c>
      <c r="P326" s="89" t="str">
        <f t="shared" si="29"/>
        <v/>
      </c>
    </row>
    <row r="327" spans="1:16" x14ac:dyDescent="0.3">
      <c r="A327" s="91">
        <v>322</v>
      </c>
      <c r="B327" s="93"/>
      <c r="C327" s="94"/>
      <c r="D327" s="95"/>
      <c r="E327" s="95"/>
      <c r="F327" s="96"/>
      <c r="G327" s="97"/>
      <c r="H327" s="98"/>
      <c r="I327" s="99"/>
      <c r="J327" s="100"/>
      <c r="K327" s="99"/>
      <c r="L327" s="99"/>
      <c r="M327" s="87" t="str">
        <f t="shared" si="26"/>
        <v/>
      </c>
      <c r="N327" s="87" t="str">
        <f t="shared" ca="1" si="27"/>
        <v/>
      </c>
      <c r="O327" s="92" t="str">
        <f t="shared" si="28"/>
        <v/>
      </c>
      <c r="P327" s="89" t="str">
        <f t="shared" si="29"/>
        <v/>
      </c>
    </row>
    <row r="328" spans="1:16" x14ac:dyDescent="0.3">
      <c r="A328" s="91">
        <v>323</v>
      </c>
      <c r="B328" s="93"/>
      <c r="C328" s="94"/>
      <c r="D328" s="95"/>
      <c r="E328" s="95"/>
      <c r="F328" s="96"/>
      <c r="G328" s="97"/>
      <c r="H328" s="98"/>
      <c r="I328" s="99"/>
      <c r="J328" s="100"/>
      <c r="K328" s="99"/>
      <c r="L328" s="99"/>
      <c r="M328" s="87" t="str">
        <f t="shared" si="26"/>
        <v/>
      </c>
      <c r="N328" s="87" t="str">
        <f t="shared" ca="1" si="27"/>
        <v/>
      </c>
      <c r="O328" s="92" t="str">
        <f t="shared" si="28"/>
        <v/>
      </c>
      <c r="P328" s="89" t="str">
        <f t="shared" si="29"/>
        <v/>
      </c>
    </row>
    <row r="329" spans="1:16" x14ac:dyDescent="0.3">
      <c r="A329" s="91">
        <v>324</v>
      </c>
      <c r="B329" s="93"/>
      <c r="C329" s="94"/>
      <c r="D329" s="95"/>
      <c r="E329" s="95"/>
      <c r="F329" s="96"/>
      <c r="G329" s="97"/>
      <c r="H329" s="98"/>
      <c r="I329" s="99"/>
      <c r="J329" s="100"/>
      <c r="K329" s="99"/>
      <c r="L329" s="99"/>
      <c r="M329" s="87" t="str">
        <f t="shared" si="26"/>
        <v/>
      </c>
      <c r="N329" s="87" t="str">
        <f t="shared" ca="1" si="27"/>
        <v/>
      </c>
      <c r="O329" s="92" t="str">
        <f t="shared" si="28"/>
        <v/>
      </c>
      <c r="P329" s="89" t="str">
        <f t="shared" si="29"/>
        <v/>
      </c>
    </row>
    <row r="330" spans="1:16" x14ac:dyDescent="0.3">
      <c r="A330" s="91">
        <v>325</v>
      </c>
      <c r="B330" s="93"/>
      <c r="C330" s="94"/>
      <c r="D330" s="95"/>
      <c r="E330" s="95"/>
      <c r="F330" s="96"/>
      <c r="G330" s="97"/>
      <c r="H330" s="98"/>
      <c r="I330" s="99"/>
      <c r="J330" s="100"/>
      <c r="K330" s="99"/>
      <c r="L330" s="99"/>
      <c r="M330" s="87" t="str">
        <f t="shared" si="26"/>
        <v/>
      </c>
      <c r="N330" s="87" t="str">
        <f t="shared" ca="1" si="27"/>
        <v/>
      </c>
      <c r="O330" s="92" t="str">
        <f t="shared" si="28"/>
        <v/>
      </c>
      <c r="P330" s="89" t="str">
        <f t="shared" si="29"/>
        <v/>
      </c>
    </row>
    <row r="331" spans="1:16" x14ac:dyDescent="0.3">
      <c r="A331" s="91">
        <v>326</v>
      </c>
      <c r="B331" s="93"/>
      <c r="C331" s="94"/>
      <c r="D331" s="95"/>
      <c r="E331" s="95"/>
      <c r="F331" s="96"/>
      <c r="G331" s="97"/>
      <c r="H331" s="98"/>
      <c r="I331" s="99"/>
      <c r="J331" s="100"/>
      <c r="K331" s="99"/>
      <c r="L331" s="99"/>
      <c r="M331" s="87" t="str">
        <f t="shared" si="26"/>
        <v/>
      </c>
      <c r="N331" s="87" t="str">
        <f t="shared" ca="1" si="27"/>
        <v/>
      </c>
      <c r="O331" s="92" t="str">
        <f t="shared" si="28"/>
        <v/>
      </c>
      <c r="P331" s="89" t="str">
        <f t="shared" si="29"/>
        <v/>
      </c>
    </row>
    <row r="332" spans="1:16" x14ac:dyDescent="0.3">
      <c r="A332" s="91">
        <v>327</v>
      </c>
      <c r="B332" s="93"/>
      <c r="C332" s="94"/>
      <c r="D332" s="95"/>
      <c r="E332" s="95"/>
      <c r="F332" s="96"/>
      <c r="G332" s="97"/>
      <c r="H332" s="98"/>
      <c r="I332" s="99"/>
      <c r="J332" s="100"/>
      <c r="K332" s="99"/>
      <c r="L332" s="99"/>
      <c r="M332" s="87" t="str">
        <f t="shared" si="26"/>
        <v/>
      </c>
      <c r="N332" s="87" t="str">
        <f t="shared" ca="1" si="27"/>
        <v/>
      </c>
      <c r="O332" s="92" t="str">
        <f t="shared" si="28"/>
        <v/>
      </c>
      <c r="P332" s="89" t="str">
        <f t="shared" si="29"/>
        <v/>
      </c>
    </row>
    <row r="333" spans="1:16" x14ac:dyDescent="0.3">
      <c r="A333" s="91">
        <v>328</v>
      </c>
      <c r="B333" s="93"/>
      <c r="C333" s="94"/>
      <c r="D333" s="95"/>
      <c r="E333" s="95"/>
      <c r="F333" s="96"/>
      <c r="G333" s="97"/>
      <c r="H333" s="98"/>
      <c r="I333" s="99"/>
      <c r="J333" s="100"/>
      <c r="K333" s="99"/>
      <c r="L333" s="99"/>
      <c r="M333" s="87" t="str">
        <f t="shared" si="26"/>
        <v/>
      </c>
      <c r="N333" s="87" t="str">
        <f t="shared" ca="1" si="27"/>
        <v/>
      </c>
      <c r="O333" s="92" t="str">
        <f t="shared" si="28"/>
        <v/>
      </c>
      <c r="P333" s="89" t="str">
        <f t="shared" si="29"/>
        <v/>
      </c>
    </row>
    <row r="334" spans="1:16" x14ac:dyDescent="0.3">
      <c r="A334" s="91">
        <v>329</v>
      </c>
      <c r="B334" s="93"/>
      <c r="C334" s="94"/>
      <c r="D334" s="95"/>
      <c r="E334" s="95"/>
      <c r="F334" s="96"/>
      <c r="G334" s="97"/>
      <c r="H334" s="98"/>
      <c r="I334" s="99"/>
      <c r="J334" s="100"/>
      <c r="K334" s="99"/>
      <c r="L334" s="99"/>
      <c r="M334" s="87" t="str">
        <f t="shared" si="26"/>
        <v/>
      </c>
      <c r="N334" s="87" t="str">
        <f t="shared" ca="1" si="27"/>
        <v/>
      </c>
      <c r="O334" s="92" t="str">
        <f t="shared" si="28"/>
        <v/>
      </c>
      <c r="P334" s="89" t="str">
        <f t="shared" si="29"/>
        <v/>
      </c>
    </row>
    <row r="335" spans="1:16" x14ac:dyDescent="0.3">
      <c r="A335" s="91">
        <v>330</v>
      </c>
      <c r="B335" s="93"/>
      <c r="C335" s="94"/>
      <c r="D335" s="95"/>
      <c r="E335" s="95"/>
      <c r="F335" s="96"/>
      <c r="G335" s="97"/>
      <c r="H335" s="98"/>
      <c r="I335" s="99"/>
      <c r="J335" s="100"/>
      <c r="K335" s="99"/>
      <c r="L335" s="99"/>
      <c r="M335" s="87" t="str">
        <f t="shared" si="26"/>
        <v/>
      </c>
      <c r="N335" s="87" t="str">
        <f t="shared" ca="1" si="27"/>
        <v/>
      </c>
      <c r="O335" s="92" t="str">
        <f t="shared" si="28"/>
        <v/>
      </c>
      <c r="P335" s="89" t="str">
        <f t="shared" si="29"/>
        <v/>
      </c>
    </row>
    <row r="336" spans="1:16" x14ac:dyDescent="0.3">
      <c r="A336" s="91">
        <v>331</v>
      </c>
      <c r="B336" s="93"/>
      <c r="C336" s="94"/>
      <c r="D336" s="95"/>
      <c r="E336" s="95"/>
      <c r="F336" s="96"/>
      <c r="G336" s="97"/>
      <c r="H336" s="98"/>
      <c r="I336" s="99"/>
      <c r="J336" s="100"/>
      <c r="K336" s="99"/>
      <c r="L336" s="99"/>
      <c r="M336" s="87" t="str">
        <f t="shared" si="26"/>
        <v/>
      </c>
      <c r="N336" s="87" t="str">
        <f t="shared" ca="1" si="27"/>
        <v/>
      </c>
      <c r="O336" s="92" t="str">
        <f t="shared" si="28"/>
        <v/>
      </c>
      <c r="P336" s="89" t="str">
        <f t="shared" si="29"/>
        <v/>
      </c>
    </row>
    <row r="337" spans="1:16" x14ac:dyDescent="0.3">
      <c r="A337" s="91">
        <v>332</v>
      </c>
      <c r="B337" s="93"/>
      <c r="C337" s="94"/>
      <c r="D337" s="95"/>
      <c r="E337" s="95"/>
      <c r="F337" s="96"/>
      <c r="G337" s="97"/>
      <c r="H337" s="98"/>
      <c r="I337" s="99"/>
      <c r="J337" s="100"/>
      <c r="K337" s="99"/>
      <c r="L337" s="99"/>
      <c r="M337" s="87" t="str">
        <f t="shared" si="26"/>
        <v/>
      </c>
      <c r="N337" s="87" t="str">
        <f t="shared" ca="1" si="27"/>
        <v/>
      </c>
      <c r="O337" s="92" t="str">
        <f t="shared" si="28"/>
        <v/>
      </c>
      <c r="P337" s="89" t="str">
        <f t="shared" si="29"/>
        <v/>
      </c>
    </row>
    <row r="338" spans="1:16" x14ac:dyDescent="0.3">
      <c r="A338" s="91">
        <v>333</v>
      </c>
      <c r="B338" s="93"/>
      <c r="C338" s="94"/>
      <c r="D338" s="95"/>
      <c r="E338" s="95"/>
      <c r="F338" s="96"/>
      <c r="G338" s="97"/>
      <c r="H338" s="98"/>
      <c r="I338" s="99"/>
      <c r="J338" s="100"/>
      <c r="K338" s="99"/>
      <c r="L338" s="99"/>
      <c r="M338" s="87" t="str">
        <f t="shared" si="26"/>
        <v/>
      </c>
      <c r="N338" s="87" t="str">
        <f t="shared" ca="1" si="27"/>
        <v/>
      </c>
      <c r="O338" s="92" t="str">
        <f t="shared" si="28"/>
        <v/>
      </c>
      <c r="P338" s="89" t="str">
        <f t="shared" si="29"/>
        <v/>
      </c>
    </row>
    <row r="339" spans="1:16" x14ac:dyDescent="0.3">
      <c r="A339" s="91">
        <v>334</v>
      </c>
      <c r="B339" s="93"/>
      <c r="C339" s="94"/>
      <c r="D339" s="95"/>
      <c r="E339" s="95"/>
      <c r="F339" s="96"/>
      <c r="G339" s="97"/>
      <c r="H339" s="98"/>
      <c r="I339" s="99"/>
      <c r="J339" s="100"/>
      <c r="K339" s="99"/>
      <c r="L339" s="99"/>
      <c r="M339" s="87" t="str">
        <f t="shared" si="26"/>
        <v/>
      </c>
      <c r="N339" s="87" t="str">
        <f t="shared" ca="1" si="27"/>
        <v/>
      </c>
      <c r="O339" s="92" t="str">
        <f t="shared" si="28"/>
        <v/>
      </c>
      <c r="P339" s="89" t="str">
        <f t="shared" si="29"/>
        <v/>
      </c>
    </row>
    <row r="340" spans="1:16" x14ac:dyDescent="0.3">
      <c r="A340" s="91">
        <v>335</v>
      </c>
      <c r="B340" s="93"/>
      <c r="C340" s="94"/>
      <c r="D340" s="95"/>
      <c r="E340" s="95"/>
      <c r="F340" s="96"/>
      <c r="G340" s="97"/>
      <c r="H340" s="98"/>
      <c r="I340" s="99"/>
      <c r="J340" s="100"/>
      <c r="K340" s="99"/>
      <c r="L340" s="99"/>
      <c r="M340" s="87" t="str">
        <f t="shared" si="26"/>
        <v/>
      </c>
      <c r="N340" s="87" t="str">
        <f t="shared" ca="1" si="27"/>
        <v/>
      </c>
      <c r="O340" s="92" t="str">
        <f t="shared" si="28"/>
        <v/>
      </c>
      <c r="P340" s="89" t="str">
        <f t="shared" si="29"/>
        <v/>
      </c>
    </row>
    <row r="341" spans="1:16" x14ac:dyDescent="0.3">
      <c r="A341" s="91">
        <v>336</v>
      </c>
      <c r="B341" s="93"/>
      <c r="C341" s="94"/>
      <c r="D341" s="95"/>
      <c r="E341" s="95"/>
      <c r="F341" s="96"/>
      <c r="G341" s="97"/>
      <c r="H341" s="98"/>
      <c r="I341" s="99"/>
      <c r="J341" s="100"/>
      <c r="K341" s="99"/>
      <c r="L341" s="99"/>
      <c r="M341" s="87" t="str">
        <f t="shared" si="26"/>
        <v/>
      </c>
      <c r="N341" s="87" t="str">
        <f t="shared" ca="1" si="27"/>
        <v/>
      </c>
      <c r="O341" s="92" t="str">
        <f t="shared" si="28"/>
        <v/>
      </c>
      <c r="P341" s="89" t="str">
        <f t="shared" si="29"/>
        <v/>
      </c>
    </row>
    <row r="342" spans="1:16" x14ac:dyDescent="0.3">
      <c r="A342" s="91">
        <v>337</v>
      </c>
      <c r="B342" s="93"/>
      <c r="C342" s="94"/>
      <c r="D342" s="95"/>
      <c r="E342" s="95"/>
      <c r="F342" s="96"/>
      <c r="G342" s="97"/>
      <c r="H342" s="98"/>
      <c r="I342" s="99"/>
      <c r="J342" s="100"/>
      <c r="K342" s="99"/>
      <c r="L342" s="99"/>
      <c r="M342" s="87" t="str">
        <f t="shared" si="26"/>
        <v/>
      </c>
      <c r="N342" s="87" t="str">
        <f t="shared" ca="1" si="27"/>
        <v/>
      </c>
      <c r="O342" s="92" t="str">
        <f t="shared" si="28"/>
        <v/>
      </c>
      <c r="P342" s="89" t="str">
        <f t="shared" si="29"/>
        <v/>
      </c>
    </row>
    <row r="343" spans="1:16" x14ac:dyDescent="0.3">
      <c r="A343" s="91">
        <v>338</v>
      </c>
      <c r="B343" s="93"/>
      <c r="C343" s="94"/>
      <c r="D343" s="95"/>
      <c r="E343" s="95"/>
      <c r="F343" s="96"/>
      <c r="G343" s="97"/>
      <c r="H343" s="98"/>
      <c r="I343" s="99"/>
      <c r="J343" s="100"/>
      <c r="K343" s="99"/>
      <c r="L343" s="99"/>
      <c r="M343" s="87" t="str">
        <f t="shared" si="26"/>
        <v/>
      </c>
      <c r="N343" s="87" t="str">
        <f t="shared" ca="1" si="27"/>
        <v/>
      </c>
      <c r="O343" s="92" t="str">
        <f t="shared" si="28"/>
        <v/>
      </c>
      <c r="P343" s="89" t="str">
        <f t="shared" si="29"/>
        <v/>
      </c>
    </row>
    <row r="344" spans="1:16" x14ac:dyDescent="0.3">
      <c r="A344" s="91">
        <v>339</v>
      </c>
      <c r="B344" s="93"/>
      <c r="C344" s="94"/>
      <c r="D344" s="95"/>
      <c r="E344" s="95"/>
      <c r="F344" s="96"/>
      <c r="G344" s="97"/>
      <c r="H344" s="98"/>
      <c r="I344" s="99"/>
      <c r="J344" s="100"/>
      <c r="K344" s="99"/>
      <c r="L344" s="99"/>
      <c r="M344" s="87" t="str">
        <f t="shared" si="26"/>
        <v/>
      </c>
      <c r="N344" s="87" t="str">
        <f t="shared" ca="1" si="27"/>
        <v/>
      </c>
      <c r="O344" s="92" t="str">
        <f t="shared" si="28"/>
        <v/>
      </c>
      <c r="P344" s="89" t="str">
        <f t="shared" si="29"/>
        <v/>
      </c>
    </row>
    <row r="345" spans="1:16" x14ac:dyDescent="0.3">
      <c r="A345" s="91">
        <v>340</v>
      </c>
      <c r="B345" s="93"/>
      <c r="C345" s="94"/>
      <c r="D345" s="95"/>
      <c r="E345" s="95"/>
      <c r="F345" s="96"/>
      <c r="G345" s="97"/>
      <c r="H345" s="98"/>
      <c r="I345" s="99"/>
      <c r="J345" s="100"/>
      <c r="K345" s="99"/>
      <c r="L345" s="99"/>
      <c r="M345" s="87" t="str">
        <f t="shared" si="26"/>
        <v/>
      </c>
      <c r="N345" s="87" t="str">
        <f t="shared" ca="1" si="27"/>
        <v/>
      </c>
      <c r="O345" s="92" t="str">
        <f t="shared" si="28"/>
        <v/>
      </c>
      <c r="P345" s="89" t="str">
        <f t="shared" si="29"/>
        <v/>
      </c>
    </row>
    <row r="346" spans="1:16" x14ac:dyDescent="0.3">
      <c r="A346" s="91">
        <v>341</v>
      </c>
      <c r="B346" s="93"/>
      <c r="C346" s="94"/>
      <c r="D346" s="95"/>
      <c r="E346" s="95"/>
      <c r="F346" s="96"/>
      <c r="G346" s="97"/>
      <c r="H346" s="98"/>
      <c r="I346" s="99"/>
      <c r="J346" s="100"/>
      <c r="K346" s="99"/>
      <c r="L346" s="99"/>
      <c r="M346" s="87" t="str">
        <f t="shared" si="26"/>
        <v/>
      </c>
      <c r="N346" s="87" t="str">
        <f t="shared" ca="1" si="27"/>
        <v/>
      </c>
      <c r="O346" s="92" t="str">
        <f t="shared" si="28"/>
        <v/>
      </c>
      <c r="P346" s="89" t="str">
        <f t="shared" si="29"/>
        <v/>
      </c>
    </row>
    <row r="347" spans="1:16" x14ac:dyDescent="0.3">
      <c r="A347" s="91">
        <v>342</v>
      </c>
      <c r="B347" s="93"/>
      <c r="C347" s="94"/>
      <c r="D347" s="95"/>
      <c r="E347" s="95"/>
      <c r="F347" s="96"/>
      <c r="G347" s="97"/>
      <c r="H347" s="98"/>
      <c r="I347" s="99"/>
      <c r="J347" s="100"/>
      <c r="K347" s="99"/>
      <c r="L347" s="99"/>
      <c r="M347" s="87" t="str">
        <f t="shared" si="26"/>
        <v/>
      </c>
      <c r="N347" s="87" t="str">
        <f t="shared" ca="1" si="27"/>
        <v/>
      </c>
      <c r="O347" s="92" t="str">
        <f t="shared" si="28"/>
        <v/>
      </c>
      <c r="P347" s="89" t="str">
        <f t="shared" si="29"/>
        <v/>
      </c>
    </row>
    <row r="348" spans="1:16" x14ac:dyDescent="0.3">
      <c r="A348" s="91">
        <v>343</v>
      </c>
      <c r="B348" s="93"/>
      <c r="C348" s="94"/>
      <c r="D348" s="95"/>
      <c r="E348" s="95"/>
      <c r="F348" s="96"/>
      <c r="G348" s="97"/>
      <c r="H348" s="98"/>
      <c r="I348" s="99"/>
      <c r="J348" s="100"/>
      <c r="K348" s="99"/>
      <c r="L348" s="99"/>
      <c r="M348" s="87" t="str">
        <f t="shared" si="26"/>
        <v/>
      </c>
      <c r="N348" s="87" t="str">
        <f t="shared" ca="1" si="27"/>
        <v/>
      </c>
      <c r="O348" s="92" t="str">
        <f t="shared" si="28"/>
        <v/>
      </c>
      <c r="P348" s="89" t="str">
        <f t="shared" si="29"/>
        <v/>
      </c>
    </row>
    <row r="349" spans="1:16" x14ac:dyDescent="0.3">
      <c r="A349" s="91">
        <v>344</v>
      </c>
      <c r="B349" s="93"/>
      <c r="C349" s="94"/>
      <c r="D349" s="95"/>
      <c r="E349" s="95"/>
      <c r="F349" s="96"/>
      <c r="G349" s="97"/>
      <c r="H349" s="98"/>
      <c r="I349" s="99"/>
      <c r="J349" s="100"/>
      <c r="K349" s="99"/>
      <c r="L349" s="99"/>
      <c r="M349" s="87" t="str">
        <f t="shared" si="26"/>
        <v/>
      </c>
      <c r="N349" s="87" t="str">
        <f t="shared" ca="1" si="27"/>
        <v/>
      </c>
      <c r="O349" s="92" t="str">
        <f t="shared" si="28"/>
        <v/>
      </c>
      <c r="P349" s="89" t="str">
        <f t="shared" si="29"/>
        <v/>
      </c>
    </row>
    <row r="350" spans="1:16" x14ac:dyDescent="0.3">
      <c r="A350" s="91">
        <v>345</v>
      </c>
      <c r="B350" s="93"/>
      <c r="C350" s="94"/>
      <c r="D350" s="95"/>
      <c r="E350" s="95"/>
      <c r="F350" s="96"/>
      <c r="G350" s="97"/>
      <c r="H350" s="98"/>
      <c r="I350" s="99"/>
      <c r="J350" s="100"/>
      <c r="K350" s="99"/>
      <c r="L350" s="99"/>
      <c r="M350" s="87" t="str">
        <f t="shared" si="26"/>
        <v/>
      </c>
      <c r="N350" s="87" t="str">
        <f t="shared" ca="1" si="27"/>
        <v/>
      </c>
      <c r="O350" s="92" t="str">
        <f t="shared" si="28"/>
        <v/>
      </c>
      <c r="P350" s="89" t="str">
        <f t="shared" si="29"/>
        <v/>
      </c>
    </row>
    <row r="351" spans="1:16" x14ac:dyDescent="0.3">
      <c r="A351" s="91">
        <v>346</v>
      </c>
      <c r="B351" s="93"/>
      <c r="C351" s="94"/>
      <c r="D351" s="95"/>
      <c r="E351" s="95"/>
      <c r="F351" s="96"/>
      <c r="G351" s="97"/>
      <c r="H351" s="98"/>
      <c r="I351" s="99"/>
      <c r="J351" s="100"/>
      <c r="K351" s="99"/>
      <c r="L351" s="99"/>
      <c r="M351" s="87" t="str">
        <f t="shared" si="26"/>
        <v/>
      </c>
      <c r="N351" s="87" t="str">
        <f t="shared" ca="1" si="27"/>
        <v/>
      </c>
      <c r="O351" s="92" t="str">
        <f t="shared" si="28"/>
        <v/>
      </c>
      <c r="P351" s="89" t="str">
        <f t="shared" si="29"/>
        <v/>
      </c>
    </row>
    <row r="352" spans="1:16" x14ac:dyDescent="0.3">
      <c r="A352" s="91">
        <v>347</v>
      </c>
      <c r="B352" s="93"/>
      <c r="C352" s="94"/>
      <c r="D352" s="95"/>
      <c r="E352" s="95"/>
      <c r="F352" s="96"/>
      <c r="G352" s="97"/>
      <c r="H352" s="98"/>
      <c r="I352" s="99"/>
      <c r="J352" s="100"/>
      <c r="K352" s="99"/>
      <c r="L352" s="99"/>
      <c r="M352" s="87" t="str">
        <f t="shared" si="26"/>
        <v/>
      </c>
      <c r="N352" s="87" t="str">
        <f t="shared" ca="1" si="27"/>
        <v/>
      </c>
      <c r="O352" s="92" t="str">
        <f t="shared" si="28"/>
        <v/>
      </c>
      <c r="P352" s="89" t="str">
        <f t="shared" si="29"/>
        <v/>
      </c>
    </row>
    <row r="353" spans="1:16" x14ac:dyDescent="0.3">
      <c r="A353" s="91">
        <v>348</v>
      </c>
      <c r="B353" s="93"/>
      <c r="C353" s="94"/>
      <c r="D353" s="95"/>
      <c r="E353" s="95"/>
      <c r="F353" s="96"/>
      <c r="G353" s="97"/>
      <c r="H353" s="98"/>
      <c r="I353" s="99"/>
      <c r="J353" s="100"/>
      <c r="K353" s="99"/>
      <c r="L353" s="99"/>
      <c r="M353" s="87" t="str">
        <f t="shared" si="26"/>
        <v/>
      </c>
      <c r="N353" s="87" t="str">
        <f t="shared" ca="1" si="27"/>
        <v/>
      </c>
      <c r="O353" s="92" t="str">
        <f t="shared" si="28"/>
        <v/>
      </c>
      <c r="P353" s="89" t="str">
        <f t="shared" si="29"/>
        <v/>
      </c>
    </row>
    <row r="354" spans="1:16" x14ac:dyDescent="0.3">
      <c r="A354" s="91">
        <v>349</v>
      </c>
      <c r="B354" s="93"/>
      <c r="C354" s="94"/>
      <c r="D354" s="95"/>
      <c r="E354" s="95"/>
      <c r="F354" s="96"/>
      <c r="G354" s="97"/>
      <c r="H354" s="98"/>
      <c r="I354" s="99"/>
      <c r="J354" s="100"/>
      <c r="K354" s="99"/>
      <c r="L354" s="99"/>
      <c r="M354" s="87" t="str">
        <f t="shared" si="26"/>
        <v/>
      </c>
      <c r="N354" s="87" t="str">
        <f t="shared" ca="1" si="27"/>
        <v/>
      </c>
      <c r="O354" s="92" t="str">
        <f t="shared" si="28"/>
        <v/>
      </c>
      <c r="P354" s="89" t="str">
        <f t="shared" si="29"/>
        <v/>
      </c>
    </row>
    <row r="355" spans="1:16" x14ac:dyDescent="0.3">
      <c r="A355" s="91">
        <v>350</v>
      </c>
      <c r="B355" s="93"/>
      <c r="C355" s="94"/>
      <c r="D355" s="95"/>
      <c r="E355" s="95"/>
      <c r="F355" s="96"/>
      <c r="G355" s="97"/>
      <c r="H355" s="98"/>
      <c r="I355" s="99"/>
      <c r="J355" s="100"/>
      <c r="K355" s="99"/>
      <c r="L355" s="99"/>
      <c r="M355" s="87" t="str">
        <f t="shared" si="26"/>
        <v/>
      </c>
      <c r="N355" s="87" t="str">
        <f t="shared" ca="1" si="27"/>
        <v/>
      </c>
      <c r="O355" s="92" t="str">
        <f t="shared" si="28"/>
        <v/>
      </c>
      <c r="P355" s="89" t="str">
        <f t="shared" si="29"/>
        <v/>
      </c>
    </row>
    <row r="356" spans="1:16" x14ac:dyDescent="0.3">
      <c r="A356" s="91">
        <v>351</v>
      </c>
      <c r="B356" s="93"/>
      <c r="C356" s="94"/>
      <c r="D356" s="95"/>
      <c r="E356" s="95"/>
      <c r="F356" s="96"/>
      <c r="G356" s="97"/>
      <c r="H356" s="98"/>
      <c r="I356" s="99"/>
      <c r="J356" s="100"/>
      <c r="K356" s="99"/>
      <c r="L356" s="99"/>
      <c r="M356" s="87" t="str">
        <f t="shared" si="26"/>
        <v/>
      </c>
      <c r="N356" s="87" t="str">
        <f t="shared" ca="1" si="27"/>
        <v/>
      </c>
      <c r="O356" s="92" t="str">
        <f t="shared" si="28"/>
        <v/>
      </c>
      <c r="P356" s="89" t="str">
        <f t="shared" si="29"/>
        <v/>
      </c>
    </row>
    <row r="357" spans="1:16" x14ac:dyDescent="0.3">
      <c r="A357" s="91">
        <v>352</v>
      </c>
      <c r="B357" s="93"/>
      <c r="C357" s="94"/>
      <c r="D357" s="95"/>
      <c r="E357" s="95"/>
      <c r="F357" s="96"/>
      <c r="G357" s="97"/>
      <c r="H357" s="98"/>
      <c r="I357" s="99"/>
      <c r="J357" s="100"/>
      <c r="K357" s="99"/>
      <c r="L357" s="99"/>
      <c r="M357" s="87" t="str">
        <f t="shared" si="26"/>
        <v/>
      </c>
      <c r="N357" s="87" t="str">
        <f t="shared" ca="1" si="27"/>
        <v/>
      </c>
      <c r="O357" s="92" t="str">
        <f t="shared" si="28"/>
        <v/>
      </c>
      <c r="P357" s="89" t="str">
        <f t="shared" si="29"/>
        <v/>
      </c>
    </row>
    <row r="358" spans="1:16" x14ac:dyDescent="0.3">
      <c r="A358" s="91">
        <v>353</v>
      </c>
      <c r="B358" s="93"/>
      <c r="C358" s="94"/>
      <c r="D358" s="95"/>
      <c r="E358" s="95"/>
      <c r="F358" s="96"/>
      <c r="G358" s="97"/>
      <c r="H358" s="98"/>
      <c r="I358" s="99"/>
      <c r="J358" s="100"/>
      <c r="K358" s="99"/>
      <c r="L358" s="99"/>
      <c r="M358" s="87" t="str">
        <f t="shared" si="26"/>
        <v/>
      </c>
      <c r="N358" s="87" t="str">
        <f t="shared" ca="1" si="27"/>
        <v/>
      </c>
      <c r="O358" s="92" t="str">
        <f t="shared" si="28"/>
        <v/>
      </c>
      <c r="P358" s="89" t="str">
        <f t="shared" si="29"/>
        <v/>
      </c>
    </row>
    <row r="359" spans="1:16" x14ac:dyDescent="0.3">
      <c r="A359" s="91">
        <v>354</v>
      </c>
      <c r="B359" s="93"/>
      <c r="C359" s="94"/>
      <c r="D359" s="95"/>
      <c r="E359" s="95"/>
      <c r="F359" s="96"/>
      <c r="G359" s="97"/>
      <c r="H359" s="98"/>
      <c r="I359" s="99"/>
      <c r="J359" s="100"/>
      <c r="K359" s="99"/>
      <c r="L359" s="99"/>
      <c r="M359" s="87" t="str">
        <f t="shared" si="26"/>
        <v/>
      </c>
      <c r="N359" s="87" t="str">
        <f t="shared" ca="1" si="27"/>
        <v/>
      </c>
      <c r="O359" s="92" t="str">
        <f t="shared" si="28"/>
        <v/>
      </c>
      <c r="P359" s="89" t="str">
        <f t="shared" si="29"/>
        <v/>
      </c>
    </row>
    <row r="360" spans="1:16" x14ac:dyDescent="0.3">
      <c r="A360" s="91">
        <v>355</v>
      </c>
      <c r="B360" s="93"/>
      <c r="C360" s="94"/>
      <c r="D360" s="95"/>
      <c r="E360" s="95"/>
      <c r="F360" s="96"/>
      <c r="G360" s="97"/>
      <c r="H360" s="98"/>
      <c r="I360" s="99"/>
      <c r="J360" s="100"/>
      <c r="K360" s="99"/>
      <c r="L360" s="99"/>
      <c r="M360" s="87" t="str">
        <f t="shared" si="26"/>
        <v/>
      </c>
      <c r="N360" s="87" t="str">
        <f t="shared" ca="1" si="27"/>
        <v/>
      </c>
      <c r="O360" s="92" t="str">
        <f t="shared" si="28"/>
        <v/>
      </c>
      <c r="P360" s="89" t="str">
        <f t="shared" si="29"/>
        <v/>
      </c>
    </row>
    <row r="361" spans="1:16" x14ac:dyDescent="0.3">
      <c r="A361" s="91">
        <v>356</v>
      </c>
      <c r="B361" s="93"/>
      <c r="C361" s="94"/>
      <c r="D361" s="95"/>
      <c r="E361" s="95"/>
      <c r="F361" s="96"/>
      <c r="G361" s="97"/>
      <c r="H361" s="98"/>
      <c r="I361" s="99"/>
      <c r="J361" s="100"/>
      <c r="K361" s="99"/>
      <c r="L361" s="99"/>
      <c r="M361" s="87" t="str">
        <f t="shared" si="26"/>
        <v/>
      </c>
      <c r="N361" s="87" t="str">
        <f t="shared" ca="1" si="27"/>
        <v/>
      </c>
      <c r="O361" s="92" t="str">
        <f t="shared" si="28"/>
        <v/>
      </c>
      <c r="P361" s="89" t="str">
        <f t="shared" si="29"/>
        <v/>
      </c>
    </row>
    <row r="362" spans="1:16" x14ac:dyDescent="0.3">
      <c r="A362" s="91">
        <v>357</v>
      </c>
      <c r="B362" s="93"/>
      <c r="C362" s="94"/>
      <c r="D362" s="95"/>
      <c r="E362" s="95"/>
      <c r="F362" s="96"/>
      <c r="G362" s="97"/>
      <c r="H362" s="98"/>
      <c r="I362" s="99"/>
      <c r="J362" s="100"/>
      <c r="K362" s="99"/>
      <c r="L362" s="99"/>
      <c r="M362" s="87" t="str">
        <f t="shared" si="26"/>
        <v/>
      </c>
      <c r="N362" s="87" t="str">
        <f t="shared" ca="1" si="27"/>
        <v/>
      </c>
      <c r="O362" s="92" t="str">
        <f t="shared" si="28"/>
        <v/>
      </c>
      <c r="P362" s="89" t="str">
        <f t="shared" si="29"/>
        <v/>
      </c>
    </row>
    <row r="363" spans="1:16" x14ac:dyDescent="0.3">
      <c r="A363" s="91">
        <v>358</v>
      </c>
      <c r="B363" s="93"/>
      <c r="C363" s="94"/>
      <c r="D363" s="95"/>
      <c r="E363" s="95"/>
      <c r="F363" s="96"/>
      <c r="G363" s="97"/>
      <c r="H363" s="98"/>
      <c r="I363" s="99"/>
      <c r="J363" s="100"/>
      <c r="K363" s="99"/>
      <c r="L363" s="99"/>
      <c r="M363" s="87" t="str">
        <f t="shared" si="26"/>
        <v/>
      </c>
      <c r="N363" s="87" t="str">
        <f t="shared" ca="1" si="27"/>
        <v/>
      </c>
      <c r="O363" s="92" t="str">
        <f t="shared" si="28"/>
        <v/>
      </c>
      <c r="P363" s="89" t="str">
        <f t="shared" si="29"/>
        <v/>
      </c>
    </row>
    <row r="364" spans="1:16" x14ac:dyDescent="0.3">
      <c r="A364" s="91">
        <v>359</v>
      </c>
      <c r="B364" s="93"/>
      <c r="C364" s="94"/>
      <c r="D364" s="95"/>
      <c r="E364" s="95"/>
      <c r="F364" s="96"/>
      <c r="G364" s="97"/>
      <c r="H364" s="98"/>
      <c r="I364" s="99"/>
      <c r="J364" s="100"/>
      <c r="K364" s="99"/>
      <c r="L364" s="99"/>
      <c r="M364" s="87" t="str">
        <f t="shared" si="26"/>
        <v/>
      </c>
      <c r="N364" s="87" t="str">
        <f t="shared" ca="1" si="27"/>
        <v/>
      </c>
      <c r="O364" s="92" t="str">
        <f t="shared" si="28"/>
        <v/>
      </c>
      <c r="P364" s="89" t="str">
        <f t="shared" si="29"/>
        <v/>
      </c>
    </row>
    <row r="365" spans="1:16" x14ac:dyDescent="0.3">
      <c r="A365" s="91">
        <v>360</v>
      </c>
      <c r="B365" s="93"/>
      <c r="C365" s="94"/>
      <c r="D365" s="95"/>
      <c r="E365" s="95"/>
      <c r="F365" s="96"/>
      <c r="G365" s="97"/>
      <c r="H365" s="98"/>
      <c r="I365" s="99"/>
      <c r="J365" s="100"/>
      <c r="K365" s="99"/>
      <c r="L365" s="99"/>
      <c r="M365" s="87" t="str">
        <f t="shared" si="26"/>
        <v/>
      </c>
      <c r="N365" s="87" t="str">
        <f t="shared" ca="1" si="27"/>
        <v/>
      </c>
      <c r="O365" s="92" t="str">
        <f t="shared" si="28"/>
        <v/>
      </c>
      <c r="P365" s="89" t="str">
        <f t="shared" si="29"/>
        <v/>
      </c>
    </row>
    <row r="366" spans="1:16" x14ac:dyDescent="0.3">
      <c r="A366" s="91">
        <v>361</v>
      </c>
      <c r="B366" s="93"/>
      <c r="C366" s="94"/>
      <c r="D366" s="95"/>
      <c r="E366" s="95"/>
      <c r="F366" s="96"/>
      <c r="G366" s="97"/>
      <c r="H366" s="98"/>
      <c r="I366" s="99"/>
      <c r="J366" s="100"/>
      <c r="K366" s="99"/>
      <c r="L366" s="99"/>
      <c r="M366" s="87" t="str">
        <f t="shared" si="26"/>
        <v/>
      </c>
      <c r="N366" s="87" t="str">
        <f t="shared" ca="1" si="27"/>
        <v/>
      </c>
      <c r="O366" s="92" t="str">
        <f t="shared" si="28"/>
        <v/>
      </c>
      <c r="P366" s="89" t="str">
        <f t="shared" si="29"/>
        <v/>
      </c>
    </row>
    <row r="367" spans="1:16" x14ac:dyDescent="0.3">
      <c r="A367" s="91">
        <v>362</v>
      </c>
      <c r="B367" s="93"/>
      <c r="C367" s="94"/>
      <c r="D367" s="95"/>
      <c r="E367" s="95"/>
      <c r="F367" s="96"/>
      <c r="G367" s="97"/>
      <c r="H367" s="98"/>
      <c r="I367" s="99"/>
      <c r="J367" s="100"/>
      <c r="K367" s="99"/>
      <c r="L367" s="99"/>
      <c r="M367" s="87" t="str">
        <f t="shared" si="26"/>
        <v/>
      </c>
      <c r="N367" s="87" t="str">
        <f t="shared" ca="1" si="27"/>
        <v/>
      </c>
      <c r="O367" s="92" t="str">
        <f t="shared" si="28"/>
        <v/>
      </c>
      <c r="P367" s="89" t="str">
        <f t="shared" si="29"/>
        <v/>
      </c>
    </row>
    <row r="368" spans="1:16" x14ac:dyDescent="0.3">
      <c r="A368" s="91">
        <v>363</v>
      </c>
      <c r="B368" s="93"/>
      <c r="C368" s="94"/>
      <c r="D368" s="95"/>
      <c r="E368" s="95"/>
      <c r="F368" s="96"/>
      <c r="G368" s="97"/>
      <c r="H368" s="98"/>
      <c r="I368" s="99"/>
      <c r="J368" s="100"/>
      <c r="K368" s="99"/>
      <c r="L368" s="99"/>
      <c r="M368" s="87" t="str">
        <f t="shared" si="26"/>
        <v/>
      </c>
      <c r="N368" s="87" t="str">
        <f t="shared" ca="1" si="27"/>
        <v/>
      </c>
      <c r="O368" s="92" t="str">
        <f t="shared" si="28"/>
        <v/>
      </c>
      <c r="P368" s="89" t="str">
        <f t="shared" si="29"/>
        <v/>
      </c>
    </row>
    <row r="369" spans="1:16" x14ac:dyDescent="0.3">
      <c r="A369" s="91">
        <v>364</v>
      </c>
      <c r="B369" s="93"/>
      <c r="C369" s="94"/>
      <c r="D369" s="95"/>
      <c r="E369" s="95"/>
      <c r="F369" s="96"/>
      <c r="G369" s="97"/>
      <c r="H369" s="98"/>
      <c r="I369" s="99"/>
      <c r="J369" s="100"/>
      <c r="K369" s="99"/>
      <c r="L369" s="99"/>
      <c r="M369" s="87" t="str">
        <f t="shared" si="26"/>
        <v/>
      </c>
      <c r="N369" s="87" t="str">
        <f t="shared" ca="1" si="27"/>
        <v/>
      </c>
      <c r="O369" s="92" t="str">
        <f t="shared" si="28"/>
        <v/>
      </c>
      <c r="P369" s="89" t="str">
        <f t="shared" si="29"/>
        <v/>
      </c>
    </row>
    <row r="370" spans="1:16" x14ac:dyDescent="0.3">
      <c r="A370" s="91">
        <v>365</v>
      </c>
      <c r="B370" s="93"/>
      <c r="C370" s="94"/>
      <c r="D370" s="95"/>
      <c r="E370" s="95"/>
      <c r="F370" s="96"/>
      <c r="G370" s="97"/>
      <c r="H370" s="98"/>
      <c r="I370" s="99"/>
      <c r="J370" s="100"/>
      <c r="K370" s="99"/>
      <c r="L370" s="99"/>
      <c r="M370" s="87" t="str">
        <f t="shared" si="26"/>
        <v/>
      </c>
      <c r="N370" s="87" t="str">
        <f t="shared" ca="1" si="27"/>
        <v/>
      </c>
      <c r="O370" s="92" t="str">
        <f t="shared" si="28"/>
        <v/>
      </c>
      <c r="P370" s="89" t="str">
        <f t="shared" si="29"/>
        <v/>
      </c>
    </row>
    <row r="371" spans="1:16" x14ac:dyDescent="0.3">
      <c r="A371" s="91">
        <v>366</v>
      </c>
      <c r="B371" s="93"/>
      <c r="C371" s="94"/>
      <c r="D371" s="95"/>
      <c r="E371" s="95"/>
      <c r="F371" s="96"/>
      <c r="G371" s="97"/>
      <c r="H371" s="98"/>
      <c r="I371" s="99"/>
      <c r="J371" s="100"/>
      <c r="K371" s="99"/>
      <c r="L371" s="99"/>
      <c r="M371" s="87" t="str">
        <f t="shared" si="26"/>
        <v/>
      </c>
      <c r="N371" s="87" t="str">
        <f t="shared" ca="1" si="27"/>
        <v/>
      </c>
      <c r="O371" s="92" t="str">
        <f t="shared" si="28"/>
        <v/>
      </c>
      <c r="P371" s="89" t="str">
        <f t="shared" si="29"/>
        <v/>
      </c>
    </row>
    <row r="372" spans="1:16" x14ac:dyDescent="0.3">
      <c r="A372" s="91">
        <v>367</v>
      </c>
      <c r="B372" s="93"/>
      <c r="C372" s="94"/>
      <c r="D372" s="95"/>
      <c r="E372" s="95"/>
      <c r="F372" s="96"/>
      <c r="G372" s="97"/>
      <c r="H372" s="98"/>
      <c r="I372" s="99"/>
      <c r="J372" s="100"/>
      <c r="K372" s="99"/>
      <c r="L372" s="99"/>
      <c r="M372" s="87" t="str">
        <f t="shared" si="26"/>
        <v/>
      </c>
      <c r="N372" s="87" t="str">
        <f t="shared" ca="1" si="27"/>
        <v/>
      </c>
      <c r="O372" s="92" t="str">
        <f t="shared" si="28"/>
        <v/>
      </c>
      <c r="P372" s="89" t="str">
        <f t="shared" si="29"/>
        <v/>
      </c>
    </row>
    <row r="373" spans="1:16" x14ac:dyDescent="0.3">
      <c r="A373" s="91">
        <v>368</v>
      </c>
      <c r="B373" s="93"/>
      <c r="C373" s="94"/>
      <c r="D373" s="95"/>
      <c r="E373" s="95"/>
      <c r="F373" s="96"/>
      <c r="G373" s="97"/>
      <c r="H373" s="98"/>
      <c r="I373" s="99"/>
      <c r="J373" s="100"/>
      <c r="K373" s="99"/>
      <c r="L373" s="99"/>
      <c r="M373" s="87" t="str">
        <f t="shared" si="26"/>
        <v/>
      </c>
      <c r="N373" s="87" t="str">
        <f t="shared" ca="1" si="27"/>
        <v/>
      </c>
      <c r="O373" s="92" t="str">
        <f t="shared" si="28"/>
        <v/>
      </c>
      <c r="P373" s="89" t="str">
        <f t="shared" si="29"/>
        <v/>
      </c>
    </row>
    <row r="374" spans="1:16" x14ac:dyDescent="0.3">
      <c r="A374" s="91">
        <v>369</v>
      </c>
      <c r="B374" s="93"/>
      <c r="C374" s="94"/>
      <c r="D374" s="95"/>
      <c r="E374" s="95"/>
      <c r="F374" s="96"/>
      <c r="G374" s="97"/>
      <c r="H374" s="98"/>
      <c r="I374" s="99"/>
      <c r="J374" s="100"/>
      <c r="K374" s="99"/>
      <c r="L374" s="99"/>
      <c r="M374" s="87" t="str">
        <f t="shared" ref="M374:M437" si="30">IF(B374&lt;&gt;"",(DAY(B374)+C374*30),"")</f>
        <v/>
      </c>
      <c r="N374" s="87" t="str">
        <f t="shared" ref="N374:N437" ca="1" si="31">IF(K374&lt;&gt;"",(DAY(B374)+30*C374)-DAY(TODAY()),"")</f>
        <v/>
      </c>
      <c r="O374" s="92" t="str">
        <f t="shared" ref="O374:O437" si="32">IF(I374&gt;H374,(IF(I374&lt;&gt;"",(((I374-H374)-(I374-L374))/ABS(I374-H374)),"")),IF(I374&lt;&gt;"",(1-(I374+L374-H374)/I374),""))</f>
        <v/>
      </c>
      <c r="P374" s="89" t="str">
        <f t="shared" ref="P374:P437" si="33">IF(F374&lt;&gt;"",F374,"")</f>
        <v/>
      </c>
    </row>
    <row r="375" spans="1:16" x14ac:dyDescent="0.3">
      <c r="A375" s="91">
        <v>370</v>
      </c>
      <c r="B375" s="93"/>
      <c r="C375" s="94"/>
      <c r="D375" s="95"/>
      <c r="E375" s="95"/>
      <c r="F375" s="96"/>
      <c r="G375" s="97"/>
      <c r="H375" s="98"/>
      <c r="I375" s="99"/>
      <c r="J375" s="100"/>
      <c r="K375" s="99"/>
      <c r="L375" s="99"/>
      <c r="M375" s="87" t="str">
        <f t="shared" si="30"/>
        <v/>
      </c>
      <c r="N375" s="87" t="str">
        <f t="shared" ca="1" si="31"/>
        <v/>
      </c>
      <c r="O375" s="92" t="str">
        <f t="shared" si="32"/>
        <v/>
      </c>
      <c r="P375" s="89" t="str">
        <f t="shared" si="33"/>
        <v/>
      </c>
    </row>
    <row r="376" spans="1:16" x14ac:dyDescent="0.3">
      <c r="A376" s="91">
        <v>371</v>
      </c>
      <c r="B376" s="93"/>
      <c r="C376" s="94"/>
      <c r="D376" s="95"/>
      <c r="E376" s="95"/>
      <c r="F376" s="96"/>
      <c r="G376" s="97"/>
      <c r="H376" s="98"/>
      <c r="I376" s="99"/>
      <c r="J376" s="100"/>
      <c r="K376" s="99"/>
      <c r="L376" s="99"/>
      <c r="M376" s="87" t="str">
        <f t="shared" si="30"/>
        <v/>
      </c>
      <c r="N376" s="87" t="str">
        <f t="shared" ca="1" si="31"/>
        <v/>
      </c>
      <c r="O376" s="92" t="str">
        <f t="shared" si="32"/>
        <v/>
      </c>
      <c r="P376" s="89" t="str">
        <f t="shared" si="33"/>
        <v/>
      </c>
    </row>
    <row r="377" spans="1:16" x14ac:dyDescent="0.3">
      <c r="A377" s="91">
        <v>372</v>
      </c>
      <c r="B377" s="93"/>
      <c r="C377" s="94"/>
      <c r="D377" s="95"/>
      <c r="E377" s="95"/>
      <c r="F377" s="96"/>
      <c r="G377" s="97"/>
      <c r="H377" s="98"/>
      <c r="I377" s="99"/>
      <c r="J377" s="100"/>
      <c r="K377" s="99"/>
      <c r="L377" s="99"/>
      <c r="M377" s="87" t="str">
        <f t="shared" si="30"/>
        <v/>
      </c>
      <c r="N377" s="87" t="str">
        <f t="shared" ca="1" si="31"/>
        <v/>
      </c>
      <c r="O377" s="92" t="str">
        <f t="shared" si="32"/>
        <v/>
      </c>
      <c r="P377" s="89" t="str">
        <f t="shared" si="33"/>
        <v/>
      </c>
    </row>
    <row r="378" spans="1:16" x14ac:dyDescent="0.3">
      <c r="A378" s="91">
        <v>373</v>
      </c>
      <c r="B378" s="93"/>
      <c r="C378" s="94"/>
      <c r="D378" s="95"/>
      <c r="E378" s="95"/>
      <c r="F378" s="96"/>
      <c r="G378" s="97"/>
      <c r="H378" s="98"/>
      <c r="I378" s="99"/>
      <c r="J378" s="100"/>
      <c r="K378" s="99"/>
      <c r="L378" s="99"/>
      <c r="M378" s="87" t="str">
        <f t="shared" si="30"/>
        <v/>
      </c>
      <c r="N378" s="87" t="str">
        <f t="shared" ca="1" si="31"/>
        <v/>
      </c>
      <c r="O378" s="92" t="str">
        <f t="shared" si="32"/>
        <v/>
      </c>
      <c r="P378" s="89" t="str">
        <f t="shared" si="33"/>
        <v/>
      </c>
    </row>
    <row r="379" spans="1:16" x14ac:dyDescent="0.3">
      <c r="A379" s="91">
        <v>374</v>
      </c>
      <c r="B379" s="93"/>
      <c r="C379" s="94"/>
      <c r="D379" s="95"/>
      <c r="E379" s="95"/>
      <c r="F379" s="96"/>
      <c r="G379" s="97"/>
      <c r="H379" s="98"/>
      <c r="I379" s="99"/>
      <c r="J379" s="100"/>
      <c r="K379" s="99"/>
      <c r="L379" s="99"/>
      <c r="M379" s="87" t="str">
        <f t="shared" si="30"/>
        <v/>
      </c>
      <c r="N379" s="87" t="str">
        <f t="shared" ca="1" si="31"/>
        <v/>
      </c>
      <c r="O379" s="92" t="str">
        <f t="shared" si="32"/>
        <v/>
      </c>
      <c r="P379" s="89" t="str">
        <f t="shared" si="33"/>
        <v/>
      </c>
    </row>
    <row r="380" spans="1:16" x14ac:dyDescent="0.3">
      <c r="A380" s="91">
        <v>375</v>
      </c>
      <c r="B380" s="93"/>
      <c r="C380" s="94"/>
      <c r="D380" s="95"/>
      <c r="E380" s="95"/>
      <c r="F380" s="96"/>
      <c r="G380" s="97"/>
      <c r="H380" s="98"/>
      <c r="I380" s="99"/>
      <c r="J380" s="100"/>
      <c r="K380" s="99"/>
      <c r="L380" s="99"/>
      <c r="M380" s="87" t="str">
        <f t="shared" si="30"/>
        <v/>
      </c>
      <c r="N380" s="87" t="str">
        <f t="shared" ca="1" si="31"/>
        <v/>
      </c>
      <c r="O380" s="92" t="str">
        <f t="shared" si="32"/>
        <v/>
      </c>
      <c r="P380" s="89" t="str">
        <f t="shared" si="33"/>
        <v/>
      </c>
    </row>
    <row r="381" spans="1:16" x14ac:dyDescent="0.3">
      <c r="A381" s="91">
        <v>376</v>
      </c>
      <c r="B381" s="93"/>
      <c r="C381" s="94"/>
      <c r="D381" s="95"/>
      <c r="E381" s="95"/>
      <c r="F381" s="96"/>
      <c r="G381" s="97"/>
      <c r="H381" s="98"/>
      <c r="I381" s="99"/>
      <c r="J381" s="100"/>
      <c r="K381" s="99"/>
      <c r="L381" s="99"/>
      <c r="M381" s="87" t="str">
        <f t="shared" si="30"/>
        <v/>
      </c>
      <c r="N381" s="87" t="str">
        <f t="shared" ca="1" si="31"/>
        <v/>
      </c>
      <c r="O381" s="92" t="str">
        <f t="shared" si="32"/>
        <v/>
      </c>
      <c r="P381" s="89" t="str">
        <f t="shared" si="33"/>
        <v/>
      </c>
    </row>
    <row r="382" spans="1:16" x14ac:dyDescent="0.3">
      <c r="A382" s="91">
        <v>377</v>
      </c>
      <c r="B382" s="93"/>
      <c r="C382" s="94"/>
      <c r="D382" s="95"/>
      <c r="E382" s="95"/>
      <c r="F382" s="96"/>
      <c r="G382" s="97"/>
      <c r="H382" s="98"/>
      <c r="I382" s="99"/>
      <c r="J382" s="100"/>
      <c r="K382" s="99"/>
      <c r="L382" s="99"/>
      <c r="M382" s="87" t="str">
        <f t="shared" si="30"/>
        <v/>
      </c>
      <c r="N382" s="87" t="str">
        <f t="shared" ca="1" si="31"/>
        <v/>
      </c>
      <c r="O382" s="92" t="str">
        <f t="shared" si="32"/>
        <v/>
      </c>
      <c r="P382" s="89" t="str">
        <f t="shared" si="33"/>
        <v/>
      </c>
    </row>
    <row r="383" spans="1:16" x14ac:dyDescent="0.3">
      <c r="A383" s="91">
        <v>378</v>
      </c>
      <c r="B383" s="93"/>
      <c r="C383" s="94"/>
      <c r="D383" s="95"/>
      <c r="E383" s="95"/>
      <c r="F383" s="96"/>
      <c r="G383" s="97"/>
      <c r="H383" s="98"/>
      <c r="I383" s="99"/>
      <c r="J383" s="100"/>
      <c r="K383" s="99"/>
      <c r="L383" s="99"/>
      <c r="M383" s="87" t="str">
        <f t="shared" si="30"/>
        <v/>
      </c>
      <c r="N383" s="87" t="str">
        <f t="shared" ca="1" si="31"/>
        <v/>
      </c>
      <c r="O383" s="92" t="str">
        <f t="shared" si="32"/>
        <v/>
      </c>
      <c r="P383" s="89" t="str">
        <f t="shared" si="33"/>
        <v/>
      </c>
    </row>
    <row r="384" spans="1:16" x14ac:dyDescent="0.3">
      <c r="A384" s="91">
        <v>379</v>
      </c>
      <c r="B384" s="93"/>
      <c r="C384" s="94"/>
      <c r="D384" s="95"/>
      <c r="E384" s="95"/>
      <c r="F384" s="96"/>
      <c r="G384" s="97"/>
      <c r="H384" s="98"/>
      <c r="I384" s="99"/>
      <c r="J384" s="100"/>
      <c r="K384" s="99"/>
      <c r="L384" s="99"/>
      <c r="M384" s="87" t="str">
        <f t="shared" si="30"/>
        <v/>
      </c>
      <c r="N384" s="87" t="str">
        <f t="shared" ca="1" si="31"/>
        <v/>
      </c>
      <c r="O384" s="92" t="str">
        <f t="shared" si="32"/>
        <v/>
      </c>
      <c r="P384" s="89" t="str">
        <f t="shared" si="33"/>
        <v/>
      </c>
    </row>
    <row r="385" spans="1:16" x14ac:dyDescent="0.3">
      <c r="A385" s="91">
        <v>380</v>
      </c>
      <c r="B385" s="93"/>
      <c r="C385" s="94"/>
      <c r="D385" s="95"/>
      <c r="E385" s="95"/>
      <c r="F385" s="96"/>
      <c r="G385" s="97"/>
      <c r="H385" s="98"/>
      <c r="I385" s="99"/>
      <c r="J385" s="100"/>
      <c r="K385" s="99"/>
      <c r="L385" s="99"/>
      <c r="M385" s="87" t="str">
        <f t="shared" si="30"/>
        <v/>
      </c>
      <c r="N385" s="87" t="str">
        <f t="shared" ca="1" si="31"/>
        <v/>
      </c>
      <c r="O385" s="92" t="str">
        <f t="shared" si="32"/>
        <v/>
      </c>
      <c r="P385" s="89" t="str">
        <f t="shared" si="33"/>
        <v/>
      </c>
    </row>
    <row r="386" spans="1:16" x14ac:dyDescent="0.3">
      <c r="A386" s="91">
        <v>381</v>
      </c>
      <c r="B386" s="93"/>
      <c r="C386" s="94"/>
      <c r="D386" s="95"/>
      <c r="E386" s="95"/>
      <c r="F386" s="96"/>
      <c r="G386" s="97"/>
      <c r="H386" s="98"/>
      <c r="I386" s="99"/>
      <c r="J386" s="100"/>
      <c r="K386" s="99"/>
      <c r="L386" s="99"/>
      <c r="M386" s="87" t="str">
        <f t="shared" si="30"/>
        <v/>
      </c>
      <c r="N386" s="87" t="str">
        <f t="shared" ca="1" si="31"/>
        <v/>
      </c>
      <c r="O386" s="92" t="str">
        <f t="shared" si="32"/>
        <v/>
      </c>
      <c r="P386" s="89" t="str">
        <f t="shared" si="33"/>
        <v/>
      </c>
    </row>
    <row r="387" spans="1:16" x14ac:dyDescent="0.3">
      <c r="A387" s="91">
        <v>382</v>
      </c>
      <c r="B387" s="93"/>
      <c r="C387" s="94"/>
      <c r="D387" s="95"/>
      <c r="E387" s="95"/>
      <c r="F387" s="96"/>
      <c r="G387" s="97"/>
      <c r="H387" s="98"/>
      <c r="I387" s="99"/>
      <c r="J387" s="100"/>
      <c r="K387" s="99"/>
      <c r="L387" s="99"/>
      <c r="M387" s="87" t="str">
        <f t="shared" si="30"/>
        <v/>
      </c>
      <c r="N387" s="87" t="str">
        <f t="shared" ca="1" si="31"/>
        <v/>
      </c>
      <c r="O387" s="92" t="str">
        <f t="shared" si="32"/>
        <v/>
      </c>
      <c r="P387" s="89" t="str">
        <f t="shared" si="33"/>
        <v/>
      </c>
    </row>
    <row r="388" spans="1:16" x14ac:dyDescent="0.3">
      <c r="A388" s="91">
        <v>383</v>
      </c>
      <c r="B388" s="93"/>
      <c r="C388" s="94"/>
      <c r="D388" s="95"/>
      <c r="E388" s="95"/>
      <c r="F388" s="96"/>
      <c r="G388" s="97"/>
      <c r="H388" s="98"/>
      <c r="I388" s="99"/>
      <c r="J388" s="100"/>
      <c r="K388" s="99"/>
      <c r="L388" s="99"/>
      <c r="M388" s="87" t="str">
        <f t="shared" si="30"/>
        <v/>
      </c>
      <c r="N388" s="87" t="str">
        <f t="shared" ca="1" si="31"/>
        <v/>
      </c>
      <c r="O388" s="92" t="str">
        <f t="shared" si="32"/>
        <v/>
      </c>
      <c r="P388" s="89" t="str">
        <f t="shared" si="33"/>
        <v/>
      </c>
    </row>
    <row r="389" spans="1:16" x14ac:dyDescent="0.3">
      <c r="A389" s="91">
        <v>384</v>
      </c>
      <c r="B389" s="93"/>
      <c r="C389" s="94"/>
      <c r="D389" s="95"/>
      <c r="E389" s="95"/>
      <c r="F389" s="96"/>
      <c r="G389" s="97"/>
      <c r="H389" s="98"/>
      <c r="I389" s="99"/>
      <c r="J389" s="100"/>
      <c r="K389" s="99"/>
      <c r="L389" s="99"/>
      <c r="M389" s="87" t="str">
        <f t="shared" si="30"/>
        <v/>
      </c>
      <c r="N389" s="87" t="str">
        <f t="shared" ca="1" si="31"/>
        <v/>
      </c>
      <c r="O389" s="92" t="str">
        <f t="shared" si="32"/>
        <v/>
      </c>
      <c r="P389" s="89" t="str">
        <f t="shared" si="33"/>
        <v/>
      </c>
    </row>
    <row r="390" spans="1:16" x14ac:dyDescent="0.3">
      <c r="A390" s="91">
        <v>385</v>
      </c>
      <c r="B390" s="93"/>
      <c r="C390" s="94"/>
      <c r="D390" s="95"/>
      <c r="E390" s="95"/>
      <c r="F390" s="96"/>
      <c r="G390" s="97"/>
      <c r="H390" s="98"/>
      <c r="I390" s="99"/>
      <c r="J390" s="100"/>
      <c r="K390" s="99"/>
      <c r="L390" s="99"/>
      <c r="M390" s="87" t="str">
        <f t="shared" si="30"/>
        <v/>
      </c>
      <c r="N390" s="87" t="str">
        <f t="shared" ca="1" si="31"/>
        <v/>
      </c>
      <c r="O390" s="92" t="str">
        <f t="shared" si="32"/>
        <v/>
      </c>
      <c r="P390" s="89" t="str">
        <f t="shared" si="33"/>
        <v/>
      </c>
    </row>
    <row r="391" spans="1:16" x14ac:dyDescent="0.3">
      <c r="A391" s="91">
        <v>386</v>
      </c>
      <c r="B391" s="93"/>
      <c r="C391" s="94"/>
      <c r="D391" s="95"/>
      <c r="E391" s="95"/>
      <c r="F391" s="96"/>
      <c r="G391" s="97"/>
      <c r="H391" s="98"/>
      <c r="I391" s="99"/>
      <c r="J391" s="100"/>
      <c r="K391" s="99"/>
      <c r="L391" s="99"/>
      <c r="M391" s="87" t="str">
        <f t="shared" si="30"/>
        <v/>
      </c>
      <c r="N391" s="87" t="str">
        <f t="shared" ca="1" si="31"/>
        <v/>
      </c>
      <c r="O391" s="92" t="str">
        <f t="shared" si="32"/>
        <v/>
      </c>
      <c r="P391" s="89" t="str">
        <f t="shared" si="33"/>
        <v/>
      </c>
    </row>
    <row r="392" spans="1:16" x14ac:dyDescent="0.3">
      <c r="A392" s="91">
        <v>387</v>
      </c>
      <c r="B392" s="93"/>
      <c r="C392" s="94"/>
      <c r="D392" s="95"/>
      <c r="E392" s="95"/>
      <c r="F392" s="96"/>
      <c r="G392" s="97"/>
      <c r="H392" s="98"/>
      <c r="I392" s="99"/>
      <c r="J392" s="100"/>
      <c r="K392" s="99"/>
      <c r="L392" s="99"/>
      <c r="M392" s="87" t="str">
        <f t="shared" si="30"/>
        <v/>
      </c>
      <c r="N392" s="87" t="str">
        <f t="shared" ca="1" si="31"/>
        <v/>
      </c>
      <c r="O392" s="92" t="str">
        <f t="shared" si="32"/>
        <v/>
      </c>
      <c r="P392" s="89" t="str">
        <f t="shared" si="33"/>
        <v/>
      </c>
    </row>
    <row r="393" spans="1:16" x14ac:dyDescent="0.3">
      <c r="A393" s="91">
        <v>388</v>
      </c>
      <c r="B393" s="93"/>
      <c r="C393" s="94"/>
      <c r="D393" s="95"/>
      <c r="E393" s="95"/>
      <c r="F393" s="96"/>
      <c r="G393" s="97"/>
      <c r="H393" s="98"/>
      <c r="I393" s="99"/>
      <c r="J393" s="100"/>
      <c r="K393" s="99"/>
      <c r="L393" s="99"/>
      <c r="M393" s="87" t="str">
        <f t="shared" si="30"/>
        <v/>
      </c>
      <c r="N393" s="87" t="str">
        <f t="shared" ca="1" si="31"/>
        <v/>
      </c>
      <c r="O393" s="92" t="str">
        <f t="shared" si="32"/>
        <v/>
      </c>
      <c r="P393" s="89" t="str">
        <f t="shared" si="33"/>
        <v/>
      </c>
    </row>
    <row r="394" spans="1:16" x14ac:dyDescent="0.3">
      <c r="A394" s="91">
        <v>389</v>
      </c>
      <c r="B394" s="93"/>
      <c r="C394" s="94"/>
      <c r="D394" s="95"/>
      <c r="E394" s="95"/>
      <c r="F394" s="96"/>
      <c r="G394" s="97"/>
      <c r="H394" s="98"/>
      <c r="I394" s="99"/>
      <c r="J394" s="100"/>
      <c r="K394" s="99"/>
      <c r="L394" s="99"/>
      <c r="M394" s="87" t="str">
        <f t="shared" si="30"/>
        <v/>
      </c>
      <c r="N394" s="87" t="str">
        <f t="shared" ca="1" si="31"/>
        <v/>
      </c>
      <c r="O394" s="92" t="str">
        <f t="shared" si="32"/>
        <v/>
      </c>
      <c r="P394" s="89" t="str">
        <f t="shared" si="33"/>
        <v/>
      </c>
    </row>
    <row r="395" spans="1:16" x14ac:dyDescent="0.3">
      <c r="A395" s="91">
        <v>390</v>
      </c>
      <c r="B395" s="93"/>
      <c r="C395" s="94"/>
      <c r="D395" s="95"/>
      <c r="E395" s="95"/>
      <c r="F395" s="96"/>
      <c r="G395" s="97"/>
      <c r="H395" s="98"/>
      <c r="I395" s="99"/>
      <c r="J395" s="100"/>
      <c r="K395" s="99"/>
      <c r="L395" s="99"/>
      <c r="M395" s="87" t="str">
        <f t="shared" si="30"/>
        <v/>
      </c>
      <c r="N395" s="87" t="str">
        <f t="shared" ca="1" si="31"/>
        <v/>
      </c>
      <c r="O395" s="92" t="str">
        <f t="shared" si="32"/>
        <v/>
      </c>
      <c r="P395" s="89" t="str">
        <f t="shared" si="33"/>
        <v/>
      </c>
    </row>
    <row r="396" spans="1:16" x14ac:dyDescent="0.3">
      <c r="A396" s="91">
        <v>391</v>
      </c>
      <c r="B396" s="93"/>
      <c r="C396" s="94"/>
      <c r="D396" s="95"/>
      <c r="E396" s="95"/>
      <c r="F396" s="96"/>
      <c r="G396" s="97"/>
      <c r="H396" s="98"/>
      <c r="I396" s="99"/>
      <c r="J396" s="100"/>
      <c r="K396" s="99"/>
      <c r="L396" s="99"/>
      <c r="M396" s="87" t="str">
        <f t="shared" si="30"/>
        <v/>
      </c>
      <c r="N396" s="87" t="str">
        <f t="shared" ca="1" si="31"/>
        <v/>
      </c>
      <c r="O396" s="92" t="str">
        <f t="shared" si="32"/>
        <v/>
      </c>
      <c r="P396" s="89" t="str">
        <f t="shared" si="33"/>
        <v/>
      </c>
    </row>
    <row r="397" spans="1:16" x14ac:dyDescent="0.3">
      <c r="A397" s="91">
        <v>392</v>
      </c>
      <c r="B397" s="93"/>
      <c r="C397" s="94"/>
      <c r="D397" s="95"/>
      <c r="E397" s="95"/>
      <c r="F397" s="96"/>
      <c r="G397" s="97"/>
      <c r="H397" s="98"/>
      <c r="I397" s="99"/>
      <c r="J397" s="100"/>
      <c r="K397" s="99"/>
      <c r="L397" s="99"/>
      <c r="M397" s="87" t="str">
        <f t="shared" si="30"/>
        <v/>
      </c>
      <c r="N397" s="87" t="str">
        <f t="shared" ca="1" si="31"/>
        <v/>
      </c>
      <c r="O397" s="92" t="str">
        <f t="shared" si="32"/>
        <v/>
      </c>
      <c r="P397" s="89" t="str">
        <f t="shared" si="33"/>
        <v/>
      </c>
    </row>
    <row r="398" spans="1:16" x14ac:dyDescent="0.3">
      <c r="A398" s="91">
        <v>393</v>
      </c>
      <c r="B398" s="93"/>
      <c r="C398" s="94"/>
      <c r="D398" s="95"/>
      <c r="E398" s="95"/>
      <c r="F398" s="96"/>
      <c r="G398" s="97"/>
      <c r="H398" s="98"/>
      <c r="I398" s="99"/>
      <c r="J398" s="100"/>
      <c r="K398" s="99"/>
      <c r="L398" s="99"/>
      <c r="M398" s="87" t="str">
        <f t="shared" si="30"/>
        <v/>
      </c>
      <c r="N398" s="87" t="str">
        <f t="shared" ca="1" si="31"/>
        <v/>
      </c>
      <c r="O398" s="92" t="str">
        <f t="shared" si="32"/>
        <v/>
      </c>
      <c r="P398" s="89" t="str">
        <f t="shared" si="33"/>
        <v/>
      </c>
    </row>
    <row r="399" spans="1:16" x14ac:dyDescent="0.3">
      <c r="A399" s="91">
        <v>394</v>
      </c>
      <c r="B399" s="93"/>
      <c r="C399" s="94"/>
      <c r="D399" s="95"/>
      <c r="E399" s="95"/>
      <c r="F399" s="96"/>
      <c r="G399" s="97"/>
      <c r="H399" s="98"/>
      <c r="I399" s="99"/>
      <c r="J399" s="100"/>
      <c r="K399" s="99"/>
      <c r="L399" s="99"/>
      <c r="M399" s="87" t="str">
        <f t="shared" si="30"/>
        <v/>
      </c>
      <c r="N399" s="87" t="str">
        <f t="shared" ca="1" si="31"/>
        <v/>
      </c>
      <c r="O399" s="92" t="str">
        <f t="shared" si="32"/>
        <v/>
      </c>
      <c r="P399" s="89" t="str">
        <f t="shared" si="33"/>
        <v/>
      </c>
    </row>
    <row r="400" spans="1:16" x14ac:dyDescent="0.3">
      <c r="A400" s="91">
        <v>395</v>
      </c>
      <c r="B400" s="93"/>
      <c r="C400" s="94"/>
      <c r="D400" s="95"/>
      <c r="E400" s="95"/>
      <c r="F400" s="96"/>
      <c r="G400" s="97"/>
      <c r="H400" s="98"/>
      <c r="I400" s="99"/>
      <c r="J400" s="100"/>
      <c r="K400" s="99"/>
      <c r="L400" s="99"/>
      <c r="M400" s="87" t="str">
        <f t="shared" si="30"/>
        <v/>
      </c>
      <c r="N400" s="87" t="str">
        <f t="shared" ca="1" si="31"/>
        <v/>
      </c>
      <c r="O400" s="92" t="str">
        <f t="shared" si="32"/>
        <v/>
      </c>
      <c r="P400" s="89" t="str">
        <f t="shared" si="33"/>
        <v/>
      </c>
    </row>
    <row r="401" spans="1:16" x14ac:dyDescent="0.3">
      <c r="A401" s="91">
        <v>396</v>
      </c>
      <c r="B401" s="93"/>
      <c r="C401" s="94"/>
      <c r="D401" s="95"/>
      <c r="E401" s="95"/>
      <c r="F401" s="96"/>
      <c r="G401" s="97"/>
      <c r="H401" s="98"/>
      <c r="I401" s="99"/>
      <c r="J401" s="100"/>
      <c r="K401" s="99"/>
      <c r="L401" s="99"/>
      <c r="M401" s="87" t="str">
        <f t="shared" si="30"/>
        <v/>
      </c>
      <c r="N401" s="87" t="str">
        <f t="shared" ca="1" si="31"/>
        <v/>
      </c>
      <c r="O401" s="92" t="str">
        <f t="shared" si="32"/>
        <v/>
      </c>
      <c r="P401" s="89" t="str">
        <f t="shared" si="33"/>
        <v/>
      </c>
    </row>
    <row r="402" spans="1:16" x14ac:dyDescent="0.3">
      <c r="A402" s="91">
        <v>397</v>
      </c>
      <c r="B402" s="93"/>
      <c r="C402" s="94"/>
      <c r="D402" s="95"/>
      <c r="E402" s="95"/>
      <c r="F402" s="96"/>
      <c r="G402" s="97"/>
      <c r="H402" s="98"/>
      <c r="I402" s="99"/>
      <c r="J402" s="100"/>
      <c r="K402" s="99"/>
      <c r="L402" s="99"/>
      <c r="M402" s="87" t="str">
        <f t="shared" si="30"/>
        <v/>
      </c>
      <c r="N402" s="87" t="str">
        <f t="shared" ca="1" si="31"/>
        <v/>
      </c>
      <c r="O402" s="92" t="str">
        <f t="shared" si="32"/>
        <v/>
      </c>
      <c r="P402" s="89" t="str">
        <f t="shared" si="33"/>
        <v/>
      </c>
    </row>
    <row r="403" spans="1:16" x14ac:dyDescent="0.3">
      <c r="A403" s="91">
        <v>398</v>
      </c>
      <c r="B403" s="93"/>
      <c r="C403" s="94"/>
      <c r="D403" s="95"/>
      <c r="E403" s="95"/>
      <c r="F403" s="96"/>
      <c r="G403" s="97"/>
      <c r="H403" s="98"/>
      <c r="I403" s="99"/>
      <c r="J403" s="100"/>
      <c r="K403" s="99"/>
      <c r="L403" s="99"/>
      <c r="M403" s="87" t="str">
        <f t="shared" si="30"/>
        <v/>
      </c>
      <c r="N403" s="87" t="str">
        <f t="shared" ca="1" si="31"/>
        <v/>
      </c>
      <c r="O403" s="92" t="str">
        <f t="shared" si="32"/>
        <v/>
      </c>
      <c r="P403" s="89" t="str">
        <f t="shared" si="33"/>
        <v/>
      </c>
    </row>
    <row r="404" spans="1:16" x14ac:dyDescent="0.3">
      <c r="A404" s="91">
        <v>399</v>
      </c>
      <c r="B404" s="93"/>
      <c r="C404" s="94"/>
      <c r="D404" s="95"/>
      <c r="E404" s="95"/>
      <c r="F404" s="96"/>
      <c r="G404" s="97"/>
      <c r="H404" s="98"/>
      <c r="I404" s="99"/>
      <c r="J404" s="100"/>
      <c r="K404" s="99"/>
      <c r="L404" s="99"/>
      <c r="M404" s="87" t="str">
        <f t="shared" si="30"/>
        <v/>
      </c>
      <c r="N404" s="87" t="str">
        <f t="shared" ca="1" si="31"/>
        <v/>
      </c>
      <c r="O404" s="92" t="str">
        <f t="shared" si="32"/>
        <v/>
      </c>
      <c r="P404" s="89" t="str">
        <f t="shared" si="33"/>
        <v/>
      </c>
    </row>
    <row r="405" spans="1:16" x14ac:dyDescent="0.3">
      <c r="A405" s="91">
        <v>400</v>
      </c>
      <c r="B405" s="93"/>
      <c r="C405" s="94"/>
      <c r="D405" s="95"/>
      <c r="E405" s="95"/>
      <c r="F405" s="96"/>
      <c r="G405" s="97"/>
      <c r="H405" s="98"/>
      <c r="I405" s="99"/>
      <c r="J405" s="100"/>
      <c r="K405" s="99"/>
      <c r="L405" s="99"/>
      <c r="M405" s="87" t="str">
        <f t="shared" si="30"/>
        <v/>
      </c>
      <c r="N405" s="87" t="str">
        <f t="shared" ca="1" si="31"/>
        <v/>
      </c>
      <c r="O405" s="92" t="str">
        <f t="shared" si="32"/>
        <v/>
      </c>
      <c r="P405" s="89" t="str">
        <f t="shared" si="33"/>
        <v/>
      </c>
    </row>
    <row r="406" spans="1:16" x14ac:dyDescent="0.3">
      <c r="A406" s="91">
        <v>401</v>
      </c>
      <c r="B406" s="93"/>
      <c r="C406" s="94"/>
      <c r="D406" s="95"/>
      <c r="E406" s="95"/>
      <c r="F406" s="96"/>
      <c r="G406" s="97"/>
      <c r="H406" s="98"/>
      <c r="I406" s="99"/>
      <c r="J406" s="100"/>
      <c r="K406" s="99"/>
      <c r="L406" s="99"/>
      <c r="M406" s="87" t="str">
        <f t="shared" si="30"/>
        <v/>
      </c>
      <c r="N406" s="87" t="str">
        <f t="shared" ca="1" si="31"/>
        <v/>
      </c>
      <c r="O406" s="92" t="str">
        <f t="shared" si="32"/>
        <v/>
      </c>
      <c r="P406" s="89" t="str">
        <f t="shared" si="33"/>
        <v/>
      </c>
    </row>
    <row r="407" spans="1:16" x14ac:dyDescent="0.3">
      <c r="A407" s="91">
        <v>402</v>
      </c>
      <c r="B407" s="93"/>
      <c r="C407" s="94"/>
      <c r="D407" s="95"/>
      <c r="E407" s="95"/>
      <c r="F407" s="96"/>
      <c r="G407" s="97"/>
      <c r="H407" s="98"/>
      <c r="I407" s="99"/>
      <c r="J407" s="100"/>
      <c r="K407" s="99"/>
      <c r="L407" s="99"/>
      <c r="M407" s="87" t="str">
        <f t="shared" si="30"/>
        <v/>
      </c>
      <c r="N407" s="87" t="str">
        <f t="shared" ca="1" si="31"/>
        <v/>
      </c>
      <c r="O407" s="92" t="str">
        <f t="shared" si="32"/>
        <v/>
      </c>
      <c r="P407" s="89" t="str">
        <f t="shared" si="33"/>
        <v/>
      </c>
    </row>
    <row r="408" spans="1:16" x14ac:dyDescent="0.3">
      <c r="A408" s="91">
        <v>403</v>
      </c>
      <c r="B408" s="93"/>
      <c r="C408" s="94"/>
      <c r="D408" s="95"/>
      <c r="E408" s="95"/>
      <c r="F408" s="96"/>
      <c r="G408" s="97"/>
      <c r="H408" s="98"/>
      <c r="I408" s="99"/>
      <c r="J408" s="100"/>
      <c r="K408" s="99"/>
      <c r="L408" s="99"/>
      <c r="M408" s="87" t="str">
        <f t="shared" si="30"/>
        <v/>
      </c>
      <c r="N408" s="87" t="str">
        <f t="shared" ca="1" si="31"/>
        <v/>
      </c>
      <c r="O408" s="92" t="str">
        <f t="shared" si="32"/>
        <v/>
      </c>
      <c r="P408" s="89" t="str">
        <f t="shared" si="33"/>
        <v/>
      </c>
    </row>
    <row r="409" spans="1:16" x14ac:dyDescent="0.3">
      <c r="A409" s="91">
        <v>404</v>
      </c>
      <c r="B409" s="93"/>
      <c r="C409" s="94"/>
      <c r="D409" s="95"/>
      <c r="E409" s="95"/>
      <c r="F409" s="96"/>
      <c r="G409" s="97"/>
      <c r="H409" s="98"/>
      <c r="I409" s="99"/>
      <c r="J409" s="100"/>
      <c r="K409" s="99"/>
      <c r="L409" s="99"/>
      <c r="M409" s="87" t="str">
        <f t="shared" si="30"/>
        <v/>
      </c>
      <c r="N409" s="87" t="str">
        <f t="shared" ca="1" si="31"/>
        <v/>
      </c>
      <c r="O409" s="92" t="str">
        <f t="shared" si="32"/>
        <v/>
      </c>
      <c r="P409" s="89" t="str">
        <f t="shared" si="33"/>
        <v/>
      </c>
    </row>
    <row r="410" spans="1:16" x14ac:dyDescent="0.3">
      <c r="A410" s="91">
        <v>405</v>
      </c>
      <c r="B410" s="93"/>
      <c r="C410" s="94"/>
      <c r="D410" s="95"/>
      <c r="E410" s="95"/>
      <c r="F410" s="96"/>
      <c r="G410" s="97"/>
      <c r="H410" s="98"/>
      <c r="I410" s="99"/>
      <c r="J410" s="100"/>
      <c r="K410" s="99"/>
      <c r="L410" s="99"/>
      <c r="M410" s="87" t="str">
        <f t="shared" si="30"/>
        <v/>
      </c>
      <c r="N410" s="87" t="str">
        <f t="shared" ca="1" si="31"/>
        <v/>
      </c>
      <c r="O410" s="92" t="str">
        <f t="shared" si="32"/>
        <v/>
      </c>
      <c r="P410" s="89" t="str">
        <f t="shared" si="33"/>
        <v/>
      </c>
    </row>
    <row r="411" spans="1:16" x14ac:dyDescent="0.3">
      <c r="A411" s="91">
        <v>406</v>
      </c>
      <c r="B411" s="93"/>
      <c r="C411" s="94"/>
      <c r="D411" s="95"/>
      <c r="E411" s="95"/>
      <c r="F411" s="96"/>
      <c r="G411" s="97"/>
      <c r="H411" s="98"/>
      <c r="I411" s="99"/>
      <c r="J411" s="100"/>
      <c r="K411" s="99"/>
      <c r="L411" s="99"/>
      <c r="M411" s="87" t="str">
        <f t="shared" si="30"/>
        <v/>
      </c>
      <c r="N411" s="87" t="str">
        <f t="shared" ca="1" si="31"/>
        <v/>
      </c>
      <c r="O411" s="92" t="str">
        <f t="shared" si="32"/>
        <v/>
      </c>
      <c r="P411" s="89" t="str">
        <f t="shared" si="33"/>
        <v/>
      </c>
    </row>
    <row r="412" spans="1:16" x14ac:dyDescent="0.3">
      <c r="A412" s="91">
        <v>407</v>
      </c>
      <c r="B412" s="93"/>
      <c r="C412" s="94"/>
      <c r="D412" s="95"/>
      <c r="E412" s="95"/>
      <c r="F412" s="96"/>
      <c r="G412" s="97"/>
      <c r="H412" s="98"/>
      <c r="I412" s="99"/>
      <c r="J412" s="100"/>
      <c r="K412" s="99"/>
      <c r="L412" s="99"/>
      <c r="M412" s="87" t="str">
        <f t="shared" si="30"/>
        <v/>
      </c>
      <c r="N412" s="87" t="str">
        <f t="shared" ca="1" si="31"/>
        <v/>
      </c>
      <c r="O412" s="92" t="str">
        <f t="shared" si="32"/>
        <v/>
      </c>
      <c r="P412" s="89" t="str">
        <f t="shared" si="33"/>
        <v/>
      </c>
    </row>
    <row r="413" spans="1:16" x14ac:dyDescent="0.3">
      <c r="A413" s="91">
        <v>408</v>
      </c>
      <c r="B413" s="93"/>
      <c r="C413" s="94"/>
      <c r="D413" s="95"/>
      <c r="E413" s="95"/>
      <c r="F413" s="96"/>
      <c r="G413" s="97"/>
      <c r="H413" s="98"/>
      <c r="I413" s="99"/>
      <c r="J413" s="100"/>
      <c r="K413" s="99"/>
      <c r="L413" s="99"/>
      <c r="M413" s="87" t="str">
        <f t="shared" si="30"/>
        <v/>
      </c>
      <c r="N413" s="87" t="str">
        <f t="shared" ca="1" si="31"/>
        <v/>
      </c>
      <c r="O413" s="92" t="str">
        <f t="shared" si="32"/>
        <v/>
      </c>
      <c r="P413" s="89" t="str">
        <f t="shared" si="33"/>
        <v/>
      </c>
    </row>
    <row r="414" spans="1:16" x14ac:dyDescent="0.3">
      <c r="A414" s="91">
        <v>409</v>
      </c>
      <c r="B414" s="93"/>
      <c r="C414" s="94"/>
      <c r="D414" s="95"/>
      <c r="E414" s="95"/>
      <c r="F414" s="96"/>
      <c r="G414" s="97"/>
      <c r="H414" s="98"/>
      <c r="I414" s="99"/>
      <c r="J414" s="100"/>
      <c r="K414" s="99"/>
      <c r="L414" s="99"/>
      <c r="M414" s="87" t="str">
        <f t="shared" si="30"/>
        <v/>
      </c>
      <c r="N414" s="87" t="str">
        <f t="shared" ca="1" si="31"/>
        <v/>
      </c>
      <c r="O414" s="92" t="str">
        <f t="shared" si="32"/>
        <v/>
      </c>
      <c r="P414" s="89" t="str">
        <f t="shared" si="33"/>
        <v/>
      </c>
    </row>
    <row r="415" spans="1:16" x14ac:dyDescent="0.3">
      <c r="A415" s="91">
        <v>410</v>
      </c>
      <c r="B415" s="93"/>
      <c r="C415" s="94"/>
      <c r="D415" s="95"/>
      <c r="E415" s="95"/>
      <c r="F415" s="96"/>
      <c r="G415" s="97"/>
      <c r="H415" s="98"/>
      <c r="I415" s="99"/>
      <c r="J415" s="100"/>
      <c r="K415" s="99"/>
      <c r="L415" s="99"/>
      <c r="M415" s="87" t="str">
        <f t="shared" si="30"/>
        <v/>
      </c>
      <c r="N415" s="87" t="str">
        <f t="shared" ca="1" si="31"/>
        <v/>
      </c>
      <c r="O415" s="92" t="str">
        <f t="shared" si="32"/>
        <v/>
      </c>
      <c r="P415" s="89" t="str">
        <f t="shared" si="33"/>
        <v/>
      </c>
    </row>
    <row r="416" spans="1:16" x14ac:dyDescent="0.3">
      <c r="A416" s="91">
        <v>411</v>
      </c>
      <c r="B416" s="93"/>
      <c r="C416" s="94"/>
      <c r="D416" s="95"/>
      <c r="E416" s="95"/>
      <c r="F416" s="96"/>
      <c r="G416" s="97"/>
      <c r="H416" s="98"/>
      <c r="I416" s="99"/>
      <c r="J416" s="100"/>
      <c r="K416" s="99"/>
      <c r="L416" s="99"/>
      <c r="M416" s="87" t="str">
        <f t="shared" si="30"/>
        <v/>
      </c>
      <c r="N416" s="87" t="str">
        <f t="shared" ca="1" si="31"/>
        <v/>
      </c>
      <c r="O416" s="92" t="str">
        <f t="shared" si="32"/>
        <v/>
      </c>
      <c r="P416" s="89" t="str">
        <f t="shared" si="33"/>
        <v/>
      </c>
    </row>
    <row r="417" spans="1:16" x14ac:dyDescent="0.3">
      <c r="A417" s="91">
        <v>412</v>
      </c>
      <c r="B417" s="93"/>
      <c r="C417" s="94"/>
      <c r="D417" s="95"/>
      <c r="E417" s="95"/>
      <c r="F417" s="96"/>
      <c r="G417" s="97"/>
      <c r="H417" s="98"/>
      <c r="I417" s="99"/>
      <c r="J417" s="100"/>
      <c r="K417" s="99"/>
      <c r="L417" s="99"/>
      <c r="M417" s="87" t="str">
        <f t="shared" si="30"/>
        <v/>
      </c>
      <c r="N417" s="87" t="str">
        <f t="shared" ca="1" si="31"/>
        <v/>
      </c>
      <c r="O417" s="92" t="str">
        <f t="shared" si="32"/>
        <v/>
      </c>
      <c r="P417" s="89" t="str">
        <f t="shared" si="33"/>
        <v/>
      </c>
    </row>
    <row r="418" spans="1:16" x14ac:dyDescent="0.3">
      <c r="A418" s="91">
        <v>413</v>
      </c>
      <c r="B418" s="93"/>
      <c r="C418" s="94"/>
      <c r="D418" s="95"/>
      <c r="E418" s="95"/>
      <c r="F418" s="96"/>
      <c r="G418" s="97"/>
      <c r="H418" s="98"/>
      <c r="I418" s="99"/>
      <c r="J418" s="100"/>
      <c r="K418" s="99"/>
      <c r="L418" s="99"/>
      <c r="M418" s="87" t="str">
        <f t="shared" si="30"/>
        <v/>
      </c>
      <c r="N418" s="87" t="str">
        <f t="shared" ca="1" si="31"/>
        <v/>
      </c>
      <c r="O418" s="92" t="str">
        <f t="shared" si="32"/>
        <v/>
      </c>
      <c r="P418" s="89" t="str">
        <f t="shared" si="33"/>
        <v/>
      </c>
    </row>
    <row r="419" spans="1:16" x14ac:dyDescent="0.3">
      <c r="A419" s="91">
        <v>414</v>
      </c>
      <c r="B419" s="93"/>
      <c r="C419" s="94"/>
      <c r="D419" s="95"/>
      <c r="E419" s="95"/>
      <c r="F419" s="96"/>
      <c r="G419" s="97"/>
      <c r="H419" s="98"/>
      <c r="I419" s="99"/>
      <c r="J419" s="100"/>
      <c r="K419" s="99"/>
      <c r="L419" s="99"/>
      <c r="M419" s="87" t="str">
        <f t="shared" si="30"/>
        <v/>
      </c>
      <c r="N419" s="87" t="str">
        <f t="shared" ca="1" si="31"/>
        <v/>
      </c>
      <c r="O419" s="92" t="str">
        <f t="shared" si="32"/>
        <v/>
      </c>
      <c r="P419" s="89" t="str">
        <f t="shared" si="33"/>
        <v/>
      </c>
    </row>
    <row r="420" spans="1:16" x14ac:dyDescent="0.3">
      <c r="A420" s="91">
        <v>415</v>
      </c>
      <c r="B420" s="93"/>
      <c r="C420" s="94"/>
      <c r="D420" s="95"/>
      <c r="E420" s="95"/>
      <c r="F420" s="96"/>
      <c r="G420" s="97"/>
      <c r="H420" s="98"/>
      <c r="I420" s="99"/>
      <c r="J420" s="100"/>
      <c r="K420" s="99"/>
      <c r="L420" s="99"/>
      <c r="M420" s="87" t="str">
        <f t="shared" si="30"/>
        <v/>
      </c>
      <c r="N420" s="87" t="str">
        <f t="shared" ca="1" si="31"/>
        <v/>
      </c>
      <c r="O420" s="92" t="str">
        <f t="shared" si="32"/>
        <v/>
      </c>
      <c r="P420" s="89" t="str">
        <f t="shared" si="33"/>
        <v/>
      </c>
    </row>
    <row r="421" spans="1:16" x14ac:dyDescent="0.3">
      <c r="A421" s="91">
        <v>416</v>
      </c>
      <c r="B421" s="93"/>
      <c r="C421" s="94"/>
      <c r="D421" s="95"/>
      <c r="E421" s="95"/>
      <c r="F421" s="96"/>
      <c r="G421" s="97"/>
      <c r="H421" s="98"/>
      <c r="I421" s="99"/>
      <c r="J421" s="100"/>
      <c r="K421" s="99"/>
      <c r="L421" s="99"/>
      <c r="M421" s="87" t="str">
        <f t="shared" si="30"/>
        <v/>
      </c>
      <c r="N421" s="87" t="str">
        <f t="shared" ca="1" si="31"/>
        <v/>
      </c>
      <c r="O421" s="92" t="str">
        <f t="shared" si="32"/>
        <v/>
      </c>
      <c r="P421" s="89" t="str">
        <f t="shared" si="33"/>
        <v/>
      </c>
    </row>
    <row r="422" spans="1:16" x14ac:dyDescent="0.3">
      <c r="A422" s="91">
        <v>417</v>
      </c>
      <c r="B422" s="93"/>
      <c r="C422" s="94"/>
      <c r="D422" s="95"/>
      <c r="E422" s="95"/>
      <c r="F422" s="96"/>
      <c r="G422" s="97"/>
      <c r="H422" s="98"/>
      <c r="I422" s="99"/>
      <c r="J422" s="100"/>
      <c r="K422" s="99"/>
      <c r="L422" s="99"/>
      <c r="M422" s="87" t="str">
        <f t="shared" si="30"/>
        <v/>
      </c>
      <c r="N422" s="87" t="str">
        <f t="shared" ca="1" si="31"/>
        <v/>
      </c>
      <c r="O422" s="92" t="str">
        <f t="shared" si="32"/>
        <v/>
      </c>
      <c r="P422" s="89" t="str">
        <f t="shared" si="33"/>
        <v/>
      </c>
    </row>
    <row r="423" spans="1:16" x14ac:dyDescent="0.3">
      <c r="A423" s="91">
        <v>418</v>
      </c>
      <c r="B423" s="93"/>
      <c r="C423" s="94"/>
      <c r="D423" s="95"/>
      <c r="E423" s="95"/>
      <c r="F423" s="96"/>
      <c r="G423" s="97"/>
      <c r="H423" s="98"/>
      <c r="I423" s="99"/>
      <c r="J423" s="100"/>
      <c r="K423" s="99"/>
      <c r="L423" s="99"/>
      <c r="M423" s="87" t="str">
        <f t="shared" si="30"/>
        <v/>
      </c>
      <c r="N423" s="87" t="str">
        <f t="shared" ca="1" si="31"/>
        <v/>
      </c>
      <c r="O423" s="92" t="str">
        <f t="shared" si="32"/>
        <v/>
      </c>
      <c r="P423" s="89" t="str">
        <f t="shared" si="33"/>
        <v/>
      </c>
    </row>
    <row r="424" spans="1:16" x14ac:dyDescent="0.3">
      <c r="A424" s="91">
        <v>419</v>
      </c>
      <c r="B424" s="93"/>
      <c r="C424" s="94"/>
      <c r="D424" s="95"/>
      <c r="E424" s="95"/>
      <c r="F424" s="96"/>
      <c r="G424" s="97"/>
      <c r="H424" s="98"/>
      <c r="I424" s="99"/>
      <c r="J424" s="100"/>
      <c r="K424" s="99"/>
      <c r="L424" s="99"/>
      <c r="M424" s="87" t="str">
        <f t="shared" si="30"/>
        <v/>
      </c>
      <c r="N424" s="87" t="str">
        <f t="shared" ca="1" si="31"/>
        <v/>
      </c>
      <c r="O424" s="92" t="str">
        <f t="shared" si="32"/>
        <v/>
      </c>
      <c r="P424" s="89" t="str">
        <f t="shared" si="33"/>
        <v/>
      </c>
    </row>
    <row r="425" spans="1:16" x14ac:dyDescent="0.3">
      <c r="A425" s="91">
        <v>420</v>
      </c>
      <c r="B425" s="93"/>
      <c r="C425" s="94"/>
      <c r="D425" s="95"/>
      <c r="E425" s="95"/>
      <c r="F425" s="96"/>
      <c r="G425" s="97"/>
      <c r="H425" s="98"/>
      <c r="I425" s="99"/>
      <c r="J425" s="100"/>
      <c r="K425" s="99"/>
      <c r="L425" s="99"/>
      <c r="M425" s="87" t="str">
        <f t="shared" si="30"/>
        <v/>
      </c>
      <c r="N425" s="87" t="str">
        <f t="shared" ca="1" si="31"/>
        <v/>
      </c>
      <c r="O425" s="92" t="str">
        <f t="shared" si="32"/>
        <v/>
      </c>
      <c r="P425" s="89" t="str">
        <f t="shared" si="33"/>
        <v/>
      </c>
    </row>
    <row r="426" spans="1:16" x14ac:dyDescent="0.3">
      <c r="A426" s="91">
        <v>421</v>
      </c>
      <c r="B426" s="93"/>
      <c r="C426" s="94"/>
      <c r="D426" s="95"/>
      <c r="E426" s="95"/>
      <c r="F426" s="96"/>
      <c r="G426" s="97"/>
      <c r="H426" s="98"/>
      <c r="I426" s="99"/>
      <c r="J426" s="100"/>
      <c r="K426" s="99"/>
      <c r="L426" s="99"/>
      <c r="M426" s="87" t="str">
        <f t="shared" si="30"/>
        <v/>
      </c>
      <c r="N426" s="87" t="str">
        <f t="shared" ca="1" si="31"/>
        <v/>
      </c>
      <c r="O426" s="92" t="str">
        <f t="shared" si="32"/>
        <v/>
      </c>
      <c r="P426" s="89" t="str">
        <f t="shared" si="33"/>
        <v/>
      </c>
    </row>
    <row r="427" spans="1:16" x14ac:dyDescent="0.3">
      <c r="A427" s="91">
        <v>422</v>
      </c>
      <c r="B427" s="93"/>
      <c r="C427" s="94"/>
      <c r="D427" s="95"/>
      <c r="E427" s="95"/>
      <c r="F427" s="96"/>
      <c r="G427" s="97"/>
      <c r="H427" s="98"/>
      <c r="I427" s="99"/>
      <c r="J427" s="100"/>
      <c r="K427" s="99"/>
      <c r="L427" s="99"/>
      <c r="M427" s="87" t="str">
        <f t="shared" si="30"/>
        <v/>
      </c>
      <c r="N427" s="87" t="str">
        <f t="shared" ca="1" si="31"/>
        <v/>
      </c>
      <c r="O427" s="92" t="str">
        <f t="shared" si="32"/>
        <v/>
      </c>
      <c r="P427" s="89" t="str">
        <f t="shared" si="33"/>
        <v/>
      </c>
    </row>
    <row r="428" spans="1:16" x14ac:dyDescent="0.3">
      <c r="A428" s="91">
        <v>423</v>
      </c>
      <c r="B428" s="93"/>
      <c r="C428" s="94"/>
      <c r="D428" s="95"/>
      <c r="E428" s="95"/>
      <c r="F428" s="96"/>
      <c r="G428" s="97"/>
      <c r="H428" s="98"/>
      <c r="I428" s="99"/>
      <c r="J428" s="100"/>
      <c r="K428" s="99"/>
      <c r="L428" s="99"/>
      <c r="M428" s="87" t="str">
        <f t="shared" si="30"/>
        <v/>
      </c>
      <c r="N428" s="87" t="str">
        <f t="shared" ca="1" si="31"/>
        <v/>
      </c>
      <c r="O428" s="92" t="str">
        <f t="shared" si="32"/>
        <v/>
      </c>
      <c r="P428" s="89" t="str">
        <f t="shared" si="33"/>
        <v/>
      </c>
    </row>
    <row r="429" spans="1:16" x14ac:dyDescent="0.3">
      <c r="A429" s="91">
        <v>424</v>
      </c>
      <c r="B429" s="93"/>
      <c r="C429" s="94"/>
      <c r="D429" s="95"/>
      <c r="E429" s="95"/>
      <c r="F429" s="96"/>
      <c r="G429" s="97"/>
      <c r="H429" s="98"/>
      <c r="I429" s="99"/>
      <c r="J429" s="100"/>
      <c r="K429" s="99"/>
      <c r="L429" s="99"/>
      <c r="M429" s="87" t="str">
        <f t="shared" si="30"/>
        <v/>
      </c>
      <c r="N429" s="87" t="str">
        <f t="shared" ca="1" si="31"/>
        <v/>
      </c>
      <c r="O429" s="92" t="str">
        <f t="shared" si="32"/>
        <v/>
      </c>
      <c r="P429" s="89" t="str">
        <f t="shared" si="33"/>
        <v/>
      </c>
    </row>
    <row r="430" spans="1:16" x14ac:dyDescent="0.3">
      <c r="A430" s="91">
        <v>425</v>
      </c>
      <c r="B430" s="93"/>
      <c r="C430" s="94"/>
      <c r="D430" s="95"/>
      <c r="E430" s="95"/>
      <c r="F430" s="96"/>
      <c r="G430" s="97"/>
      <c r="H430" s="98"/>
      <c r="I430" s="99"/>
      <c r="J430" s="100"/>
      <c r="K430" s="99"/>
      <c r="L430" s="99"/>
      <c r="M430" s="87" t="str">
        <f t="shared" si="30"/>
        <v/>
      </c>
      <c r="N430" s="87" t="str">
        <f t="shared" ca="1" si="31"/>
        <v/>
      </c>
      <c r="O430" s="92" t="str">
        <f t="shared" si="32"/>
        <v/>
      </c>
      <c r="P430" s="89" t="str">
        <f t="shared" si="33"/>
        <v/>
      </c>
    </row>
    <row r="431" spans="1:16" x14ac:dyDescent="0.3">
      <c r="A431" s="91">
        <v>426</v>
      </c>
      <c r="B431" s="93"/>
      <c r="C431" s="94"/>
      <c r="D431" s="95"/>
      <c r="E431" s="95"/>
      <c r="F431" s="96"/>
      <c r="G431" s="97"/>
      <c r="H431" s="98"/>
      <c r="I431" s="99"/>
      <c r="J431" s="100"/>
      <c r="K431" s="99"/>
      <c r="L431" s="99"/>
      <c r="M431" s="87" t="str">
        <f t="shared" si="30"/>
        <v/>
      </c>
      <c r="N431" s="87" t="str">
        <f t="shared" ca="1" si="31"/>
        <v/>
      </c>
      <c r="O431" s="92" t="str">
        <f t="shared" si="32"/>
        <v/>
      </c>
      <c r="P431" s="89" t="str">
        <f t="shared" si="33"/>
        <v/>
      </c>
    </row>
    <row r="432" spans="1:16" x14ac:dyDescent="0.3">
      <c r="A432" s="91">
        <v>427</v>
      </c>
      <c r="B432" s="93"/>
      <c r="C432" s="94"/>
      <c r="D432" s="95"/>
      <c r="E432" s="95"/>
      <c r="F432" s="96"/>
      <c r="G432" s="97"/>
      <c r="H432" s="98"/>
      <c r="I432" s="99"/>
      <c r="J432" s="100"/>
      <c r="K432" s="99"/>
      <c r="L432" s="99"/>
      <c r="M432" s="87" t="str">
        <f t="shared" si="30"/>
        <v/>
      </c>
      <c r="N432" s="87" t="str">
        <f t="shared" ca="1" si="31"/>
        <v/>
      </c>
      <c r="O432" s="92" t="str">
        <f t="shared" si="32"/>
        <v/>
      </c>
      <c r="P432" s="89" t="str">
        <f t="shared" si="33"/>
        <v/>
      </c>
    </row>
    <row r="433" spans="1:16" x14ac:dyDescent="0.3">
      <c r="A433" s="91">
        <v>428</v>
      </c>
      <c r="B433" s="93"/>
      <c r="C433" s="94"/>
      <c r="D433" s="95"/>
      <c r="E433" s="95"/>
      <c r="F433" s="96"/>
      <c r="G433" s="97"/>
      <c r="H433" s="98"/>
      <c r="I433" s="99"/>
      <c r="J433" s="100"/>
      <c r="K433" s="99"/>
      <c r="L433" s="99"/>
      <c r="M433" s="87" t="str">
        <f t="shared" si="30"/>
        <v/>
      </c>
      <c r="N433" s="87" t="str">
        <f t="shared" ca="1" si="31"/>
        <v/>
      </c>
      <c r="O433" s="92" t="str">
        <f t="shared" si="32"/>
        <v/>
      </c>
      <c r="P433" s="89" t="str">
        <f t="shared" si="33"/>
        <v/>
      </c>
    </row>
    <row r="434" spans="1:16" x14ac:dyDescent="0.3">
      <c r="A434" s="91">
        <v>429</v>
      </c>
      <c r="B434" s="93"/>
      <c r="C434" s="94"/>
      <c r="D434" s="95"/>
      <c r="E434" s="95"/>
      <c r="F434" s="96"/>
      <c r="G434" s="97"/>
      <c r="H434" s="98"/>
      <c r="I434" s="99"/>
      <c r="J434" s="100"/>
      <c r="K434" s="99"/>
      <c r="L434" s="99"/>
      <c r="M434" s="87" t="str">
        <f t="shared" si="30"/>
        <v/>
      </c>
      <c r="N434" s="87" t="str">
        <f t="shared" ca="1" si="31"/>
        <v/>
      </c>
      <c r="O434" s="92" t="str">
        <f t="shared" si="32"/>
        <v/>
      </c>
      <c r="P434" s="89" t="str">
        <f t="shared" si="33"/>
        <v/>
      </c>
    </row>
    <row r="435" spans="1:16" x14ac:dyDescent="0.3">
      <c r="A435" s="91">
        <v>430</v>
      </c>
      <c r="B435" s="93"/>
      <c r="C435" s="94"/>
      <c r="D435" s="95"/>
      <c r="E435" s="95"/>
      <c r="F435" s="96"/>
      <c r="G435" s="97"/>
      <c r="H435" s="98"/>
      <c r="I435" s="99"/>
      <c r="J435" s="100"/>
      <c r="K435" s="99"/>
      <c r="L435" s="99"/>
      <c r="M435" s="87" t="str">
        <f t="shared" si="30"/>
        <v/>
      </c>
      <c r="N435" s="87" t="str">
        <f t="shared" ca="1" si="31"/>
        <v/>
      </c>
      <c r="O435" s="92" t="str">
        <f t="shared" si="32"/>
        <v/>
      </c>
      <c r="P435" s="89" t="str">
        <f t="shared" si="33"/>
        <v/>
      </c>
    </row>
    <row r="436" spans="1:16" x14ac:dyDescent="0.3">
      <c r="A436" s="91">
        <v>431</v>
      </c>
      <c r="B436" s="93"/>
      <c r="C436" s="94"/>
      <c r="D436" s="95"/>
      <c r="E436" s="95"/>
      <c r="F436" s="96"/>
      <c r="G436" s="97"/>
      <c r="H436" s="98"/>
      <c r="I436" s="99"/>
      <c r="J436" s="100"/>
      <c r="K436" s="99"/>
      <c r="L436" s="99"/>
      <c r="M436" s="87" t="str">
        <f t="shared" si="30"/>
        <v/>
      </c>
      <c r="N436" s="87" t="str">
        <f t="shared" ca="1" si="31"/>
        <v/>
      </c>
      <c r="O436" s="92" t="str">
        <f t="shared" si="32"/>
        <v/>
      </c>
      <c r="P436" s="89" t="str">
        <f t="shared" si="33"/>
        <v/>
      </c>
    </row>
    <row r="437" spans="1:16" x14ac:dyDescent="0.3">
      <c r="A437" s="91">
        <v>432</v>
      </c>
      <c r="B437" s="93"/>
      <c r="C437" s="94"/>
      <c r="D437" s="95"/>
      <c r="E437" s="95"/>
      <c r="F437" s="96"/>
      <c r="G437" s="97"/>
      <c r="H437" s="98"/>
      <c r="I437" s="99"/>
      <c r="J437" s="100"/>
      <c r="K437" s="99"/>
      <c r="L437" s="99"/>
      <c r="M437" s="87" t="str">
        <f t="shared" si="30"/>
        <v/>
      </c>
      <c r="N437" s="87" t="str">
        <f t="shared" ca="1" si="31"/>
        <v/>
      </c>
      <c r="O437" s="92" t="str">
        <f t="shared" si="32"/>
        <v/>
      </c>
      <c r="P437" s="89" t="str">
        <f t="shared" si="33"/>
        <v/>
      </c>
    </row>
    <row r="438" spans="1:16" x14ac:dyDescent="0.3">
      <c r="A438" s="91">
        <v>433</v>
      </c>
      <c r="B438" s="93"/>
      <c r="C438" s="94"/>
      <c r="D438" s="95"/>
      <c r="E438" s="95"/>
      <c r="F438" s="96"/>
      <c r="G438" s="97"/>
      <c r="H438" s="98"/>
      <c r="I438" s="99"/>
      <c r="J438" s="100"/>
      <c r="K438" s="99"/>
      <c r="L438" s="99"/>
      <c r="M438" s="87" t="str">
        <f t="shared" ref="M438:M500" si="34">IF(B438&lt;&gt;"",(DAY(B438)+C438*30),"")</f>
        <v/>
      </c>
      <c r="N438" s="87" t="str">
        <f t="shared" ref="N438:N500" ca="1" si="35">IF(K438&lt;&gt;"",(DAY(B438)+30*C438)-DAY(TODAY()),"")</f>
        <v/>
      </c>
      <c r="O438" s="92" t="str">
        <f t="shared" ref="O438:O500" si="36">IF(I438&gt;H438,(IF(I438&lt;&gt;"",(((I438-H438)-(I438-L438))/ABS(I438-H438)),"")),IF(I438&lt;&gt;"",(1-(I438+L438-H438)/I438),""))</f>
        <v/>
      </c>
      <c r="P438" s="89" t="str">
        <f t="shared" ref="P438:P500" si="37">IF(F438&lt;&gt;"",F438,"")</f>
        <v/>
      </c>
    </row>
    <row r="439" spans="1:16" x14ac:dyDescent="0.3">
      <c r="A439" s="91">
        <v>434</v>
      </c>
      <c r="B439" s="93"/>
      <c r="C439" s="94"/>
      <c r="D439" s="95"/>
      <c r="E439" s="95"/>
      <c r="F439" s="96"/>
      <c r="G439" s="97"/>
      <c r="H439" s="98"/>
      <c r="I439" s="99"/>
      <c r="J439" s="100"/>
      <c r="K439" s="99"/>
      <c r="L439" s="99"/>
      <c r="M439" s="87" t="str">
        <f t="shared" si="34"/>
        <v/>
      </c>
      <c r="N439" s="87" t="str">
        <f t="shared" ca="1" si="35"/>
        <v/>
      </c>
      <c r="O439" s="92" t="str">
        <f t="shared" si="36"/>
        <v/>
      </c>
      <c r="P439" s="89" t="str">
        <f t="shared" si="37"/>
        <v/>
      </c>
    </row>
    <row r="440" spans="1:16" x14ac:dyDescent="0.3">
      <c r="A440" s="91">
        <v>435</v>
      </c>
      <c r="B440" s="93"/>
      <c r="C440" s="94"/>
      <c r="D440" s="95"/>
      <c r="E440" s="95"/>
      <c r="F440" s="96"/>
      <c r="G440" s="97"/>
      <c r="H440" s="98"/>
      <c r="I440" s="99"/>
      <c r="J440" s="100"/>
      <c r="K440" s="99"/>
      <c r="L440" s="99"/>
      <c r="M440" s="87" t="str">
        <f t="shared" si="34"/>
        <v/>
      </c>
      <c r="N440" s="87" t="str">
        <f t="shared" ca="1" si="35"/>
        <v/>
      </c>
      <c r="O440" s="92" t="str">
        <f t="shared" si="36"/>
        <v/>
      </c>
      <c r="P440" s="89" t="str">
        <f t="shared" si="37"/>
        <v/>
      </c>
    </row>
    <row r="441" spans="1:16" x14ac:dyDescent="0.3">
      <c r="A441" s="91">
        <v>436</v>
      </c>
      <c r="B441" s="93"/>
      <c r="C441" s="94"/>
      <c r="D441" s="95"/>
      <c r="E441" s="95"/>
      <c r="F441" s="96"/>
      <c r="G441" s="97"/>
      <c r="H441" s="98"/>
      <c r="I441" s="99"/>
      <c r="J441" s="100"/>
      <c r="K441" s="99"/>
      <c r="L441" s="99"/>
      <c r="M441" s="87" t="str">
        <f t="shared" si="34"/>
        <v/>
      </c>
      <c r="N441" s="87" t="str">
        <f t="shared" ca="1" si="35"/>
        <v/>
      </c>
      <c r="O441" s="92" t="str">
        <f t="shared" si="36"/>
        <v/>
      </c>
      <c r="P441" s="89" t="str">
        <f t="shared" si="37"/>
        <v/>
      </c>
    </row>
    <row r="442" spans="1:16" x14ac:dyDescent="0.3">
      <c r="A442" s="91">
        <v>437</v>
      </c>
      <c r="B442" s="93"/>
      <c r="C442" s="94"/>
      <c r="D442" s="95"/>
      <c r="E442" s="95"/>
      <c r="F442" s="96"/>
      <c r="G442" s="97"/>
      <c r="H442" s="98"/>
      <c r="I442" s="99"/>
      <c r="J442" s="100"/>
      <c r="K442" s="99"/>
      <c r="L442" s="99"/>
      <c r="M442" s="87" t="str">
        <f t="shared" si="34"/>
        <v/>
      </c>
      <c r="N442" s="87" t="str">
        <f t="shared" ca="1" si="35"/>
        <v/>
      </c>
      <c r="O442" s="92" t="str">
        <f t="shared" si="36"/>
        <v/>
      </c>
      <c r="P442" s="89" t="str">
        <f t="shared" si="37"/>
        <v/>
      </c>
    </row>
    <row r="443" spans="1:16" x14ac:dyDescent="0.3">
      <c r="A443" s="91">
        <v>438</v>
      </c>
      <c r="B443" s="93"/>
      <c r="C443" s="94"/>
      <c r="D443" s="95"/>
      <c r="E443" s="95"/>
      <c r="F443" s="96"/>
      <c r="G443" s="97"/>
      <c r="H443" s="98"/>
      <c r="I443" s="99"/>
      <c r="J443" s="100"/>
      <c r="K443" s="99"/>
      <c r="L443" s="99"/>
      <c r="M443" s="87" t="str">
        <f t="shared" si="34"/>
        <v/>
      </c>
      <c r="N443" s="87" t="str">
        <f t="shared" ca="1" si="35"/>
        <v/>
      </c>
      <c r="O443" s="92" t="str">
        <f t="shared" si="36"/>
        <v/>
      </c>
      <c r="P443" s="89" t="str">
        <f t="shared" si="37"/>
        <v/>
      </c>
    </row>
    <row r="444" spans="1:16" x14ac:dyDescent="0.3">
      <c r="A444" s="91">
        <v>439</v>
      </c>
      <c r="B444" s="93"/>
      <c r="C444" s="94"/>
      <c r="D444" s="95"/>
      <c r="E444" s="95"/>
      <c r="F444" s="96"/>
      <c r="G444" s="97"/>
      <c r="H444" s="98"/>
      <c r="I444" s="99"/>
      <c r="J444" s="100"/>
      <c r="K444" s="99"/>
      <c r="L444" s="99"/>
      <c r="M444" s="87" t="str">
        <f t="shared" si="34"/>
        <v/>
      </c>
      <c r="N444" s="87" t="str">
        <f t="shared" ca="1" si="35"/>
        <v/>
      </c>
      <c r="O444" s="92" t="str">
        <f t="shared" si="36"/>
        <v/>
      </c>
      <c r="P444" s="89" t="str">
        <f t="shared" si="37"/>
        <v/>
      </c>
    </row>
    <row r="445" spans="1:16" x14ac:dyDescent="0.3">
      <c r="A445" s="91">
        <v>440</v>
      </c>
      <c r="B445" s="93"/>
      <c r="C445" s="94"/>
      <c r="D445" s="95"/>
      <c r="E445" s="95"/>
      <c r="F445" s="96"/>
      <c r="G445" s="97"/>
      <c r="H445" s="98"/>
      <c r="I445" s="99"/>
      <c r="J445" s="100"/>
      <c r="K445" s="99"/>
      <c r="L445" s="99"/>
      <c r="M445" s="87" t="str">
        <f t="shared" si="34"/>
        <v/>
      </c>
      <c r="N445" s="87" t="str">
        <f t="shared" ca="1" si="35"/>
        <v/>
      </c>
      <c r="O445" s="92" t="str">
        <f t="shared" si="36"/>
        <v/>
      </c>
      <c r="P445" s="89" t="str">
        <f t="shared" si="37"/>
        <v/>
      </c>
    </row>
    <row r="446" spans="1:16" x14ac:dyDescent="0.3">
      <c r="A446" s="91">
        <v>441</v>
      </c>
      <c r="B446" s="93"/>
      <c r="C446" s="94"/>
      <c r="D446" s="95"/>
      <c r="E446" s="95"/>
      <c r="F446" s="96"/>
      <c r="G446" s="97"/>
      <c r="H446" s="98"/>
      <c r="I446" s="99"/>
      <c r="J446" s="100"/>
      <c r="K446" s="99"/>
      <c r="L446" s="99"/>
      <c r="M446" s="87" t="str">
        <f t="shared" si="34"/>
        <v/>
      </c>
      <c r="N446" s="87" t="str">
        <f t="shared" ca="1" si="35"/>
        <v/>
      </c>
      <c r="O446" s="92" t="str">
        <f t="shared" si="36"/>
        <v/>
      </c>
      <c r="P446" s="89" t="str">
        <f t="shared" si="37"/>
        <v/>
      </c>
    </row>
    <row r="447" spans="1:16" x14ac:dyDescent="0.3">
      <c r="A447" s="91">
        <v>442</v>
      </c>
      <c r="B447" s="93"/>
      <c r="C447" s="94"/>
      <c r="D447" s="95"/>
      <c r="E447" s="95"/>
      <c r="F447" s="96"/>
      <c r="G447" s="97"/>
      <c r="H447" s="98"/>
      <c r="I447" s="99"/>
      <c r="J447" s="100"/>
      <c r="K447" s="99"/>
      <c r="L447" s="99"/>
      <c r="M447" s="87" t="str">
        <f t="shared" si="34"/>
        <v/>
      </c>
      <c r="N447" s="87" t="str">
        <f t="shared" ca="1" si="35"/>
        <v/>
      </c>
      <c r="O447" s="92" t="str">
        <f t="shared" si="36"/>
        <v/>
      </c>
      <c r="P447" s="89" t="str">
        <f t="shared" si="37"/>
        <v/>
      </c>
    </row>
    <row r="448" spans="1:16" x14ac:dyDescent="0.3">
      <c r="A448" s="91">
        <v>443</v>
      </c>
      <c r="B448" s="93"/>
      <c r="C448" s="94"/>
      <c r="D448" s="95"/>
      <c r="E448" s="95"/>
      <c r="F448" s="96"/>
      <c r="G448" s="97"/>
      <c r="H448" s="98"/>
      <c r="I448" s="99"/>
      <c r="J448" s="100"/>
      <c r="K448" s="99"/>
      <c r="L448" s="99"/>
      <c r="M448" s="87" t="str">
        <f t="shared" si="34"/>
        <v/>
      </c>
      <c r="N448" s="87" t="str">
        <f t="shared" ca="1" si="35"/>
        <v/>
      </c>
      <c r="O448" s="92" t="str">
        <f t="shared" si="36"/>
        <v/>
      </c>
      <c r="P448" s="89" t="str">
        <f t="shared" si="37"/>
        <v/>
      </c>
    </row>
    <row r="449" spans="1:16" x14ac:dyDescent="0.3">
      <c r="A449" s="91">
        <v>444</v>
      </c>
      <c r="B449" s="93"/>
      <c r="C449" s="94"/>
      <c r="D449" s="95"/>
      <c r="E449" s="95"/>
      <c r="F449" s="96"/>
      <c r="G449" s="97"/>
      <c r="H449" s="98"/>
      <c r="I449" s="99"/>
      <c r="J449" s="100"/>
      <c r="K449" s="99"/>
      <c r="L449" s="99"/>
      <c r="M449" s="87" t="str">
        <f t="shared" si="34"/>
        <v/>
      </c>
      <c r="N449" s="87" t="str">
        <f t="shared" ca="1" si="35"/>
        <v/>
      </c>
      <c r="O449" s="92" t="str">
        <f t="shared" si="36"/>
        <v/>
      </c>
      <c r="P449" s="89" t="str">
        <f t="shared" si="37"/>
        <v/>
      </c>
    </row>
    <row r="450" spans="1:16" x14ac:dyDescent="0.3">
      <c r="A450" s="91">
        <v>445</v>
      </c>
      <c r="B450" s="93"/>
      <c r="C450" s="94"/>
      <c r="D450" s="95"/>
      <c r="E450" s="95"/>
      <c r="F450" s="96"/>
      <c r="G450" s="97"/>
      <c r="H450" s="98"/>
      <c r="I450" s="99"/>
      <c r="J450" s="100"/>
      <c r="K450" s="99"/>
      <c r="L450" s="99"/>
      <c r="M450" s="87" t="str">
        <f t="shared" si="34"/>
        <v/>
      </c>
      <c r="N450" s="87" t="str">
        <f t="shared" ca="1" si="35"/>
        <v/>
      </c>
      <c r="O450" s="92" t="str">
        <f t="shared" si="36"/>
        <v/>
      </c>
      <c r="P450" s="89" t="str">
        <f t="shared" si="37"/>
        <v/>
      </c>
    </row>
    <row r="451" spans="1:16" x14ac:dyDescent="0.3">
      <c r="A451" s="91">
        <v>446</v>
      </c>
      <c r="B451" s="93"/>
      <c r="C451" s="94"/>
      <c r="D451" s="95"/>
      <c r="E451" s="95"/>
      <c r="F451" s="96"/>
      <c r="G451" s="97"/>
      <c r="H451" s="98"/>
      <c r="I451" s="99"/>
      <c r="J451" s="100"/>
      <c r="K451" s="99"/>
      <c r="L451" s="99"/>
      <c r="M451" s="87" t="str">
        <f t="shared" si="34"/>
        <v/>
      </c>
      <c r="N451" s="87" t="str">
        <f t="shared" ca="1" si="35"/>
        <v/>
      </c>
      <c r="O451" s="92" t="str">
        <f t="shared" si="36"/>
        <v/>
      </c>
      <c r="P451" s="89" t="str">
        <f t="shared" si="37"/>
        <v/>
      </c>
    </row>
    <row r="452" spans="1:16" x14ac:dyDescent="0.3">
      <c r="A452" s="91">
        <v>447</v>
      </c>
      <c r="B452" s="93"/>
      <c r="C452" s="94"/>
      <c r="D452" s="95"/>
      <c r="E452" s="95"/>
      <c r="F452" s="96"/>
      <c r="G452" s="97"/>
      <c r="H452" s="98"/>
      <c r="I452" s="99"/>
      <c r="J452" s="100"/>
      <c r="K452" s="99"/>
      <c r="L452" s="99"/>
      <c r="M452" s="87" t="str">
        <f t="shared" si="34"/>
        <v/>
      </c>
      <c r="N452" s="87" t="str">
        <f t="shared" ca="1" si="35"/>
        <v/>
      </c>
      <c r="O452" s="92" t="str">
        <f t="shared" si="36"/>
        <v/>
      </c>
      <c r="P452" s="89" t="str">
        <f t="shared" si="37"/>
        <v/>
      </c>
    </row>
    <row r="453" spans="1:16" x14ac:dyDescent="0.3">
      <c r="A453" s="91">
        <v>448</v>
      </c>
      <c r="B453" s="93"/>
      <c r="C453" s="94"/>
      <c r="D453" s="95"/>
      <c r="E453" s="95"/>
      <c r="F453" s="96"/>
      <c r="G453" s="97"/>
      <c r="H453" s="98"/>
      <c r="I453" s="99"/>
      <c r="J453" s="100"/>
      <c r="K453" s="99"/>
      <c r="L453" s="99"/>
      <c r="M453" s="87" t="str">
        <f t="shared" si="34"/>
        <v/>
      </c>
      <c r="N453" s="87" t="str">
        <f t="shared" ca="1" si="35"/>
        <v/>
      </c>
      <c r="O453" s="92" t="str">
        <f t="shared" si="36"/>
        <v/>
      </c>
      <c r="P453" s="89" t="str">
        <f t="shared" si="37"/>
        <v/>
      </c>
    </row>
    <row r="454" spans="1:16" x14ac:dyDescent="0.3">
      <c r="A454" s="91">
        <v>449</v>
      </c>
      <c r="B454" s="93"/>
      <c r="C454" s="94"/>
      <c r="D454" s="95"/>
      <c r="E454" s="95"/>
      <c r="F454" s="96"/>
      <c r="G454" s="97"/>
      <c r="H454" s="98"/>
      <c r="I454" s="99"/>
      <c r="J454" s="100"/>
      <c r="K454" s="99"/>
      <c r="L454" s="99"/>
      <c r="M454" s="87" t="str">
        <f t="shared" si="34"/>
        <v/>
      </c>
      <c r="N454" s="87" t="str">
        <f t="shared" ca="1" si="35"/>
        <v/>
      </c>
      <c r="O454" s="92" t="str">
        <f t="shared" si="36"/>
        <v/>
      </c>
      <c r="P454" s="89" t="str">
        <f t="shared" si="37"/>
        <v/>
      </c>
    </row>
    <row r="455" spans="1:16" x14ac:dyDescent="0.3">
      <c r="A455" s="91">
        <v>450</v>
      </c>
      <c r="B455" s="93"/>
      <c r="C455" s="94"/>
      <c r="D455" s="95"/>
      <c r="E455" s="95"/>
      <c r="F455" s="96"/>
      <c r="G455" s="97"/>
      <c r="H455" s="98"/>
      <c r="I455" s="99"/>
      <c r="J455" s="100"/>
      <c r="K455" s="99"/>
      <c r="L455" s="99"/>
      <c r="M455" s="87" t="str">
        <f t="shared" si="34"/>
        <v/>
      </c>
      <c r="N455" s="87" t="str">
        <f t="shared" ca="1" si="35"/>
        <v/>
      </c>
      <c r="O455" s="92" t="str">
        <f t="shared" si="36"/>
        <v/>
      </c>
      <c r="P455" s="89" t="str">
        <f t="shared" si="37"/>
        <v/>
      </c>
    </row>
    <row r="456" spans="1:16" x14ac:dyDescent="0.3">
      <c r="A456" s="91">
        <v>451</v>
      </c>
      <c r="B456" s="93"/>
      <c r="C456" s="94"/>
      <c r="D456" s="95"/>
      <c r="E456" s="95"/>
      <c r="F456" s="96"/>
      <c r="G456" s="97"/>
      <c r="H456" s="98"/>
      <c r="I456" s="99"/>
      <c r="J456" s="100"/>
      <c r="K456" s="99"/>
      <c r="L456" s="99"/>
      <c r="M456" s="87" t="str">
        <f t="shared" si="34"/>
        <v/>
      </c>
      <c r="N456" s="87" t="str">
        <f t="shared" ca="1" si="35"/>
        <v/>
      </c>
      <c r="O456" s="92" t="str">
        <f t="shared" si="36"/>
        <v/>
      </c>
      <c r="P456" s="89" t="str">
        <f t="shared" si="37"/>
        <v/>
      </c>
    </row>
    <row r="457" spans="1:16" x14ac:dyDescent="0.3">
      <c r="A457" s="91">
        <v>452</v>
      </c>
      <c r="B457" s="93"/>
      <c r="C457" s="94"/>
      <c r="D457" s="95"/>
      <c r="E457" s="95"/>
      <c r="F457" s="96"/>
      <c r="G457" s="97"/>
      <c r="H457" s="98"/>
      <c r="I457" s="99"/>
      <c r="J457" s="100"/>
      <c r="K457" s="99"/>
      <c r="L457" s="99"/>
      <c r="M457" s="87" t="str">
        <f t="shared" si="34"/>
        <v/>
      </c>
      <c r="N457" s="87" t="str">
        <f t="shared" ca="1" si="35"/>
        <v/>
      </c>
      <c r="O457" s="92" t="str">
        <f t="shared" si="36"/>
        <v/>
      </c>
      <c r="P457" s="89" t="str">
        <f t="shared" si="37"/>
        <v/>
      </c>
    </row>
    <row r="458" spans="1:16" x14ac:dyDescent="0.3">
      <c r="A458" s="91">
        <v>453</v>
      </c>
      <c r="B458" s="93"/>
      <c r="C458" s="94"/>
      <c r="D458" s="95"/>
      <c r="E458" s="95"/>
      <c r="F458" s="96"/>
      <c r="G458" s="97"/>
      <c r="H458" s="98"/>
      <c r="I458" s="99"/>
      <c r="J458" s="100"/>
      <c r="K458" s="99"/>
      <c r="L458" s="99"/>
      <c r="M458" s="87" t="str">
        <f t="shared" si="34"/>
        <v/>
      </c>
      <c r="N458" s="87" t="str">
        <f t="shared" ca="1" si="35"/>
        <v/>
      </c>
      <c r="O458" s="92" t="str">
        <f t="shared" si="36"/>
        <v/>
      </c>
      <c r="P458" s="89" t="str">
        <f t="shared" si="37"/>
        <v/>
      </c>
    </row>
    <row r="459" spans="1:16" x14ac:dyDescent="0.3">
      <c r="A459" s="91">
        <v>454</v>
      </c>
      <c r="B459" s="93"/>
      <c r="C459" s="94"/>
      <c r="D459" s="95"/>
      <c r="E459" s="95"/>
      <c r="F459" s="96"/>
      <c r="G459" s="97"/>
      <c r="H459" s="98"/>
      <c r="I459" s="99"/>
      <c r="J459" s="100"/>
      <c r="K459" s="99"/>
      <c r="L459" s="99"/>
      <c r="M459" s="87" t="str">
        <f t="shared" si="34"/>
        <v/>
      </c>
      <c r="N459" s="87" t="str">
        <f t="shared" ca="1" si="35"/>
        <v/>
      </c>
      <c r="O459" s="92" t="str">
        <f t="shared" si="36"/>
        <v/>
      </c>
      <c r="P459" s="89" t="str">
        <f t="shared" si="37"/>
        <v/>
      </c>
    </row>
    <row r="460" spans="1:16" x14ac:dyDescent="0.3">
      <c r="A460" s="91">
        <v>455</v>
      </c>
      <c r="B460" s="93"/>
      <c r="C460" s="94"/>
      <c r="D460" s="95"/>
      <c r="E460" s="95"/>
      <c r="F460" s="96"/>
      <c r="G460" s="97"/>
      <c r="H460" s="98"/>
      <c r="I460" s="99"/>
      <c r="J460" s="100"/>
      <c r="K460" s="99"/>
      <c r="L460" s="99"/>
      <c r="M460" s="87" t="str">
        <f t="shared" si="34"/>
        <v/>
      </c>
      <c r="N460" s="87" t="str">
        <f t="shared" ca="1" si="35"/>
        <v/>
      </c>
      <c r="O460" s="92" t="str">
        <f t="shared" si="36"/>
        <v/>
      </c>
      <c r="P460" s="89" t="str">
        <f t="shared" si="37"/>
        <v/>
      </c>
    </row>
    <row r="461" spans="1:16" x14ac:dyDescent="0.3">
      <c r="A461" s="91">
        <v>456</v>
      </c>
      <c r="B461" s="93"/>
      <c r="C461" s="94"/>
      <c r="D461" s="95"/>
      <c r="E461" s="95"/>
      <c r="F461" s="96"/>
      <c r="G461" s="97"/>
      <c r="H461" s="98"/>
      <c r="I461" s="99"/>
      <c r="J461" s="100"/>
      <c r="K461" s="99"/>
      <c r="L461" s="99"/>
      <c r="M461" s="87" t="str">
        <f t="shared" si="34"/>
        <v/>
      </c>
      <c r="N461" s="87" t="str">
        <f t="shared" ca="1" si="35"/>
        <v/>
      </c>
      <c r="O461" s="92" t="str">
        <f t="shared" si="36"/>
        <v/>
      </c>
      <c r="P461" s="89" t="str">
        <f t="shared" si="37"/>
        <v/>
      </c>
    </row>
    <row r="462" spans="1:16" x14ac:dyDescent="0.3">
      <c r="A462" s="91">
        <v>457</v>
      </c>
      <c r="B462" s="93"/>
      <c r="C462" s="94"/>
      <c r="D462" s="95"/>
      <c r="E462" s="95"/>
      <c r="F462" s="96"/>
      <c r="G462" s="97"/>
      <c r="H462" s="98"/>
      <c r="I462" s="99"/>
      <c r="J462" s="100"/>
      <c r="K462" s="99"/>
      <c r="L462" s="99"/>
      <c r="M462" s="87" t="str">
        <f t="shared" si="34"/>
        <v/>
      </c>
      <c r="N462" s="87" t="str">
        <f t="shared" ca="1" si="35"/>
        <v/>
      </c>
      <c r="O462" s="92" t="str">
        <f t="shared" si="36"/>
        <v/>
      </c>
      <c r="P462" s="89" t="str">
        <f t="shared" si="37"/>
        <v/>
      </c>
    </row>
    <row r="463" spans="1:16" x14ac:dyDescent="0.3">
      <c r="A463" s="91">
        <v>458</v>
      </c>
      <c r="B463" s="93"/>
      <c r="C463" s="94"/>
      <c r="D463" s="95"/>
      <c r="E463" s="95"/>
      <c r="F463" s="96"/>
      <c r="G463" s="97"/>
      <c r="H463" s="98"/>
      <c r="I463" s="99"/>
      <c r="J463" s="100"/>
      <c r="K463" s="99"/>
      <c r="L463" s="99"/>
      <c r="M463" s="87" t="str">
        <f t="shared" si="34"/>
        <v/>
      </c>
      <c r="N463" s="87" t="str">
        <f t="shared" ca="1" si="35"/>
        <v/>
      </c>
      <c r="O463" s="92" t="str">
        <f t="shared" si="36"/>
        <v/>
      </c>
      <c r="P463" s="89" t="str">
        <f t="shared" si="37"/>
        <v/>
      </c>
    </row>
    <row r="464" spans="1:16" x14ac:dyDescent="0.3">
      <c r="A464" s="91">
        <v>459</v>
      </c>
      <c r="B464" s="93"/>
      <c r="C464" s="94"/>
      <c r="D464" s="95"/>
      <c r="E464" s="95"/>
      <c r="F464" s="96"/>
      <c r="G464" s="97"/>
      <c r="H464" s="98"/>
      <c r="I464" s="99"/>
      <c r="J464" s="100"/>
      <c r="K464" s="99"/>
      <c r="L464" s="99"/>
      <c r="M464" s="87" t="str">
        <f t="shared" si="34"/>
        <v/>
      </c>
      <c r="N464" s="87" t="str">
        <f t="shared" ca="1" si="35"/>
        <v/>
      </c>
      <c r="O464" s="92" t="str">
        <f t="shared" si="36"/>
        <v/>
      </c>
      <c r="P464" s="89" t="str">
        <f t="shared" si="37"/>
        <v/>
      </c>
    </row>
    <row r="465" spans="1:16" x14ac:dyDescent="0.3">
      <c r="A465" s="91">
        <v>460</v>
      </c>
      <c r="B465" s="93"/>
      <c r="C465" s="94"/>
      <c r="D465" s="95"/>
      <c r="E465" s="95"/>
      <c r="F465" s="96"/>
      <c r="G465" s="97"/>
      <c r="H465" s="98"/>
      <c r="I465" s="99"/>
      <c r="J465" s="100"/>
      <c r="K465" s="99"/>
      <c r="L465" s="99"/>
      <c r="M465" s="87" t="str">
        <f t="shared" si="34"/>
        <v/>
      </c>
      <c r="N465" s="87" t="str">
        <f t="shared" ca="1" si="35"/>
        <v/>
      </c>
      <c r="O465" s="92" t="str">
        <f t="shared" si="36"/>
        <v/>
      </c>
      <c r="P465" s="89" t="str">
        <f t="shared" si="37"/>
        <v/>
      </c>
    </row>
    <row r="466" spans="1:16" x14ac:dyDescent="0.3">
      <c r="A466" s="91">
        <v>461</v>
      </c>
      <c r="B466" s="93"/>
      <c r="C466" s="94"/>
      <c r="D466" s="95"/>
      <c r="E466" s="95"/>
      <c r="F466" s="96"/>
      <c r="G466" s="97"/>
      <c r="H466" s="98"/>
      <c r="I466" s="99"/>
      <c r="J466" s="100"/>
      <c r="K466" s="99"/>
      <c r="L466" s="99"/>
      <c r="M466" s="87" t="str">
        <f t="shared" si="34"/>
        <v/>
      </c>
      <c r="N466" s="87" t="str">
        <f t="shared" ca="1" si="35"/>
        <v/>
      </c>
      <c r="O466" s="92" t="str">
        <f t="shared" si="36"/>
        <v/>
      </c>
      <c r="P466" s="89" t="str">
        <f t="shared" si="37"/>
        <v/>
      </c>
    </row>
    <row r="467" spans="1:16" x14ac:dyDescent="0.3">
      <c r="A467" s="91">
        <v>462</v>
      </c>
      <c r="B467" s="93"/>
      <c r="C467" s="94"/>
      <c r="D467" s="95"/>
      <c r="E467" s="95"/>
      <c r="F467" s="96"/>
      <c r="G467" s="97"/>
      <c r="H467" s="98"/>
      <c r="I467" s="99"/>
      <c r="J467" s="100"/>
      <c r="K467" s="99"/>
      <c r="L467" s="99"/>
      <c r="M467" s="87" t="str">
        <f t="shared" si="34"/>
        <v/>
      </c>
      <c r="N467" s="87" t="str">
        <f t="shared" ca="1" si="35"/>
        <v/>
      </c>
      <c r="O467" s="92" t="str">
        <f t="shared" si="36"/>
        <v/>
      </c>
      <c r="P467" s="89" t="str">
        <f t="shared" si="37"/>
        <v/>
      </c>
    </row>
    <row r="468" spans="1:16" x14ac:dyDescent="0.3">
      <c r="A468" s="91">
        <v>463</v>
      </c>
      <c r="B468" s="93"/>
      <c r="C468" s="94"/>
      <c r="D468" s="95"/>
      <c r="E468" s="95"/>
      <c r="F468" s="96"/>
      <c r="G468" s="97"/>
      <c r="H468" s="98"/>
      <c r="I468" s="99"/>
      <c r="J468" s="100"/>
      <c r="K468" s="99"/>
      <c r="L468" s="99"/>
      <c r="M468" s="87" t="str">
        <f t="shared" si="34"/>
        <v/>
      </c>
      <c r="N468" s="87" t="str">
        <f t="shared" ca="1" si="35"/>
        <v/>
      </c>
      <c r="O468" s="92" t="str">
        <f t="shared" si="36"/>
        <v/>
      </c>
      <c r="P468" s="89" t="str">
        <f t="shared" si="37"/>
        <v/>
      </c>
    </row>
    <row r="469" spans="1:16" x14ac:dyDescent="0.3">
      <c r="A469" s="91">
        <v>464</v>
      </c>
      <c r="B469" s="93"/>
      <c r="C469" s="94"/>
      <c r="D469" s="95"/>
      <c r="E469" s="95"/>
      <c r="F469" s="96"/>
      <c r="G469" s="97"/>
      <c r="H469" s="98"/>
      <c r="I469" s="99"/>
      <c r="J469" s="100"/>
      <c r="K469" s="99"/>
      <c r="L469" s="99"/>
      <c r="M469" s="87" t="str">
        <f t="shared" si="34"/>
        <v/>
      </c>
      <c r="N469" s="87" t="str">
        <f t="shared" ca="1" si="35"/>
        <v/>
      </c>
      <c r="O469" s="92" t="str">
        <f t="shared" si="36"/>
        <v/>
      </c>
      <c r="P469" s="89" t="str">
        <f t="shared" si="37"/>
        <v/>
      </c>
    </row>
    <row r="470" spans="1:16" x14ac:dyDescent="0.3">
      <c r="A470" s="91">
        <v>465</v>
      </c>
      <c r="B470" s="93"/>
      <c r="C470" s="94"/>
      <c r="D470" s="95"/>
      <c r="E470" s="95"/>
      <c r="F470" s="96"/>
      <c r="G470" s="97"/>
      <c r="H470" s="98"/>
      <c r="I470" s="99"/>
      <c r="J470" s="100"/>
      <c r="K470" s="99"/>
      <c r="L470" s="99"/>
      <c r="M470" s="87" t="str">
        <f t="shared" si="34"/>
        <v/>
      </c>
      <c r="N470" s="87" t="str">
        <f t="shared" ca="1" si="35"/>
        <v/>
      </c>
      <c r="O470" s="92" t="str">
        <f t="shared" si="36"/>
        <v/>
      </c>
      <c r="P470" s="89" t="str">
        <f t="shared" si="37"/>
        <v/>
      </c>
    </row>
    <row r="471" spans="1:16" x14ac:dyDescent="0.3">
      <c r="A471" s="91">
        <v>466</v>
      </c>
      <c r="B471" s="93"/>
      <c r="C471" s="94"/>
      <c r="D471" s="95"/>
      <c r="E471" s="95"/>
      <c r="F471" s="96"/>
      <c r="G471" s="97"/>
      <c r="H471" s="98"/>
      <c r="I471" s="99"/>
      <c r="J471" s="100"/>
      <c r="K471" s="99"/>
      <c r="L471" s="99"/>
      <c r="M471" s="87" t="str">
        <f t="shared" si="34"/>
        <v/>
      </c>
      <c r="N471" s="87" t="str">
        <f t="shared" ca="1" si="35"/>
        <v/>
      </c>
      <c r="O471" s="92" t="str">
        <f t="shared" si="36"/>
        <v/>
      </c>
      <c r="P471" s="89" t="str">
        <f t="shared" si="37"/>
        <v/>
      </c>
    </row>
    <row r="472" spans="1:16" x14ac:dyDescent="0.3">
      <c r="A472" s="91">
        <v>467</v>
      </c>
      <c r="B472" s="93"/>
      <c r="C472" s="94"/>
      <c r="D472" s="95"/>
      <c r="E472" s="95"/>
      <c r="F472" s="96"/>
      <c r="G472" s="97"/>
      <c r="H472" s="98"/>
      <c r="I472" s="99"/>
      <c r="J472" s="100"/>
      <c r="K472" s="99"/>
      <c r="L472" s="99"/>
      <c r="M472" s="87" t="str">
        <f t="shared" si="34"/>
        <v/>
      </c>
      <c r="N472" s="87" t="str">
        <f t="shared" ca="1" si="35"/>
        <v/>
      </c>
      <c r="O472" s="92" t="str">
        <f t="shared" si="36"/>
        <v/>
      </c>
      <c r="P472" s="89" t="str">
        <f t="shared" si="37"/>
        <v/>
      </c>
    </row>
    <row r="473" spans="1:16" x14ac:dyDescent="0.3">
      <c r="A473" s="91">
        <v>468</v>
      </c>
      <c r="B473" s="93"/>
      <c r="C473" s="94"/>
      <c r="D473" s="95"/>
      <c r="E473" s="95"/>
      <c r="F473" s="96"/>
      <c r="G473" s="97"/>
      <c r="H473" s="98"/>
      <c r="I473" s="99"/>
      <c r="J473" s="100"/>
      <c r="K473" s="99"/>
      <c r="L473" s="99"/>
      <c r="M473" s="87" t="str">
        <f t="shared" si="34"/>
        <v/>
      </c>
      <c r="N473" s="87" t="str">
        <f t="shared" ca="1" si="35"/>
        <v/>
      </c>
      <c r="O473" s="92" t="str">
        <f t="shared" si="36"/>
        <v/>
      </c>
      <c r="P473" s="89" t="str">
        <f t="shared" si="37"/>
        <v/>
      </c>
    </row>
    <row r="474" spans="1:16" x14ac:dyDescent="0.3">
      <c r="A474" s="91">
        <v>469</v>
      </c>
      <c r="B474" s="93"/>
      <c r="C474" s="94"/>
      <c r="D474" s="95"/>
      <c r="E474" s="95"/>
      <c r="F474" s="96"/>
      <c r="G474" s="97"/>
      <c r="H474" s="98"/>
      <c r="I474" s="99"/>
      <c r="J474" s="100"/>
      <c r="K474" s="99"/>
      <c r="L474" s="99"/>
      <c r="M474" s="87" t="str">
        <f t="shared" si="34"/>
        <v/>
      </c>
      <c r="N474" s="87" t="str">
        <f t="shared" ca="1" si="35"/>
        <v/>
      </c>
      <c r="O474" s="92" t="str">
        <f t="shared" si="36"/>
        <v/>
      </c>
      <c r="P474" s="89" t="str">
        <f t="shared" si="37"/>
        <v/>
      </c>
    </row>
    <row r="475" spans="1:16" x14ac:dyDescent="0.3">
      <c r="A475" s="91">
        <v>470</v>
      </c>
      <c r="B475" s="93"/>
      <c r="C475" s="94"/>
      <c r="D475" s="95"/>
      <c r="E475" s="95"/>
      <c r="F475" s="96"/>
      <c r="G475" s="97"/>
      <c r="H475" s="98"/>
      <c r="I475" s="99"/>
      <c r="J475" s="100"/>
      <c r="K475" s="99"/>
      <c r="L475" s="99"/>
      <c r="M475" s="87" t="str">
        <f t="shared" si="34"/>
        <v/>
      </c>
      <c r="N475" s="87" t="str">
        <f t="shared" ca="1" si="35"/>
        <v/>
      </c>
      <c r="O475" s="92" t="str">
        <f t="shared" si="36"/>
        <v/>
      </c>
      <c r="P475" s="89" t="str">
        <f t="shared" si="37"/>
        <v/>
      </c>
    </row>
    <row r="476" spans="1:16" x14ac:dyDescent="0.3">
      <c r="A476" s="91">
        <v>471</v>
      </c>
      <c r="B476" s="93"/>
      <c r="C476" s="94"/>
      <c r="D476" s="95"/>
      <c r="E476" s="95"/>
      <c r="F476" s="96"/>
      <c r="G476" s="97"/>
      <c r="H476" s="98"/>
      <c r="I476" s="99"/>
      <c r="J476" s="100"/>
      <c r="K476" s="99"/>
      <c r="L476" s="99"/>
      <c r="M476" s="87" t="str">
        <f t="shared" si="34"/>
        <v/>
      </c>
      <c r="N476" s="87" t="str">
        <f t="shared" ca="1" si="35"/>
        <v/>
      </c>
      <c r="O476" s="92" t="str">
        <f t="shared" si="36"/>
        <v/>
      </c>
      <c r="P476" s="89" t="str">
        <f t="shared" si="37"/>
        <v/>
      </c>
    </row>
    <row r="477" spans="1:16" x14ac:dyDescent="0.3">
      <c r="A477" s="91">
        <v>472</v>
      </c>
      <c r="B477" s="93"/>
      <c r="C477" s="94"/>
      <c r="D477" s="95"/>
      <c r="E477" s="95"/>
      <c r="F477" s="96"/>
      <c r="G477" s="97"/>
      <c r="H477" s="98"/>
      <c r="I477" s="99"/>
      <c r="J477" s="100"/>
      <c r="K477" s="99"/>
      <c r="L477" s="99"/>
      <c r="M477" s="87" t="str">
        <f t="shared" si="34"/>
        <v/>
      </c>
      <c r="N477" s="87" t="str">
        <f t="shared" ca="1" si="35"/>
        <v/>
      </c>
      <c r="O477" s="92" t="str">
        <f t="shared" si="36"/>
        <v/>
      </c>
      <c r="P477" s="89" t="str">
        <f t="shared" si="37"/>
        <v/>
      </c>
    </row>
    <row r="478" spans="1:16" x14ac:dyDescent="0.3">
      <c r="A478" s="91">
        <v>473</v>
      </c>
      <c r="B478" s="93"/>
      <c r="C478" s="94"/>
      <c r="D478" s="95"/>
      <c r="E478" s="95"/>
      <c r="F478" s="96"/>
      <c r="G478" s="97"/>
      <c r="H478" s="98"/>
      <c r="I478" s="99"/>
      <c r="J478" s="100"/>
      <c r="K478" s="99"/>
      <c r="L478" s="99"/>
      <c r="M478" s="87" t="str">
        <f t="shared" si="34"/>
        <v/>
      </c>
      <c r="N478" s="87" t="str">
        <f t="shared" ca="1" si="35"/>
        <v/>
      </c>
      <c r="O478" s="92" t="str">
        <f t="shared" si="36"/>
        <v/>
      </c>
      <c r="P478" s="89" t="str">
        <f t="shared" si="37"/>
        <v/>
      </c>
    </row>
    <row r="479" spans="1:16" x14ac:dyDescent="0.3">
      <c r="A479" s="91">
        <v>474</v>
      </c>
      <c r="B479" s="93"/>
      <c r="C479" s="94"/>
      <c r="D479" s="95"/>
      <c r="E479" s="95"/>
      <c r="F479" s="96"/>
      <c r="G479" s="97"/>
      <c r="H479" s="98"/>
      <c r="I479" s="99"/>
      <c r="J479" s="100"/>
      <c r="K479" s="99"/>
      <c r="L479" s="99"/>
      <c r="M479" s="87" t="str">
        <f t="shared" si="34"/>
        <v/>
      </c>
      <c r="N479" s="87" t="str">
        <f t="shared" ca="1" si="35"/>
        <v/>
      </c>
      <c r="O479" s="92" t="str">
        <f t="shared" si="36"/>
        <v/>
      </c>
      <c r="P479" s="89" t="str">
        <f t="shared" si="37"/>
        <v/>
      </c>
    </row>
    <row r="480" spans="1:16" x14ac:dyDescent="0.3">
      <c r="A480" s="91">
        <v>475</v>
      </c>
      <c r="B480" s="93"/>
      <c r="C480" s="94"/>
      <c r="D480" s="95"/>
      <c r="E480" s="95"/>
      <c r="F480" s="96"/>
      <c r="G480" s="97"/>
      <c r="H480" s="98"/>
      <c r="I480" s="99"/>
      <c r="J480" s="100"/>
      <c r="K480" s="99"/>
      <c r="L480" s="99"/>
      <c r="M480" s="87" t="str">
        <f t="shared" si="34"/>
        <v/>
      </c>
      <c r="N480" s="87" t="str">
        <f t="shared" ca="1" si="35"/>
        <v/>
      </c>
      <c r="O480" s="92" t="str">
        <f t="shared" si="36"/>
        <v/>
      </c>
      <c r="P480" s="89" t="str">
        <f t="shared" si="37"/>
        <v/>
      </c>
    </row>
    <row r="481" spans="1:16" x14ac:dyDescent="0.3">
      <c r="A481" s="91">
        <v>476</v>
      </c>
      <c r="B481" s="93"/>
      <c r="C481" s="94"/>
      <c r="D481" s="95"/>
      <c r="E481" s="95"/>
      <c r="F481" s="96"/>
      <c r="G481" s="97"/>
      <c r="H481" s="98"/>
      <c r="I481" s="99"/>
      <c r="J481" s="100"/>
      <c r="K481" s="99"/>
      <c r="L481" s="99"/>
      <c r="M481" s="87" t="str">
        <f t="shared" si="34"/>
        <v/>
      </c>
      <c r="N481" s="87" t="str">
        <f t="shared" ca="1" si="35"/>
        <v/>
      </c>
      <c r="O481" s="92" t="str">
        <f t="shared" si="36"/>
        <v/>
      </c>
      <c r="P481" s="89" t="str">
        <f t="shared" si="37"/>
        <v/>
      </c>
    </row>
    <row r="482" spans="1:16" x14ac:dyDescent="0.3">
      <c r="A482" s="91">
        <v>477</v>
      </c>
      <c r="B482" s="93"/>
      <c r="C482" s="94"/>
      <c r="D482" s="95"/>
      <c r="E482" s="95"/>
      <c r="F482" s="96"/>
      <c r="G482" s="97"/>
      <c r="H482" s="98"/>
      <c r="I482" s="99"/>
      <c r="J482" s="100"/>
      <c r="K482" s="99"/>
      <c r="L482" s="99"/>
      <c r="M482" s="87" t="str">
        <f t="shared" si="34"/>
        <v/>
      </c>
      <c r="N482" s="87" t="str">
        <f t="shared" ca="1" si="35"/>
        <v/>
      </c>
      <c r="O482" s="92" t="str">
        <f t="shared" si="36"/>
        <v/>
      </c>
      <c r="P482" s="89" t="str">
        <f t="shared" si="37"/>
        <v/>
      </c>
    </row>
    <row r="483" spans="1:16" x14ac:dyDescent="0.3">
      <c r="A483" s="91">
        <v>478</v>
      </c>
      <c r="B483" s="93"/>
      <c r="C483" s="94"/>
      <c r="D483" s="95"/>
      <c r="E483" s="95"/>
      <c r="F483" s="96"/>
      <c r="G483" s="97"/>
      <c r="H483" s="98"/>
      <c r="I483" s="99"/>
      <c r="J483" s="100"/>
      <c r="K483" s="99"/>
      <c r="L483" s="99"/>
      <c r="M483" s="87" t="str">
        <f t="shared" si="34"/>
        <v/>
      </c>
      <c r="N483" s="87" t="str">
        <f t="shared" ca="1" si="35"/>
        <v/>
      </c>
      <c r="O483" s="92" t="str">
        <f t="shared" si="36"/>
        <v/>
      </c>
      <c r="P483" s="89" t="str">
        <f t="shared" si="37"/>
        <v/>
      </c>
    </row>
    <row r="484" spans="1:16" x14ac:dyDescent="0.3">
      <c r="A484" s="91">
        <v>479</v>
      </c>
      <c r="B484" s="93"/>
      <c r="C484" s="94"/>
      <c r="D484" s="95"/>
      <c r="E484" s="95"/>
      <c r="F484" s="96"/>
      <c r="G484" s="97"/>
      <c r="H484" s="98"/>
      <c r="I484" s="99"/>
      <c r="J484" s="100"/>
      <c r="K484" s="99"/>
      <c r="L484" s="99"/>
      <c r="M484" s="87" t="str">
        <f t="shared" si="34"/>
        <v/>
      </c>
      <c r="N484" s="87" t="str">
        <f t="shared" ca="1" si="35"/>
        <v/>
      </c>
      <c r="O484" s="92" t="str">
        <f t="shared" si="36"/>
        <v/>
      </c>
      <c r="P484" s="89" t="str">
        <f t="shared" si="37"/>
        <v/>
      </c>
    </row>
    <row r="485" spans="1:16" x14ac:dyDescent="0.3">
      <c r="A485" s="91">
        <v>480</v>
      </c>
      <c r="B485" s="93"/>
      <c r="C485" s="94"/>
      <c r="D485" s="95"/>
      <c r="E485" s="95"/>
      <c r="F485" s="96"/>
      <c r="G485" s="97"/>
      <c r="H485" s="98"/>
      <c r="I485" s="99"/>
      <c r="J485" s="100"/>
      <c r="K485" s="99"/>
      <c r="L485" s="99"/>
      <c r="M485" s="87" t="str">
        <f t="shared" si="34"/>
        <v/>
      </c>
      <c r="N485" s="87" t="str">
        <f t="shared" ca="1" si="35"/>
        <v/>
      </c>
      <c r="O485" s="92" t="str">
        <f t="shared" si="36"/>
        <v/>
      </c>
      <c r="P485" s="89" t="str">
        <f t="shared" si="37"/>
        <v/>
      </c>
    </row>
    <row r="486" spans="1:16" x14ac:dyDescent="0.3">
      <c r="A486" s="91">
        <v>481</v>
      </c>
      <c r="B486" s="93"/>
      <c r="C486" s="94"/>
      <c r="D486" s="95"/>
      <c r="E486" s="95"/>
      <c r="F486" s="96"/>
      <c r="G486" s="97"/>
      <c r="H486" s="98"/>
      <c r="I486" s="99"/>
      <c r="J486" s="100"/>
      <c r="K486" s="99"/>
      <c r="L486" s="99"/>
      <c r="M486" s="87" t="str">
        <f t="shared" si="34"/>
        <v/>
      </c>
      <c r="N486" s="87" t="str">
        <f t="shared" ca="1" si="35"/>
        <v/>
      </c>
      <c r="O486" s="92" t="str">
        <f t="shared" si="36"/>
        <v/>
      </c>
      <c r="P486" s="89" t="str">
        <f t="shared" si="37"/>
        <v/>
      </c>
    </row>
    <row r="487" spans="1:16" x14ac:dyDescent="0.3">
      <c r="A487" s="91">
        <v>482</v>
      </c>
      <c r="B487" s="93"/>
      <c r="C487" s="94"/>
      <c r="D487" s="95"/>
      <c r="E487" s="95"/>
      <c r="F487" s="96"/>
      <c r="G487" s="97"/>
      <c r="H487" s="98"/>
      <c r="I487" s="99"/>
      <c r="J487" s="100"/>
      <c r="K487" s="99"/>
      <c r="L487" s="99"/>
      <c r="M487" s="87" t="str">
        <f t="shared" si="34"/>
        <v/>
      </c>
      <c r="N487" s="87" t="str">
        <f t="shared" ca="1" si="35"/>
        <v/>
      </c>
      <c r="O487" s="92" t="str">
        <f t="shared" si="36"/>
        <v/>
      </c>
      <c r="P487" s="89" t="str">
        <f t="shared" si="37"/>
        <v/>
      </c>
    </row>
    <row r="488" spans="1:16" x14ac:dyDescent="0.3">
      <c r="A488" s="91">
        <v>483</v>
      </c>
      <c r="B488" s="93"/>
      <c r="C488" s="94"/>
      <c r="D488" s="95"/>
      <c r="E488" s="95"/>
      <c r="F488" s="96"/>
      <c r="G488" s="97"/>
      <c r="H488" s="98"/>
      <c r="I488" s="99"/>
      <c r="J488" s="100"/>
      <c r="K488" s="99"/>
      <c r="L488" s="99"/>
      <c r="M488" s="87" t="str">
        <f t="shared" si="34"/>
        <v/>
      </c>
      <c r="N488" s="87" t="str">
        <f t="shared" ca="1" si="35"/>
        <v/>
      </c>
      <c r="O488" s="92" t="str">
        <f t="shared" si="36"/>
        <v/>
      </c>
      <c r="P488" s="89" t="str">
        <f t="shared" si="37"/>
        <v/>
      </c>
    </row>
    <row r="489" spans="1:16" x14ac:dyDescent="0.3">
      <c r="A489" s="91">
        <v>484</v>
      </c>
      <c r="B489" s="93"/>
      <c r="C489" s="94"/>
      <c r="D489" s="95"/>
      <c r="E489" s="95"/>
      <c r="F489" s="96"/>
      <c r="G489" s="97"/>
      <c r="H489" s="98"/>
      <c r="I489" s="99"/>
      <c r="J489" s="100"/>
      <c r="K489" s="99"/>
      <c r="L489" s="99"/>
      <c r="M489" s="87" t="str">
        <f t="shared" si="34"/>
        <v/>
      </c>
      <c r="N489" s="87" t="str">
        <f t="shared" ca="1" si="35"/>
        <v/>
      </c>
      <c r="O489" s="92" t="str">
        <f t="shared" si="36"/>
        <v/>
      </c>
      <c r="P489" s="89" t="str">
        <f t="shared" si="37"/>
        <v/>
      </c>
    </row>
    <row r="490" spans="1:16" x14ac:dyDescent="0.3">
      <c r="A490" s="91">
        <v>485</v>
      </c>
      <c r="B490" s="93"/>
      <c r="C490" s="94"/>
      <c r="D490" s="95"/>
      <c r="E490" s="95"/>
      <c r="F490" s="96"/>
      <c r="G490" s="97"/>
      <c r="H490" s="98"/>
      <c r="I490" s="99"/>
      <c r="J490" s="100"/>
      <c r="K490" s="99"/>
      <c r="L490" s="99"/>
      <c r="M490" s="87" t="str">
        <f t="shared" si="34"/>
        <v/>
      </c>
      <c r="N490" s="87" t="str">
        <f t="shared" ca="1" si="35"/>
        <v/>
      </c>
      <c r="O490" s="92" t="str">
        <f t="shared" si="36"/>
        <v/>
      </c>
      <c r="P490" s="89" t="str">
        <f t="shared" si="37"/>
        <v/>
      </c>
    </row>
    <row r="491" spans="1:16" x14ac:dyDescent="0.3">
      <c r="A491" s="91">
        <v>486</v>
      </c>
      <c r="B491" s="93"/>
      <c r="C491" s="94"/>
      <c r="D491" s="95"/>
      <c r="E491" s="95"/>
      <c r="F491" s="96"/>
      <c r="G491" s="97"/>
      <c r="H491" s="98"/>
      <c r="I491" s="99"/>
      <c r="J491" s="100"/>
      <c r="K491" s="99"/>
      <c r="L491" s="99"/>
      <c r="M491" s="87" t="str">
        <f t="shared" si="34"/>
        <v/>
      </c>
      <c r="N491" s="87" t="str">
        <f t="shared" ca="1" si="35"/>
        <v/>
      </c>
      <c r="O491" s="92" t="str">
        <f t="shared" si="36"/>
        <v/>
      </c>
      <c r="P491" s="89" t="str">
        <f t="shared" si="37"/>
        <v/>
      </c>
    </row>
    <row r="492" spans="1:16" x14ac:dyDescent="0.3">
      <c r="A492" s="91">
        <v>487</v>
      </c>
      <c r="B492" s="93"/>
      <c r="C492" s="94"/>
      <c r="D492" s="95"/>
      <c r="E492" s="95"/>
      <c r="F492" s="96"/>
      <c r="G492" s="97"/>
      <c r="H492" s="98"/>
      <c r="I492" s="99"/>
      <c r="J492" s="100"/>
      <c r="K492" s="99"/>
      <c r="L492" s="99"/>
      <c r="M492" s="87" t="str">
        <f t="shared" si="34"/>
        <v/>
      </c>
      <c r="N492" s="87" t="str">
        <f t="shared" ca="1" si="35"/>
        <v/>
      </c>
      <c r="O492" s="92" t="str">
        <f t="shared" si="36"/>
        <v/>
      </c>
      <c r="P492" s="89" t="str">
        <f t="shared" si="37"/>
        <v/>
      </c>
    </row>
    <row r="493" spans="1:16" x14ac:dyDescent="0.3">
      <c r="A493" s="91">
        <v>488</v>
      </c>
      <c r="B493" s="93"/>
      <c r="C493" s="94"/>
      <c r="D493" s="95"/>
      <c r="E493" s="95"/>
      <c r="F493" s="96"/>
      <c r="G493" s="97"/>
      <c r="H493" s="98"/>
      <c r="I493" s="99"/>
      <c r="J493" s="100"/>
      <c r="K493" s="99"/>
      <c r="L493" s="99"/>
      <c r="M493" s="87" t="str">
        <f t="shared" si="34"/>
        <v/>
      </c>
      <c r="N493" s="87" t="str">
        <f t="shared" ca="1" si="35"/>
        <v/>
      </c>
      <c r="O493" s="92" t="str">
        <f t="shared" si="36"/>
        <v/>
      </c>
      <c r="P493" s="89" t="str">
        <f t="shared" si="37"/>
        <v/>
      </c>
    </row>
    <row r="494" spans="1:16" x14ac:dyDescent="0.3">
      <c r="A494" s="91">
        <v>489</v>
      </c>
      <c r="B494" s="93"/>
      <c r="C494" s="94"/>
      <c r="D494" s="95"/>
      <c r="E494" s="95"/>
      <c r="F494" s="96"/>
      <c r="G494" s="97"/>
      <c r="H494" s="98"/>
      <c r="I494" s="99"/>
      <c r="J494" s="100"/>
      <c r="K494" s="99"/>
      <c r="L494" s="99"/>
      <c r="M494" s="87" t="str">
        <f t="shared" si="34"/>
        <v/>
      </c>
      <c r="N494" s="87" t="str">
        <f t="shared" ca="1" si="35"/>
        <v/>
      </c>
      <c r="O494" s="92" t="str">
        <f t="shared" si="36"/>
        <v/>
      </c>
      <c r="P494" s="89" t="str">
        <f t="shared" si="37"/>
        <v/>
      </c>
    </row>
    <row r="495" spans="1:16" x14ac:dyDescent="0.3">
      <c r="A495" s="91">
        <v>490</v>
      </c>
      <c r="B495" s="93"/>
      <c r="C495" s="94"/>
      <c r="D495" s="95"/>
      <c r="E495" s="95"/>
      <c r="F495" s="96"/>
      <c r="G495" s="97"/>
      <c r="H495" s="98"/>
      <c r="I495" s="99"/>
      <c r="J495" s="100"/>
      <c r="K495" s="99"/>
      <c r="L495" s="99"/>
      <c r="M495" s="87" t="str">
        <f t="shared" si="34"/>
        <v/>
      </c>
      <c r="N495" s="87" t="str">
        <f t="shared" ca="1" si="35"/>
        <v/>
      </c>
      <c r="O495" s="92" t="str">
        <f t="shared" si="36"/>
        <v/>
      </c>
      <c r="P495" s="89" t="str">
        <f t="shared" si="37"/>
        <v/>
      </c>
    </row>
    <row r="496" spans="1:16" x14ac:dyDescent="0.3">
      <c r="A496" s="91">
        <v>491</v>
      </c>
      <c r="B496" s="93"/>
      <c r="C496" s="94"/>
      <c r="D496" s="95"/>
      <c r="E496" s="95"/>
      <c r="F496" s="96"/>
      <c r="G496" s="97"/>
      <c r="H496" s="98"/>
      <c r="I496" s="99"/>
      <c r="J496" s="100"/>
      <c r="K496" s="99"/>
      <c r="L496" s="99"/>
      <c r="M496" s="87" t="str">
        <f t="shared" si="34"/>
        <v/>
      </c>
      <c r="N496" s="87" t="str">
        <f t="shared" ca="1" si="35"/>
        <v/>
      </c>
      <c r="O496" s="92" t="str">
        <f t="shared" si="36"/>
        <v/>
      </c>
      <c r="P496" s="89" t="str">
        <f t="shared" si="37"/>
        <v/>
      </c>
    </row>
    <row r="497" spans="1:16" x14ac:dyDescent="0.3">
      <c r="A497" s="91">
        <v>492</v>
      </c>
      <c r="B497" s="93"/>
      <c r="C497" s="94"/>
      <c r="D497" s="95"/>
      <c r="E497" s="95"/>
      <c r="F497" s="96"/>
      <c r="G497" s="97"/>
      <c r="H497" s="98"/>
      <c r="I497" s="99"/>
      <c r="J497" s="100"/>
      <c r="K497" s="99"/>
      <c r="L497" s="99"/>
      <c r="M497" s="87" t="str">
        <f t="shared" si="34"/>
        <v/>
      </c>
      <c r="N497" s="87" t="str">
        <f t="shared" ca="1" si="35"/>
        <v/>
      </c>
      <c r="O497" s="92" t="str">
        <f t="shared" si="36"/>
        <v/>
      </c>
      <c r="P497" s="89" t="str">
        <f t="shared" si="37"/>
        <v/>
      </c>
    </row>
    <row r="498" spans="1:16" x14ac:dyDescent="0.3">
      <c r="A498" s="91">
        <v>493</v>
      </c>
      <c r="B498" s="93"/>
      <c r="C498" s="94"/>
      <c r="D498" s="95"/>
      <c r="E498" s="95"/>
      <c r="F498" s="96"/>
      <c r="G498" s="97"/>
      <c r="H498" s="98"/>
      <c r="I498" s="99"/>
      <c r="J498" s="100"/>
      <c r="K498" s="99"/>
      <c r="L498" s="99"/>
      <c r="M498" s="87" t="str">
        <f t="shared" si="34"/>
        <v/>
      </c>
      <c r="N498" s="87" t="str">
        <f t="shared" ca="1" si="35"/>
        <v/>
      </c>
      <c r="O498" s="92" t="str">
        <f t="shared" si="36"/>
        <v/>
      </c>
      <c r="P498" s="89" t="str">
        <f t="shared" si="37"/>
        <v/>
      </c>
    </row>
    <row r="499" spans="1:16" x14ac:dyDescent="0.3">
      <c r="A499" s="91">
        <v>494</v>
      </c>
      <c r="B499" s="93"/>
      <c r="C499" s="94"/>
      <c r="D499" s="95"/>
      <c r="E499" s="95"/>
      <c r="F499" s="96"/>
      <c r="G499" s="97"/>
      <c r="H499" s="98"/>
      <c r="I499" s="99"/>
      <c r="J499" s="100"/>
      <c r="K499" s="99"/>
      <c r="L499" s="99"/>
      <c r="M499" s="87" t="str">
        <f t="shared" si="34"/>
        <v/>
      </c>
      <c r="N499" s="87" t="str">
        <f t="shared" ca="1" si="35"/>
        <v/>
      </c>
      <c r="O499" s="92" t="str">
        <f t="shared" si="36"/>
        <v/>
      </c>
      <c r="P499" s="89" t="str">
        <f t="shared" si="37"/>
        <v/>
      </c>
    </row>
    <row r="500" spans="1:16" x14ac:dyDescent="0.3">
      <c r="A500" s="91">
        <v>495</v>
      </c>
      <c r="B500" s="93"/>
      <c r="C500" s="94"/>
      <c r="D500" s="95"/>
      <c r="E500" s="95"/>
      <c r="F500" s="96"/>
      <c r="G500" s="97"/>
      <c r="H500" s="98"/>
      <c r="I500" s="99"/>
      <c r="J500" s="100"/>
      <c r="K500" s="99"/>
      <c r="L500" s="99"/>
      <c r="M500" s="87" t="str">
        <f t="shared" si="34"/>
        <v/>
      </c>
      <c r="N500" s="87" t="str">
        <f t="shared" ca="1" si="35"/>
        <v/>
      </c>
      <c r="O500" s="92" t="str">
        <f t="shared" si="36"/>
        <v/>
      </c>
      <c r="P500" s="89" t="str">
        <f t="shared" si="37"/>
        <v/>
      </c>
    </row>
  </sheetData>
  <sheetProtection sheet="1" objects="1" scenarios="1" selectLockedCells="1"/>
  <mergeCells count="3">
    <mergeCell ref="C2:C3"/>
    <mergeCell ref="D2:E3"/>
    <mergeCell ref="J4:O4"/>
  </mergeCells>
  <conditionalFormatting sqref="O6:O15 O21:O500">
    <cfRule type="cellIs" dxfId="94" priority="16" operator="greaterThan">
      <formula>0.91</formula>
    </cfRule>
    <cfRule type="cellIs" dxfId="93" priority="17" operator="between">
      <formula>0.31</formula>
      <formula>0.9</formula>
    </cfRule>
    <cfRule type="cellIs" dxfId="92" priority="18" operator="between">
      <formula>0</formula>
      <formula>0.3</formula>
    </cfRule>
    <cfRule type="cellIs" dxfId="91" priority="19" operator="lessThan">
      <formula>0</formula>
    </cfRule>
  </conditionalFormatting>
  <conditionalFormatting sqref="O16:O17">
    <cfRule type="cellIs" dxfId="90" priority="9" operator="greaterThan">
      <formula>0.91</formula>
    </cfRule>
    <cfRule type="cellIs" dxfId="89" priority="10" operator="between">
      <formula>0.31</formula>
      <formula>0.9</formula>
    </cfRule>
    <cfRule type="cellIs" dxfId="88" priority="11" operator="between">
      <formula>0</formula>
      <formula>0.3</formula>
    </cfRule>
    <cfRule type="cellIs" dxfId="87" priority="12" operator="lessThan">
      <formula>0</formula>
    </cfRule>
  </conditionalFormatting>
  <conditionalFormatting sqref="O18:O19">
    <cfRule type="cellIs" dxfId="86" priority="5" operator="greaterThan">
      <formula>0.91</formula>
    </cfRule>
    <cfRule type="cellIs" dxfId="85" priority="6" operator="between">
      <formula>0.31</formula>
      <formula>0.9</formula>
    </cfRule>
    <cfRule type="cellIs" dxfId="84" priority="7" operator="between">
      <formula>0</formula>
      <formula>0.3</formula>
    </cfRule>
    <cfRule type="cellIs" dxfId="83" priority="8" operator="lessThan">
      <formula>0</formula>
    </cfRule>
  </conditionalFormatting>
  <conditionalFormatting sqref="O20">
    <cfRule type="cellIs" dxfId="82" priority="1" operator="greaterThan">
      <formula>0.91</formula>
    </cfRule>
    <cfRule type="cellIs" dxfId="81" priority="2" operator="between">
      <formula>0.31</formula>
      <formula>0.9</formula>
    </cfRule>
    <cfRule type="cellIs" dxfId="80" priority="3" operator="between">
      <formula>0</formula>
      <formula>0.3</formula>
    </cfRule>
    <cfRule type="cellIs" dxfId="79" priority="4" operator="lessThan">
      <formula>0</formula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3" operator="equal" id="{5C583B3E-7D51-419B-9368-8EB9136C3881}">
            <xm:f>'\Users\leome\Documents\PROYECTOS\BRATEMBIER\Bases intranet\Objetivos estratégicos\[Plantilla_Objetivos_estratégicos BADEN BADEN BRATEMBIER BIERHAUSE v2.xlsx]BASES'!#REF!</xm:f>
            <x14:dxf>
              <font>
                <color theme="9" tint="-0.499984740745262"/>
              </font>
              <fill>
                <patternFill>
                  <bgColor theme="9" tint="0.59996337778862885"/>
                </patternFill>
              </fill>
            </x14:dxf>
          </x14:cfRule>
          <x14:cfRule type="cellIs" priority="14" operator="equal" id="{12454437-0C63-4379-85D6-9ABC03C66A32}">
            <xm:f>'\Users\leome\Documents\PROYECTOS\BRATEMBIER\Bases intranet\Objetivos estratégicos\[Plantilla_Objetivos_estratégicos BADEN BADEN BRATEMBIER BIERHAUSE v2.xlsx]BASES'!#REF!</xm:f>
            <x14:dxf>
              <font>
                <color theme="5" tint="-0.24994659260841701"/>
              </font>
              <fill>
                <patternFill>
                  <bgColor theme="7" tint="0.79998168889431442"/>
                </patternFill>
              </fill>
            </x14:dxf>
          </x14:cfRule>
          <x14:cfRule type="cellIs" priority="15" operator="equal" id="{B7A39A72-5BDC-46AF-B37C-259565AF5819}">
            <xm:f>'\Users\leome\Documents\PROYECTOS\BRATEMBIER\Bases intranet\Objetivos estratégicos\[Plantilla_Objetivos_estratégicos BADEN BADEN BRATEMBIER BIERHAUSE v2.xlsx]BASES'!#REF!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J6:J500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FFDDCE34-77BF-4874-980F-335F5387AA81}">
          <x14:formula1>
            <xm:f>BASES!$E$6:$E$12</xm:f>
          </x14:formula1>
          <xm:sqref>C6:C500</xm:sqref>
        </x14:dataValidation>
        <x14:dataValidation type="list" allowBlank="1" showInputMessage="1" showErrorMessage="1" xr:uid="{07DF1E48-95B3-4E95-B79D-144459F34775}">
          <x14:formula1>
            <xm:f>BASES!$B$15:$B$21</xm:f>
          </x14:formula1>
          <xm:sqref>D6:D500</xm:sqref>
        </x14:dataValidation>
        <x14:dataValidation type="list" allowBlank="1" showInputMessage="1" showErrorMessage="1" xr:uid="{6848B5CA-810B-419C-8943-337813468213}">
          <x14:formula1>
            <xm:f>BASES!$B$24:$B$65</xm:f>
          </x14:formula1>
          <xm:sqref>E6:E500</xm:sqref>
        </x14:dataValidation>
        <x14:dataValidation type="list" allowBlank="1" showInputMessage="1" showErrorMessage="1" xr:uid="{0283B5F0-9AA1-4A02-BBA2-0FFBF4467AFC}">
          <x14:formula1>
            <xm:f>ESTRATEGIAS!$J$6:$J$31</xm:f>
          </x14:formula1>
          <xm:sqref>F6:F500</xm:sqref>
        </x14:dataValidation>
        <x14:dataValidation type="list" allowBlank="1" showInputMessage="1" showErrorMessage="1" xr:uid="{CE657465-35E2-4AE2-B8E0-96EDF8604B25}">
          <x14:formula1>
            <xm:f>BASES!$G$6:$G$8</xm:f>
          </x14:formula1>
          <xm:sqref>J6:J500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A5FD6-43B3-45AA-A15A-7D2C45BA1B35}">
  <sheetPr codeName="Hoja9"/>
  <dimension ref="A1:P500"/>
  <sheetViews>
    <sheetView showGridLines="0" workbookViewId="0">
      <pane xSplit="2" ySplit="5" topLeftCell="C6" activePane="bottomRight" state="frozenSplit"/>
      <selection pane="topRight" activeCell="D1" sqref="D1"/>
      <selection pane="bottomLeft" activeCell="A3" sqref="A3"/>
      <selection pane="bottomRight" activeCell="F6" sqref="F6"/>
    </sheetView>
  </sheetViews>
  <sheetFormatPr baseColWidth="10" defaultColWidth="11.44140625" defaultRowHeight="14.4" x14ac:dyDescent="0.3"/>
  <cols>
    <col min="1" max="1" width="4.33203125" style="67" customWidth="1"/>
    <col min="2" max="2" width="13.33203125" style="68" customWidth="1"/>
    <col min="3" max="3" width="15.6640625" style="67" customWidth="1"/>
    <col min="4" max="4" width="31.33203125" style="67" customWidth="1"/>
    <col min="5" max="5" width="31.5546875" style="67" customWidth="1"/>
    <col min="6" max="6" width="39.6640625" style="67" customWidth="1"/>
    <col min="7" max="7" width="40.44140625" style="67" customWidth="1"/>
    <col min="8" max="8" width="13" style="67" bestFit="1" customWidth="1"/>
    <col min="9" max="9" width="13.109375" style="67" customWidth="1"/>
    <col min="10" max="10" width="11.44140625" style="67"/>
    <col min="11" max="11" width="15.44140625" style="68" customWidth="1"/>
    <col min="12" max="12" width="10.5546875" style="67" customWidth="1"/>
    <col min="13" max="13" width="11.44140625" style="67"/>
    <col min="14" max="14" width="11.6640625" style="67" customWidth="1"/>
    <col min="15" max="15" width="12.109375" style="67" customWidth="1"/>
    <col min="16" max="16" width="67.5546875" style="67" customWidth="1"/>
    <col min="17" max="17" width="11.44140625" style="67"/>
    <col min="18" max="18" width="11" style="67" customWidth="1"/>
    <col min="19" max="16384" width="11.44140625" style="67"/>
  </cols>
  <sheetData>
    <row r="1" spans="1:16" ht="15" thickBot="1" x14ac:dyDescent="0.35"/>
    <row r="2" spans="1:16" ht="16.5" customHeight="1" x14ac:dyDescent="0.3">
      <c r="C2" s="119" t="str">
        <f>ESTRATEGIAS!M5</f>
        <v>Objetivo 4</v>
      </c>
      <c r="D2" s="121" t="str">
        <f>ESTRATEGIAS!N5</f>
        <v>Obj Estrategico 3</v>
      </c>
      <c r="E2" s="122"/>
    </row>
    <row r="3" spans="1:16" ht="15" thickBot="1" x14ac:dyDescent="0.35">
      <c r="C3" s="120"/>
      <c r="D3" s="123"/>
      <c r="E3" s="124"/>
    </row>
    <row r="4" spans="1:16" ht="18.600000000000001" thickBot="1" x14ac:dyDescent="0.35">
      <c r="J4" s="116" t="s">
        <v>19</v>
      </c>
      <c r="K4" s="117"/>
      <c r="L4" s="117"/>
      <c r="M4" s="117"/>
      <c r="N4" s="117"/>
      <c r="O4" s="118"/>
    </row>
    <row r="5" spans="1:16" s="85" customFormat="1" ht="47.4" thickBot="1" x14ac:dyDescent="0.35">
      <c r="A5" s="72" t="s">
        <v>4</v>
      </c>
      <c r="B5" s="83" t="s">
        <v>5</v>
      </c>
      <c r="C5" s="83" t="s">
        <v>6</v>
      </c>
      <c r="D5" s="83" t="s">
        <v>7</v>
      </c>
      <c r="E5" s="83" t="s">
        <v>21</v>
      </c>
      <c r="F5" s="83" t="s">
        <v>22</v>
      </c>
      <c r="G5" s="83" t="s">
        <v>37</v>
      </c>
      <c r="H5" s="83" t="s">
        <v>9</v>
      </c>
      <c r="I5" s="83" t="s">
        <v>10</v>
      </c>
      <c r="J5" s="83" t="s">
        <v>11</v>
      </c>
      <c r="K5" s="83" t="s">
        <v>16</v>
      </c>
      <c r="L5" s="83" t="s">
        <v>9</v>
      </c>
      <c r="M5" s="83" t="s">
        <v>17</v>
      </c>
      <c r="N5" s="83" t="s">
        <v>20</v>
      </c>
      <c r="O5" s="84" t="s">
        <v>18</v>
      </c>
      <c r="P5" s="83" t="s">
        <v>22</v>
      </c>
    </row>
    <row r="6" spans="1:16" s="90" customFormat="1" ht="13.8" x14ac:dyDescent="0.3">
      <c r="A6" s="86">
        <v>1</v>
      </c>
      <c r="B6" s="93"/>
      <c r="C6" s="94"/>
      <c r="D6" s="95"/>
      <c r="E6" s="95"/>
      <c r="F6" s="96"/>
      <c r="G6" s="97"/>
      <c r="H6" s="98"/>
      <c r="I6" s="99"/>
      <c r="J6" s="100"/>
      <c r="K6" s="101"/>
      <c r="L6" s="98"/>
      <c r="M6" s="87" t="str">
        <f t="shared" ref="M6:M53" si="0">IF(B6&lt;&gt;"",(DAY(B6)+C6*30),"")</f>
        <v/>
      </c>
      <c r="N6" s="87" t="str">
        <f ca="1">IF(K6&lt;&gt;"",(B6+30*C6)-NOW(),"")</f>
        <v/>
      </c>
      <c r="O6" s="92" t="str">
        <f t="shared" ref="O6:O53" si="1">IF(I6&gt;H6,(IF(I6&lt;&gt;"",(((I6-H6)-(I6-L6))/ABS(I6-H6)),"")),IF(I6&lt;&gt;"",(1-(I6+L6-H6)/I6),""))</f>
        <v/>
      </c>
      <c r="P6" s="89" t="str">
        <f>IF(F6&lt;&gt;"",F6,"")</f>
        <v/>
      </c>
    </row>
    <row r="7" spans="1:16" s="90" customFormat="1" ht="13.8" x14ac:dyDescent="0.3">
      <c r="A7" s="91" t="str">
        <f>IF(B6&lt;&gt;"",A6+1,"")</f>
        <v/>
      </c>
      <c r="B7" s="93"/>
      <c r="C7" s="94"/>
      <c r="D7" s="95"/>
      <c r="E7" s="95"/>
      <c r="F7" s="96"/>
      <c r="G7" s="97"/>
      <c r="H7" s="98"/>
      <c r="I7" s="99"/>
      <c r="J7" s="100"/>
      <c r="K7" s="101"/>
      <c r="L7" s="99"/>
      <c r="M7" s="87" t="str">
        <f t="shared" si="0"/>
        <v/>
      </c>
      <c r="N7" s="87" t="str">
        <f t="shared" ref="N7:N15" ca="1" si="2">IF(K7&lt;&gt;"",(B7+30*C7)-NOW(),"")</f>
        <v/>
      </c>
      <c r="O7" s="92" t="str">
        <f t="shared" si="1"/>
        <v/>
      </c>
      <c r="P7" s="89" t="str">
        <f t="shared" ref="P7:P53" si="3">IF(F7&lt;&gt;"",F7,"")</f>
        <v/>
      </c>
    </row>
    <row r="8" spans="1:16" s="90" customFormat="1" ht="13.8" x14ac:dyDescent="0.3">
      <c r="A8" s="91" t="str">
        <f t="shared" ref="A8:A71" si="4">IF(B7&lt;&gt;"",A7+1,"")</f>
        <v/>
      </c>
      <c r="B8" s="93"/>
      <c r="C8" s="94"/>
      <c r="D8" s="95"/>
      <c r="E8" s="95"/>
      <c r="F8" s="96"/>
      <c r="G8" s="97"/>
      <c r="H8" s="98"/>
      <c r="I8" s="99"/>
      <c r="J8" s="100"/>
      <c r="K8" s="101"/>
      <c r="L8" s="99"/>
      <c r="M8" s="87" t="str">
        <f t="shared" si="0"/>
        <v/>
      </c>
      <c r="N8" s="87" t="str">
        <f t="shared" ca="1" si="2"/>
        <v/>
      </c>
      <c r="O8" s="92" t="str">
        <f t="shared" si="1"/>
        <v/>
      </c>
      <c r="P8" s="89" t="str">
        <f t="shared" si="3"/>
        <v/>
      </c>
    </row>
    <row r="9" spans="1:16" s="90" customFormat="1" ht="13.8" x14ac:dyDescent="0.3">
      <c r="A9" s="91" t="str">
        <f t="shared" si="4"/>
        <v/>
      </c>
      <c r="B9" s="93"/>
      <c r="C9" s="94"/>
      <c r="D9" s="95"/>
      <c r="E9" s="95"/>
      <c r="F9" s="96"/>
      <c r="G9" s="97"/>
      <c r="H9" s="98"/>
      <c r="I9" s="99"/>
      <c r="J9" s="100"/>
      <c r="K9" s="101"/>
      <c r="L9" s="99"/>
      <c r="M9" s="87" t="str">
        <f t="shared" si="0"/>
        <v/>
      </c>
      <c r="N9" s="87" t="str">
        <f t="shared" ca="1" si="2"/>
        <v/>
      </c>
      <c r="O9" s="92" t="str">
        <f t="shared" si="1"/>
        <v/>
      </c>
      <c r="P9" s="89" t="str">
        <f t="shared" si="3"/>
        <v/>
      </c>
    </row>
    <row r="10" spans="1:16" s="90" customFormat="1" ht="13.8" x14ac:dyDescent="0.3">
      <c r="A10" s="91" t="str">
        <f t="shared" si="4"/>
        <v/>
      </c>
      <c r="B10" s="93"/>
      <c r="C10" s="94"/>
      <c r="D10" s="95"/>
      <c r="E10" s="95"/>
      <c r="F10" s="96"/>
      <c r="G10" s="97"/>
      <c r="H10" s="98"/>
      <c r="I10" s="99"/>
      <c r="J10" s="100"/>
      <c r="K10" s="101"/>
      <c r="L10" s="99"/>
      <c r="M10" s="87" t="str">
        <f t="shared" si="0"/>
        <v/>
      </c>
      <c r="N10" s="87" t="str">
        <f t="shared" ca="1" si="2"/>
        <v/>
      </c>
      <c r="O10" s="92" t="str">
        <f t="shared" si="1"/>
        <v/>
      </c>
      <c r="P10" s="89" t="str">
        <f t="shared" si="3"/>
        <v/>
      </c>
    </row>
    <row r="11" spans="1:16" s="90" customFormat="1" ht="13.8" x14ac:dyDescent="0.3">
      <c r="A11" s="91" t="str">
        <f t="shared" si="4"/>
        <v/>
      </c>
      <c r="B11" s="93"/>
      <c r="C11" s="94"/>
      <c r="D11" s="95"/>
      <c r="E11" s="95"/>
      <c r="F11" s="96"/>
      <c r="G11" s="97"/>
      <c r="H11" s="98"/>
      <c r="I11" s="99"/>
      <c r="J11" s="100"/>
      <c r="K11" s="104"/>
      <c r="L11" s="99"/>
      <c r="M11" s="87" t="str">
        <f t="shared" si="0"/>
        <v/>
      </c>
      <c r="N11" s="87" t="str">
        <f t="shared" ca="1" si="2"/>
        <v/>
      </c>
      <c r="O11" s="92" t="str">
        <f t="shared" si="1"/>
        <v/>
      </c>
      <c r="P11" s="89" t="str">
        <f t="shared" si="3"/>
        <v/>
      </c>
    </row>
    <row r="12" spans="1:16" s="90" customFormat="1" ht="13.8" x14ac:dyDescent="0.3">
      <c r="A12" s="91" t="str">
        <f t="shared" si="4"/>
        <v/>
      </c>
      <c r="B12" s="93"/>
      <c r="C12" s="94"/>
      <c r="D12" s="95"/>
      <c r="E12" s="95"/>
      <c r="F12" s="96"/>
      <c r="G12" s="97"/>
      <c r="H12" s="98"/>
      <c r="I12" s="99"/>
      <c r="J12" s="100"/>
      <c r="K12" s="104"/>
      <c r="L12" s="99"/>
      <c r="M12" s="87" t="str">
        <f t="shared" si="0"/>
        <v/>
      </c>
      <c r="N12" s="87" t="str">
        <f t="shared" ca="1" si="2"/>
        <v/>
      </c>
      <c r="O12" s="92" t="str">
        <f t="shared" si="1"/>
        <v/>
      </c>
      <c r="P12" s="89" t="str">
        <f t="shared" si="3"/>
        <v/>
      </c>
    </row>
    <row r="13" spans="1:16" s="90" customFormat="1" ht="13.8" x14ac:dyDescent="0.3">
      <c r="A13" s="91" t="str">
        <f t="shared" si="4"/>
        <v/>
      </c>
      <c r="B13" s="93"/>
      <c r="C13" s="94"/>
      <c r="D13" s="95"/>
      <c r="E13" s="95"/>
      <c r="F13" s="96"/>
      <c r="G13" s="97"/>
      <c r="H13" s="98"/>
      <c r="I13" s="99"/>
      <c r="J13" s="100"/>
      <c r="K13" s="104"/>
      <c r="L13" s="99"/>
      <c r="M13" s="87" t="str">
        <f t="shared" si="0"/>
        <v/>
      </c>
      <c r="N13" s="87" t="str">
        <f t="shared" ca="1" si="2"/>
        <v/>
      </c>
      <c r="O13" s="92" t="str">
        <f t="shared" si="1"/>
        <v/>
      </c>
      <c r="P13" s="89" t="str">
        <f t="shared" si="3"/>
        <v/>
      </c>
    </row>
    <row r="14" spans="1:16" s="90" customFormat="1" ht="13.8" x14ac:dyDescent="0.3">
      <c r="A14" s="91" t="str">
        <f t="shared" si="4"/>
        <v/>
      </c>
      <c r="B14" s="93"/>
      <c r="C14" s="94"/>
      <c r="D14" s="95"/>
      <c r="E14" s="95"/>
      <c r="F14" s="96"/>
      <c r="G14" s="97"/>
      <c r="H14" s="98"/>
      <c r="I14" s="99"/>
      <c r="J14" s="100"/>
      <c r="K14" s="104"/>
      <c r="L14" s="99"/>
      <c r="M14" s="87" t="str">
        <f t="shared" si="0"/>
        <v/>
      </c>
      <c r="N14" s="87" t="str">
        <f t="shared" ca="1" si="2"/>
        <v/>
      </c>
      <c r="O14" s="92" t="str">
        <f t="shared" si="1"/>
        <v/>
      </c>
      <c r="P14" s="89" t="str">
        <f t="shared" si="3"/>
        <v/>
      </c>
    </row>
    <row r="15" spans="1:16" s="90" customFormat="1" ht="13.8" x14ac:dyDescent="0.3">
      <c r="A15" s="91" t="str">
        <f t="shared" si="4"/>
        <v/>
      </c>
      <c r="B15" s="93"/>
      <c r="C15" s="94"/>
      <c r="D15" s="95"/>
      <c r="E15" s="95"/>
      <c r="F15" s="96"/>
      <c r="G15" s="97"/>
      <c r="H15" s="98"/>
      <c r="I15" s="99"/>
      <c r="J15" s="100"/>
      <c r="K15" s="101"/>
      <c r="L15" s="99"/>
      <c r="M15" s="87" t="str">
        <f t="shared" si="0"/>
        <v/>
      </c>
      <c r="N15" s="87" t="str">
        <f t="shared" ca="1" si="2"/>
        <v/>
      </c>
      <c r="O15" s="92" t="str">
        <f t="shared" si="1"/>
        <v/>
      </c>
      <c r="P15" s="89" t="str">
        <f t="shared" si="3"/>
        <v/>
      </c>
    </row>
    <row r="16" spans="1:16" s="90" customFormat="1" ht="13.8" x14ac:dyDescent="0.3">
      <c r="A16" s="91" t="str">
        <f t="shared" si="4"/>
        <v/>
      </c>
      <c r="B16" s="93"/>
      <c r="C16" s="94"/>
      <c r="D16" s="95"/>
      <c r="E16" s="95"/>
      <c r="F16" s="96"/>
      <c r="G16" s="97"/>
      <c r="H16" s="98"/>
      <c r="I16" s="99"/>
      <c r="J16" s="100"/>
      <c r="K16" s="104"/>
      <c r="L16" s="99"/>
      <c r="M16" s="87" t="str">
        <f t="shared" si="0"/>
        <v/>
      </c>
      <c r="N16" s="87" t="str">
        <f t="shared" ref="N16:N20" ca="1" si="5">IF(K16&lt;&gt;"",(B16+30*C16)-NOW(),"")</f>
        <v/>
      </c>
      <c r="O16" s="88" t="str">
        <f t="shared" si="1"/>
        <v/>
      </c>
      <c r="P16" s="89" t="str">
        <f t="shared" si="3"/>
        <v/>
      </c>
    </row>
    <row r="17" spans="1:16" s="90" customFormat="1" ht="13.8" x14ac:dyDescent="0.3">
      <c r="A17" s="91" t="str">
        <f t="shared" si="4"/>
        <v/>
      </c>
      <c r="B17" s="93"/>
      <c r="C17" s="94"/>
      <c r="D17" s="95"/>
      <c r="E17" s="95"/>
      <c r="F17" s="96"/>
      <c r="G17" s="97"/>
      <c r="H17" s="98"/>
      <c r="I17" s="99"/>
      <c r="J17" s="100"/>
      <c r="K17" s="104"/>
      <c r="L17" s="99"/>
      <c r="M17" s="87" t="str">
        <f t="shared" si="0"/>
        <v/>
      </c>
      <c r="N17" s="87" t="str">
        <f t="shared" ca="1" si="5"/>
        <v/>
      </c>
      <c r="O17" s="88" t="str">
        <f t="shared" si="1"/>
        <v/>
      </c>
      <c r="P17" s="89" t="str">
        <f t="shared" si="3"/>
        <v/>
      </c>
    </row>
    <row r="18" spans="1:16" s="90" customFormat="1" ht="13.8" x14ac:dyDescent="0.3">
      <c r="A18" s="91" t="str">
        <f t="shared" si="4"/>
        <v/>
      </c>
      <c r="B18" s="93"/>
      <c r="C18" s="94"/>
      <c r="D18" s="95"/>
      <c r="E18" s="95"/>
      <c r="F18" s="96"/>
      <c r="G18" s="97"/>
      <c r="H18" s="98"/>
      <c r="I18" s="99"/>
      <c r="J18" s="100"/>
      <c r="K18" s="104"/>
      <c r="L18" s="99"/>
      <c r="M18" s="87" t="str">
        <f t="shared" si="0"/>
        <v/>
      </c>
      <c r="N18" s="87" t="str">
        <f t="shared" ca="1" si="5"/>
        <v/>
      </c>
      <c r="O18" s="88" t="str">
        <f t="shared" si="1"/>
        <v/>
      </c>
      <c r="P18" s="89" t="str">
        <f t="shared" si="3"/>
        <v/>
      </c>
    </row>
    <row r="19" spans="1:16" s="90" customFormat="1" ht="13.8" x14ac:dyDescent="0.3">
      <c r="A19" s="91" t="str">
        <f t="shared" si="4"/>
        <v/>
      </c>
      <c r="B19" s="93"/>
      <c r="C19" s="94"/>
      <c r="D19" s="95"/>
      <c r="E19" s="95"/>
      <c r="F19" s="96"/>
      <c r="G19" s="97"/>
      <c r="H19" s="98"/>
      <c r="I19" s="99"/>
      <c r="J19" s="100"/>
      <c r="K19" s="104"/>
      <c r="L19" s="99"/>
      <c r="M19" s="87" t="str">
        <f t="shared" si="0"/>
        <v/>
      </c>
      <c r="N19" s="87" t="str">
        <f t="shared" ca="1" si="5"/>
        <v/>
      </c>
      <c r="O19" s="88" t="str">
        <f t="shared" si="1"/>
        <v/>
      </c>
      <c r="P19" s="89" t="str">
        <f t="shared" si="3"/>
        <v/>
      </c>
    </row>
    <row r="20" spans="1:16" s="90" customFormat="1" ht="13.8" x14ac:dyDescent="0.3">
      <c r="A20" s="91" t="str">
        <f t="shared" si="4"/>
        <v/>
      </c>
      <c r="B20" s="93"/>
      <c r="C20" s="94"/>
      <c r="D20" s="95"/>
      <c r="E20" s="95"/>
      <c r="F20" s="96"/>
      <c r="G20" s="97"/>
      <c r="H20" s="98"/>
      <c r="I20" s="99"/>
      <c r="J20" s="100"/>
      <c r="K20" s="104"/>
      <c r="L20" s="99"/>
      <c r="M20" s="87" t="str">
        <f t="shared" si="0"/>
        <v/>
      </c>
      <c r="N20" s="87" t="str">
        <f t="shared" ca="1" si="5"/>
        <v/>
      </c>
      <c r="O20" s="88" t="str">
        <f t="shared" si="1"/>
        <v/>
      </c>
      <c r="P20" s="89" t="str">
        <f t="shared" si="3"/>
        <v/>
      </c>
    </row>
    <row r="21" spans="1:16" s="90" customFormat="1" ht="13.8" x14ac:dyDescent="0.3">
      <c r="A21" s="91" t="str">
        <f t="shared" si="4"/>
        <v/>
      </c>
      <c r="B21" s="93"/>
      <c r="C21" s="94"/>
      <c r="D21" s="95"/>
      <c r="E21" s="95"/>
      <c r="F21" s="96"/>
      <c r="G21" s="97"/>
      <c r="H21" s="98"/>
      <c r="I21" s="99"/>
      <c r="J21" s="100"/>
      <c r="K21" s="99"/>
      <c r="L21" s="99"/>
      <c r="M21" s="87" t="str">
        <f t="shared" si="0"/>
        <v/>
      </c>
      <c r="N21" s="87" t="str">
        <f t="shared" ref="N21:N53" ca="1" si="6">IF(K21&lt;&gt;"",(DAY(B21)+30*C21)-DAY(TODAY()),"")</f>
        <v/>
      </c>
      <c r="O21" s="92" t="str">
        <f t="shared" si="1"/>
        <v/>
      </c>
      <c r="P21" s="89" t="str">
        <f t="shared" si="3"/>
        <v/>
      </c>
    </row>
    <row r="22" spans="1:16" s="90" customFormat="1" ht="13.8" x14ac:dyDescent="0.3">
      <c r="A22" s="91" t="str">
        <f t="shared" si="4"/>
        <v/>
      </c>
      <c r="B22" s="93"/>
      <c r="C22" s="94"/>
      <c r="D22" s="95"/>
      <c r="E22" s="95"/>
      <c r="F22" s="96"/>
      <c r="G22" s="97"/>
      <c r="H22" s="98"/>
      <c r="I22" s="99"/>
      <c r="J22" s="100"/>
      <c r="K22" s="99"/>
      <c r="L22" s="99"/>
      <c r="M22" s="87" t="str">
        <f t="shared" si="0"/>
        <v/>
      </c>
      <c r="N22" s="87" t="str">
        <f t="shared" ca="1" si="6"/>
        <v/>
      </c>
      <c r="O22" s="92" t="str">
        <f t="shared" si="1"/>
        <v/>
      </c>
      <c r="P22" s="89" t="str">
        <f t="shared" si="3"/>
        <v/>
      </c>
    </row>
    <row r="23" spans="1:16" s="90" customFormat="1" ht="13.8" x14ac:dyDescent="0.3">
      <c r="A23" s="91" t="str">
        <f t="shared" si="4"/>
        <v/>
      </c>
      <c r="B23" s="93"/>
      <c r="C23" s="94"/>
      <c r="D23" s="95"/>
      <c r="E23" s="95"/>
      <c r="F23" s="96"/>
      <c r="G23" s="97"/>
      <c r="H23" s="98"/>
      <c r="I23" s="99"/>
      <c r="J23" s="100"/>
      <c r="K23" s="99"/>
      <c r="L23" s="99"/>
      <c r="M23" s="87" t="str">
        <f t="shared" si="0"/>
        <v/>
      </c>
      <c r="N23" s="87" t="str">
        <f t="shared" ca="1" si="6"/>
        <v/>
      </c>
      <c r="O23" s="92" t="str">
        <f t="shared" si="1"/>
        <v/>
      </c>
      <c r="P23" s="89" t="str">
        <f t="shared" si="3"/>
        <v/>
      </c>
    </row>
    <row r="24" spans="1:16" s="90" customFormat="1" ht="13.8" x14ac:dyDescent="0.3">
      <c r="A24" s="91" t="str">
        <f t="shared" si="4"/>
        <v/>
      </c>
      <c r="B24" s="93"/>
      <c r="C24" s="94"/>
      <c r="D24" s="95"/>
      <c r="E24" s="95"/>
      <c r="F24" s="96"/>
      <c r="G24" s="97"/>
      <c r="H24" s="98"/>
      <c r="I24" s="99"/>
      <c r="J24" s="100"/>
      <c r="K24" s="99"/>
      <c r="L24" s="99"/>
      <c r="M24" s="87" t="str">
        <f t="shared" si="0"/>
        <v/>
      </c>
      <c r="N24" s="87" t="str">
        <f t="shared" ca="1" si="6"/>
        <v/>
      </c>
      <c r="O24" s="92" t="str">
        <f t="shared" si="1"/>
        <v/>
      </c>
      <c r="P24" s="89" t="str">
        <f t="shared" si="3"/>
        <v/>
      </c>
    </row>
    <row r="25" spans="1:16" s="90" customFormat="1" ht="13.8" x14ac:dyDescent="0.3">
      <c r="A25" s="91" t="str">
        <f t="shared" si="4"/>
        <v/>
      </c>
      <c r="B25" s="93"/>
      <c r="C25" s="94"/>
      <c r="D25" s="95"/>
      <c r="E25" s="95"/>
      <c r="F25" s="96"/>
      <c r="G25" s="97"/>
      <c r="H25" s="98"/>
      <c r="I25" s="99"/>
      <c r="J25" s="100"/>
      <c r="K25" s="99"/>
      <c r="L25" s="99"/>
      <c r="M25" s="87" t="str">
        <f t="shared" si="0"/>
        <v/>
      </c>
      <c r="N25" s="87" t="str">
        <f t="shared" ca="1" si="6"/>
        <v/>
      </c>
      <c r="O25" s="92" t="str">
        <f t="shared" si="1"/>
        <v/>
      </c>
      <c r="P25" s="89" t="str">
        <f t="shared" si="3"/>
        <v/>
      </c>
    </row>
    <row r="26" spans="1:16" s="90" customFormat="1" ht="13.8" x14ac:dyDescent="0.3">
      <c r="A26" s="91" t="str">
        <f t="shared" si="4"/>
        <v/>
      </c>
      <c r="B26" s="93"/>
      <c r="C26" s="94"/>
      <c r="D26" s="95"/>
      <c r="E26" s="95"/>
      <c r="F26" s="96"/>
      <c r="G26" s="97"/>
      <c r="H26" s="98"/>
      <c r="I26" s="99"/>
      <c r="J26" s="100"/>
      <c r="K26" s="99"/>
      <c r="L26" s="99"/>
      <c r="M26" s="87" t="str">
        <f t="shared" si="0"/>
        <v/>
      </c>
      <c r="N26" s="87" t="str">
        <f t="shared" ca="1" si="6"/>
        <v/>
      </c>
      <c r="O26" s="92" t="str">
        <f t="shared" si="1"/>
        <v/>
      </c>
      <c r="P26" s="89" t="str">
        <f t="shared" si="3"/>
        <v/>
      </c>
    </row>
    <row r="27" spans="1:16" s="90" customFormat="1" ht="13.8" x14ac:dyDescent="0.3">
      <c r="A27" s="91" t="str">
        <f t="shared" si="4"/>
        <v/>
      </c>
      <c r="B27" s="93"/>
      <c r="C27" s="94"/>
      <c r="D27" s="95"/>
      <c r="E27" s="95"/>
      <c r="F27" s="96"/>
      <c r="G27" s="97"/>
      <c r="H27" s="98"/>
      <c r="I27" s="99"/>
      <c r="J27" s="100"/>
      <c r="K27" s="99"/>
      <c r="L27" s="99"/>
      <c r="M27" s="87" t="str">
        <f t="shared" si="0"/>
        <v/>
      </c>
      <c r="N27" s="87" t="str">
        <f t="shared" ca="1" si="6"/>
        <v/>
      </c>
      <c r="O27" s="92" t="str">
        <f t="shared" si="1"/>
        <v/>
      </c>
      <c r="P27" s="89" t="str">
        <f t="shared" si="3"/>
        <v/>
      </c>
    </row>
    <row r="28" spans="1:16" s="90" customFormat="1" ht="13.8" x14ac:dyDescent="0.3">
      <c r="A28" s="91" t="str">
        <f t="shared" si="4"/>
        <v/>
      </c>
      <c r="B28" s="93"/>
      <c r="C28" s="94"/>
      <c r="D28" s="95"/>
      <c r="E28" s="95"/>
      <c r="F28" s="96"/>
      <c r="G28" s="97"/>
      <c r="H28" s="98"/>
      <c r="I28" s="99"/>
      <c r="J28" s="100"/>
      <c r="K28" s="99"/>
      <c r="L28" s="99"/>
      <c r="M28" s="87" t="str">
        <f t="shared" si="0"/>
        <v/>
      </c>
      <c r="N28" s="87" t="str">
        <f t="shared" ca="1" si="6"/>
        <v/>
      </c>
      <c r="O28" s="92" t="str">
        <f t="shared" si="1"/>
        <v/>
      </c>
      <c r="P28" s="89" t="str">
        <f t="shared" si="3"/>
        <v/>
      </c>
    </row>
    <row r="29" spans="1:16" s="90" customFormat="1" ht="13.8" x14ac:dyDescent="0.3">
      <c r="A29" s="91" t="str">
        <f t="shared" si="4"/>
        <v/>
      </c>
      <c r="B29" s="93"/>
      <c r="C29" s="94"/>
      <c r="D29" s="95"/>
      <c r="E29" s="95"/>
      <c r="F29" s="96"/>
      <c r="G29" s="97"/>
      <c r="H29" s="98"/>
      <c r="I29" s="99"/>
      <c r="J29" s="100"/>
      <c r="K29" s="99"/>
      <c r="L29" s="99"/>
      <c r="M29" s="87" t="str">
        <f t="shared" si="0"/>
        <v/>
      </c>
      <c r="N29" s="87" t="str">
        <f t="shared" ca="1" si="6"/>
        <v/>
      </c>
      <c r="O29" s="92" t="str">
        <f t="shared" si="1"/>
        <v/>
      </c>
      <c r="P29" s="89" t="str">
        <f t="shared" si="3"/>
        <v/>
      </c>
    </row>
    <row r="30" spans="1:16" s="90" customFormat="1" ht="13.8" x14ac:dyDescent="0.3">
      <c r="A30" s="91" t="str">
        <f t="shared" si="4"/>
        <v/>
      </c>
      <c r="B30" s="93"/>
      <c r="C30" s="94"/>
      <c r="D30" s="95"/>
      <c r="E30" s="95"/>
      <c r="F30" s="96"/>
      <c r="G30" s="97"/>
      <c r="H30" s="98"/>
      <c r="I30" s="99"/>
      <c r="J30" s="100"/>
      <c r="K30" s="99"/>
      <c r="L30" s="99"/>
      <c r="M30" s="87" t="str">
        <f t="shared" si="0"/>
        <v/>
      </c>
      <c r="N30" s="87" t="str">
        <f t="shared" ca="1" si="6"/>
        <v/>
      </c>
      <c r="O30" s="92" t="str">
        <f t="shared" si="1"/>
        <v/>
      </c>
      <c r="P30" s="89" t="str">
        <f t="shared" si="3"/>
        <v/>
      </c>
    </row>
    <row r="31" spans="1:16" s="90" customFormat="1" ht="13.8" x14ac:dyDescent="0.3">
      <c r="A31" s="91" t="str">
        <f t="shared" si="4"/>
        <v/>
      </c>
      <c r="B31" s="93"/>
      <c r="C31" s="94"/>
      <c r="D31" s="95"/>
      <c r="E31" s="95"/>
      <c r="F31" s="96"/>
      <c r="G31" s="97"/>
      <c r="H31" s="98"/>
      <c r="I31" s="99"/>
      <c r="J31" s="100"/>
      <c r="K31" s="99"/>
      <c r="L31" s="99"/>
      <c r="M31" s="87" t="str">
        <f t="shared" si="0"/>
        <v/>
      </c>
      <c r="N31" s="87" t="str">
        <f t="shared" ca="1" si="6"/>
        <v/>
      </c>
      <c r="O31" s="92" t="str">
        <f t="shared" si="1"/>
        <v/>
      </c>
      <c r="P31" s="89" t="str">
        <f t="shared" si="3"/>
        <v/>
      </c>
    </row>
    <row r="32" spans="1:16" s="90" customFormat="1" ht="13.8" x14ac:dyDescent="0.3">
      <c r="A32" s="91" t="str">
        <f t="shared" si="4"/>
        <v/>
      </c>
      <c r="B32" s="93"/>
      <c r="C32" s="94"/>
      <c r="D32" s="95"/>
      <c r="E32" s="95"/>
      <c r="F32" s="96"/>
      <c r="G32" s="97"/>
      <c r="H32" s="98"/>
      <c r="I32" s="99"/>
      <c r="J32" s="100"/>
      <c r="K32" s="99"/>
      <c r="L32" s="99"/>
      <c r="M32" s="87" t="str">
        <f t="shared" si="0"/>
        <v/>
      </c>
      <c r="N32" s="87" t="str">
        <f t="shared" ca="1" si="6"/>
        <v/>
      </c>
      <c r="O32" s="92" t="str">
        <f t="shared" si="1"/>
        <v/>
      </c>
      <c r="P32" s="89" t="str">
        <f t="shared" si="3"/>
        <v/>
      </c>
    </row>
    <row r="33" spans="1:16" s="90" customFormat="1" ht="13.8" x14ac:dyDescent="0.3">
      <c r="A33" s="91" t="str">
        <f t="shared" si="4"/>
        <v/>
      </c>
      <c r="B33" s="93"/>
      <c r="C33" s="94"/>
      <c r="D33" s="95"/>
      <c r="E33" s="95"/>
      <c r="F33" s="96"/>
      <c r="G33" s="97"/>
      <c r="H33" s="98"/>
      <c r="I33" s="99"/>
      <c r="J33" s="100"/>
      <c r="K33" s="99"/>
      <c r="L33" s="99"/>
      <c r="M33" s="87" t="str">
        <f t="shared" si="0"/>
        <v/>
      </c>
      <c r="N33" s="87" t="str">
        <f t="shared" ca="1" si="6"/>
        <v/>
      </c>
      <c r="O33" s="92" t="str">
        <f t="shared" si="1"/>
        <v/>
      </c>
      <c r="P33" s="89" t="str">
        <f t="shared" si="3"/>
        <v/>
      </c>
    </row>
    <row r="34" spans="1:16" s="90" customFormat="1" ht="13.8" x14ac:dyDescent="0.3">
      <c r="A34" s="91" t="str">
        <f t="shared" si="4"/>
        <v/>
      </c>
      <c r="B34" s="93"/>
      <c r="C34" s="94"/>
      <c r="D34" s="95"/>
      <c r="E34" s="95"/>
      <c r="F34" s="96"/>
      <c r="G34" s="97"/>
      <c r="H34" s="98"/>
      <c r="I34" s="99"/>
      <c r="J34" s="100"/>
      <c r="K34" s="99"/>
      <c r="L34" s="99"/>
      <c r="M34" s="87" t="str">
        <f t="shared" si="0"/>
        <v/>
      </c>
      <c r="N34" s="87" t="str">
        <f t="shared" ca="1" si="6"/>
        <v/>
      </c>
      <c r="O34" s="92" t="str">
        <f t="shared" si="1"/>
        <v/>
      </c>
      <c r="P34" s="89" t="str">
        <f t="shared" si="3"/>
        <v/>
      </c>
    </row>
    <row r="35" spans="1:16" s="90" customFormat="1" ht="13.8" x14ac:dyDescent="0.3">
      <c r="A35" s="91" t="str">
        <f t="shared" si="4"/>
        <v/>
      </c>
      <c r="B35" s="93"/>
      <c r="C35" s="94"/>
      <c r="D35" s="95"/>
      <c r="E35" s="95"/>
      <c r="F35" s="96"/>
      <c r="G35" s="97"/>
      <c r="H35" s="98"/>
      <c r="I35" s="99"/>
      <c r="J35" s="100"/>
      <c r="K35" s="99"/>
      <c r="L35" s="99"/>
      <c r="M35" s="87" t="str">
        <f t="shared" si="0"/>
        <v/>
      </c>
      <c r="N35" s="87" t="str">
        <f t="shared" ca="1" si="6"/>
        <v/>
      </c>
      <c r="O35" s="92" t="str">
        <f t="shared" si="1"/>
        <v/>
      </c>
      <c r="P35" s="89" t="str">
        <f t="shared" si="3"/>
        <v/>
      </c>
    </row>
    <row r="36" spans="1:16" s="90" customFormat="1" ht="13.8" x14ac:dyDescent="0.3">
      <c r="A36" s="91" t="str">
        <f t="shared" si="4"/>
        <v/>
      </c>
      <c r="B36" s="93"/>
      <c r="C36" s="94"/>
      <c r="D36" s="95"/>
      <c r="E36" s="95"/>
      <c r="F36" s="96"/>
      <c r="G36" s="97"/>
      <c r="H36" s="98"/>
      <c r="I36" s="99"/>
      <c r="J36" s="100"/>
      <c r="K36" s="99"/>
      <c r="L36" s="99"/>
      <c r="M36" s="87" t="str">
        <f t="shared" si="0"/>
        <v/>
      </c>
      <c r="N36" s="87" t="str">
        <f t="shared" ca="1" si="6"/>
        <v/>
      </c>
      <c r="O36" s="92" t="str">
        <f t="shared" si="1"/>
        <v/>
      </c>
      <c r="P36" s="89" t="str">
        <f t="shared" si="3"/>
        <v/>
      </c>
    </row>
    <row r="37" spans="1:16" s="90" customFormat="1" ht="13.8" x14ac:dyDescent="0.3">
      <c r="A37" s="91" t="str">
        <f t="shared" si="4"/>
        <v/>
      </c>
      <c r="B37" s="93"/>
      <c r="C37" s="94"/>
      <c r="D37" s="95"/>
      <c r="E37" s="95"/>
      <c r="F37" s="96"/>
      <c r="G37" s="97"/>
      <c r="H37" s="98"/>
      <c r="I37" s="99"/>
      <c r="J37" s="100"/>
      <c r="K37" s="99"/>
      <c r="L37" s="99"/>
      <c r="M37" s="87" t="str">
        <f t="shared" si="0"/>
        <v/>
      </c>
      <c r="N37" s="87" t="str">
        <f t="shared" ca="1" si="6"/>
        <v/>
      </c>
      <c r="O37" s="92" t="str">
        <f t="shared" si="1"/>
        <v/>
      </c>
      <c r="P37" s="89" t="str">
        <f t="shared" si="3"/>
        <v/>
      </c>
    </row>
    <row r="38" spans="1:16" s="90" customFormat="1" ht="13.8" x14ac:dyDescent="0.3">
      <c r="A38" s="91" t="str">
        <f t="shared" si="4"/>
        <v/>
      </c>
      <c r="B38" s="93"/>
      <c r="C38" s="94"/>
      <c r="D38" s="95"/>
      <c r="E38" s="95"/>
      <c r="F38" s="96"/>
      <c r="G38" s="97"/>
      <c r="H38" s="98"/>
      <c r="I38" s="99"/>
      <c r="J38" s="100"/>
      <c r="K38" s="99"/>
      <c r="L38" s="99"/>
      <c r="M38" s="87" t="str">
        <f t="shared" si="0"/>
        <v/>
      </c>
      <c r="N38" s="87" t="str">
        <f t="shared" ca="1" si="6"/>
        <v/>
      </c>
      <c r="O38" s="92" t="str">
        <f t="shared" si="1"/>
        <v/>
      </c>
      <c r="P38" s="89" t="str">
        <f t="shared" si="3"/>
        <v/>
      </c>
    </row>
    <row r="39" spans="1:16" s="90" customFormat="1" ht="13.8" x14ac:dyDescent="0.3">
      <c r="A39" s="91" t="str">
        <f t="shared" si="4"/>
        <v/>
      </c>
      <c r="B39" s="93"/>
      <c r="C39" s="94"/>
      <c r="D39" s="95"/>
      <c r="E39" s="95"/>
      <c r="F39" s="96"/>
      <c r="G39" s="97"/>
      <c r="H39" s="98"/>
      <c r="I39" s="99"/>
      <c r="J39" s="100"/>
      <c r="K39" s="99"/>
      <c r="L39" s="99"/>
      <c r="M39" s="87" t="str">
        <f t="shared" si="0"/>
        <v/>
      </c>
      <c r="N39" s="87" t="str">
        <f t="shared" ca="1" si="6"/>
        <v/>
      </c>
      <c r="O39" s="92" t="str">
        <f t="shared" si="1"/>
        <v/>
      </c>
      <c r="P39" s="89" t="str">
        <f t="shared" si="3"/>
        <v/>
      </c>
    </row>
    <row r="40" spans="1:16" s="90" customFormat="1" ht="13.8" x14ac:dyDescent="0.3">
      <c r="A40" s="91" t="str">
        <f t="shared" si="4"/>
        <v/>
      </c>
      <c r="B40" s="93"/>
      <c r="C40" s="94"/>
      <c r="D40" s="95"/>
      <c r="E40" s="95"/>
      <c r="F40" s="96"/>
      <c r="G40" s="97"/>
      <c r="H40" s="98"/>
      <c r="I40" s="99"/>
      <c r="J40" s="100"/>
      <c r="K40" s="99"/>
      <c r="L40" s="99"/>
      <c r="M40" s="87" t="str">
        <f t="shared" si="0"/>
        <v/>
      </c>
      <c r="N40" s="87" t="str">
        <f t="shared" ca="1" si="6"/>
        <v/>
      </c>
      <c r="O40" s="92" t="str">
        <f t="shared" si="1"/>
        <v/>
      </c>
      <c r="P40" s="89" t="str">
        <f t="shared" si="3"/>
        <v/>
      </c>
    </row>
    <row r="41" spans="1:16" s="90" customFormat="1" ht="13.8" x14ac:dyDescent="0.3">
      <c r="A41" s="91" t="str">
        <f t="shared" si="4"/>
        <v/>
      </c>
      <c r="B41" s="93"/>
      <c r="C41" s="94"/>
      <c r="D41" s="95"/>
      <c r="E41" s="95"/>
      <c r="F41" s="96"/>
      <c r="G41" s="97"/>
      <c r="H41" s="98"/>
      <c r="I41" s="99"/>
      <c r="J41" s="100"/>
      <c r="K41" s="99"/>
      <c r="L41" s="99"/>
      <c r="M41" s="87" t="str">
        <f t="shared" si="0"/>
        <v/>
      </c>
      <c r="N41" s="87" t="str">
        <f t="shared" ca="1" si="6"/>
        <v/>
      </c>
      <c r="O41" s="92" t="str">
        <f t="shared" si="1"/>
        <v/>
      </c>
      <c r="P41" s="89" t="str">
        <f t="shared" si="3"/>
        <v/>
      </c>
    </row>
    <row r="42" spans="1:16" s="90" customFormat="1" ht="13.8" x14ac:dyDescent="0.3">
      <c r="A42" s="91" t="str">
        <f t="shared" si="4"/>
        <v/>
      </c>
      <c r="B42" s="93"/>
      <c r="C42" s="94"/>
      <c r="D42" s="95"/>
      <c r="E42" s="95"/>
      <c r="F42" s="96"/>
      <c r="G42" s="97"/>
      <c r="H42" s="98"/>
      <c r="I42" s="99"/>
      <c r="J42" s="100"/>
      <c r="K42" s="99"/>
      <c r="L42" s="99"/>
      <c r="M42" s="87" t="str">
        <f t="shared" si="0"/>
        <v/>
      </c>
      <c r="N42" s="87" t="str">
        <f t="shared" ca="1" si="6"/>
        <v/>
      </c>
      <c r="O42" s="92" t="str">
        <f t="shared" si="1"/>
        <v/>
      </c>
      <c r="P42" s="89" t="str">
        <f t="shared" si="3"/>
        <v/>
      </c>
    </row>
    <row r="43" spans="1:16" s="90" customFormat="1" ht="13.8" x14ac:dyDescent="0.3">
      <c r="A43" s="91" t="str">
        <f t="shared" si="4"/>
        <v/>
      </c>
      <c r="B43" s="93"/>
      <c r="C43" s="94"/>
      <c r="D43" s="95"/>
      <c r="E43" s="95"/>
      <c r="F43" s="96"/>
      <c r="G43" s="97"/>
      <c r="H43" s="98"/>
      <c r="I43" s="99"/>
      <c r="J43" s="100"/>
      <c r="K43" s="99"/>
      <c r="L43" s="99"/>
      <c r="M43" s="87" t="str">
        <f t="shared" si="0"/>
        <v/>
      </c>
      <c r="N43" s="87" t="str">
        <f t="shared" ca="1" si="6"/>
        <v/>
      </c>
      <c r="O43" s="92" t="str">
        <f t="shared" si="1"/>
        <v/>
      </c>
      <c r="P43" s="89" t="str">
        <f t="shared" si="3"/>
        <v/>
      </c>
    </row>
    <row r="44" spans="1:16" s="90" customFormat="1" ht="13.8" x14ac:dyDescent="0.3">
      <c r="A44" s="91" t="str">
        <f t="shared" si="4"/>
        <v/>
      </c>
      <c r="B44" s="93"/>
      <c r="C44" s="94"/>
      <c r="D44" s="95"/>
      <c r="E44" s="95"/>
      <c r="F44" s="96"/>
      <c r="G44" s="97"/>
      <c r="H44" s="98"/>
      <c r="I44" s="99"/>
      <c r="J44" s="100"/>
      <c r="K44" s="99"/>
      <c r="L44" s="99"/>
      <c r="M44" s="87" t="str">
        <f t="shared" si="0"/>
        <v/>
      </c>
      <c r="N44" s="87" t="str">
        <f t="shared" ca="1" si="6"/>
        <v/>
      </c>
      <c r="O44" s="92" t="str">
        <f t="shared" si="1"/>
        <v/>
      </c>
      <c r="P44" s="89" t="str">
        <f t="shared" si="3"/>
        <v/>
      </c>
    </row>
    <row r="45" spans="1:16" s="90" customFormat="1" ht="13.8" x14ac:dyDescent="0.3">
      <c r="A45" s="91" t="str">
        <f t="shared" si="4"/>
        <v/>
      </c>
      <c r="B45" s="93"/>
      <c r="C45" s="94"/>
      <c r="D45" s="95"/>
      <c r="E45" s="95"/>
      <c r="F45" s="96"/>
      <c r="G45" s="97"/>
      <c r="H45" s="98"/>
      <c r="I45" s="99"/>
      <c r="J45" s="100"/>
      <c r="K45" s="99"/>
      <c r="L45" s="99"/>
      <c r="M45" s="87" t="str">
        <f t="shared" si="0"/>
        <v/>
      </c>
      <c r="N45" s="87" t="str">
        <f t="shared" ca="1" si="6"/>
        <v/>
      </c>
      <c r="O45" s="92" t="str">
        <f t="shared" si="1"/>
        <v/>
      </c>
      <c r="P45" s="89" t="str">
        <f t="shared" si="3"/>
        <v/>
      </c>
    </row>
    <row r="46" spans="1:16" s="90" customFormat="1" ht="13.8" x14ac:dyDescent="0.3">
      <c r="A46" s="91" t="str">
        <f t="shared" si="4"/>
        <v/>
      </c>
      <c r="B46" s="93"/>
      <c r="C46" s="94"/>
      <c r="D46" s="95"/>
      <c r="E46" s="95"/>
      <c r="F46" s="96"/>
      <c r="G46" s="97"/>
      <c r="H46" s="98"/>
      <c r="I46" s="99"/>
      <c r="J46" s="100"/>
      <c r="K46" s="99"/>
      <c r="L46" s="99"/>
      <c r="M46" s="87" t="str">
        <f t="shared" si="0"/>
        <v/>
      </c>
      <c r="N46" s="87" t="str">
        <f t="shared" ca="1" si="6"/>
        <v/>
      </c>
      <c r="O46" s="92" t="str">
        <f t="shared" si="1"/>
        <v/>
      </c>
      <c r="P46" s="89" t="str">
        <f t="shared" si="3"/>
        <v/>
      </c>
    </row>
    <row r="47" spans="1:16" s="90" customFormat="1" ht="13.8" x14ac:dyDescent="0.3">
      <c r="A47" s="91" t="str">
        <f t="shared" si="4"/>
        <v/>
      </c>
      <c r="B47" s="93"/>
      <c r="C47" s="94"/>
      <c r="D47" s="95"/>
      <c r="E47" s="95"/>
      <c r="F47" s="96"/>
      <c r="G47" s="97"/>
      <c r="H47" s="98"/>
      <c r="I47" s="99"/>
      <c r="J47" s="100"/>
      <c r="K47" s="99"/>
      <c r="L47" s="99"/>
      <c r="M47" s="87" t="str">
        <f t="shared" si="0"/>
        <v/>
      </c>
      <c r="N47" s="87" t="str">
        <f t="shared" ca="1" si="6"/>
        <v/>
      </c>
      <c r="O47" s="92" t="str">
        <f t="shared" si="1"/>
        <v/>
      </c>
      <c r="P47" s="89" t="str">
        <f t="shared" si="3"/>
        <v/>
      </c>
    </row>
    <row r="48" spans="1:16" s="90" customFormat="1" ht="13.8" x14ac:dyDescent="0.3">
      <c r="A48" s="91" t="str">
        <f t="shared" si="4"/>
        <v/>
      </c>
      <c r="B48" s="93"/>
      <c r="C48" s="94"/>
      <c r="D48" s="95"/>
      <c r="E48" s="95"/>
      <c r="F48" s="96"/>
      <c r="G48" s="97"/>
      <c r="H48" s="98"/>
      <c r="I48" s="99"/>
      <c r="J48" s="100"/>
      <c r="K48" s="99"/>
      <c r="L48" s="99"/>
      <c r="M48" s="87" t="str">
        <f t="shared" si="0"/>
        <v/>
      </c>
      <c r="N48" s="87" t="str">
        <f t="shared" ca="1" si="6"/>
        <v/>
      </c>
      <c r="O48" s="92" t="str">
        <f t="shared" si="1"/>
        <v/>
      </c>
      <c r="P48" s="89" t="str">
        <f t="shared" si="3"/>
        <v/>
      </c>
    </row>
    <row r="49" spans="1:16" s="90" customFormat="1" ht="13.8" x14ac:dyDescent="0.3">
      <c r="A49" s="91" t="str">
        <f t="shared" si="4"/>
        <v/>
      </c>
      <c r="B49" s="93"/>
      <c r="C49" s="94"/>
      <c r="D49" s="95"/>
      <c r="E49" s="95"/>
      <c r="F49" s="96"/>
      <c r="G49" s="97"/>
      <c r="H49" s="98"/>
      <c r="I49" s="99"/>
      <c r="J49" s="100"/>
      <c r="K49" s="99"/>
      <c r="L49" s="99"/>
      <c r="M49" s="87" t="str">
        <f t="shared" si="0"/>
        <v/>
      </c>
      <c r="N49" s="87" t="str">
        <f t="shared" ca="1" si="6"/>
        <v/>
      </c>
      <c r="O49" s="92" t="str">
        <f t="shared" si="1"/>
        <v/>
      </c>
      <c r="P49" s="89" t="str">
        <f t="shared" si="3"/>
        <v/>
      </c>
    </row>
    <row r="50" spans="1:16" s="90" customFormat="1" ht="13.8" x14ac:dyDescent="0.3">
      <c r="A50" s="91" t="str">
        <f t="shared" si="4"/>
        <v/>
      </c>
      <c r="B50" s="93"/>
      <c r="C50" s="94"/>
      <c r="D50" s="95"/>
      <c r="E50" s="95"/>
      <c r="F50" s="96"/>
      <c r="G50" s="97"/>
      <c r="H50" s="98"/>
      <c r="I50" s="99"/>
      <c r="J50" s="100"/>
      <c r="K50" s="99"/>
      <c r="L50" s="99"/>
      <c r="M50" s="87" t="str">
        <f t="shared" si="0"/>
        <v/>
      </c>
      <c r="N50" s="87" t="str">
        <f t="shared" ca="1" si="6"/>
        <v/>
      </c>
      <c r="O50" s="92" t="str">
        <f t="shared" si="1"/>
        <v/>
      </c>
      <c r="P50" s="89" t="str">
        <f t="shared" si="3"/>
        <v/>
      </c>
    </row>
    <row r="51" spans="1:16" s="90" customFormat="1" ht="13.8" x14ac:dyDescent="0.3">
      <c r="A51" s="91" t="str">
        <f t="shared" si="4"/>
        <v/>
      </c>
      <c r="B51" s="93"/>
      <c r="C51" s="94"/>
      <c r="D51" s="95"/>
      <c r="E51" s="95"/>
      <c r="F51" s="96"/>
      <c r="G51" s="97"/>
      <c r="H51" s="98"/>
      <c r="I51" s="99"/>
      <c r="J51" s="100"/>
      <c r="K51" s="99"/>
      <c r="L51" s="99"/>
      <c r="M51" s="87" t="str">
        <f t="shared" si="0"/>
        <v/>
      </c>
      <c r="N51" s="87" t="str">
        <f t="shared" ca="1" si="6"/>
        <v/>
      </c>
      <c r="O51" s="92" t="str">
        <f t="shared" si="1"/>
        <v/>
      </c>
      <c r="P51" s="89" t="str">
        <f t="shared" si="3"/>
        <v/>
      </c>
    </row>
    <row r="52" spans="1:16" s="90" customFormat="1" ht="13.8" x14ac:dyDescent="0.3">
      <c r="A52" s="91" t="str">
        <f t="shared" si="4"/>
        <v/>
      </c>
      <c r="B52" s="93"/>
      <c r="C52" s="94"/>
      <c r="D52" s="95"/>
      <c r="E52" s="95"/>
      <c r="F52" s="96"/>
      <c r="G52" s="97"/>
      <c r="H52" s="98"/>
      <c r="I52" s="99"/>
      <c r="J52" s="100"/>
      <c r="K52" s="99"/>
      <c r="L52" s="99"/>
      <c r="M52" s="87" t="str">
        <f t="shared" si="0"/>
        <v/>
      </c>
      <c r="N52" s="87" t="str">
        <f t="shared" ca="1" si="6"/>
        <v/>
      </c>
      <c r="O52" s="92" t="str">
        <f t="shared" si="1"/>
        <v/>
      </c>
      <c r="P52" s="89" t="str">
        <f t="shared" si="3"/>
        <v/>
      </c>
    </row>
    <row r="53" spans="1:16" s="90" customFormat="1" ht="13.8" x14ac:dyDescent="0.3">
      <c r="A53" s="91" t="str">
        <f t="shared" si="4"/>
        <v/>
      </c>
      <c r="B53" s="93"/>
      <c r="C53" s="94"/>
      <c r="D53" s="95"/>
      <c r="E53" s="95"/>
      <c r="F53" s="96"/>
      <c r="G53" s="97"/>
      <c r="H53" s="98"/>
      <c r="I53" s="99"/>
      <c r="J53" s="100"/>
      <c r="K53" s="99"/>
      <c r="L53" s="99"/>
      <c r="M53" s="87" t="str">
        <f t="shared" si="0"/>
        <v/>
      </c>
      <c r="N53" s="87" t="str">
        <f t="shared" ca="1" si="6"/>
        <v/>
      </c>
      <c r="O53" s="92" t="str">
        <f t="shared" si="1"/>
        <v/>
      </c>
      <c r="P53" s="89" t="str">
        <f t="shared" si="3"/>
        <v/>
      </c>
    </row>
    <row r="54" spans="1:16" x14ac:dyDescent="0.3">
      <c r="A54" s="91" t="str">
        <f t="shared" si="4"/>
        <v/>
      </c>
      <c r="B54" s="93"/>
      <c r="C54" s="94"/>
      <c r="D54" s="95"/>
      <c r="E54" s="95"/>
      <c r="F54" s="96"/>
      <c r="G54" s="97"/>
      <c r="H54" s="98"/>
      <c r="I54" s="99"/>
      <c r="J54" s="100"/>
      <c r="K54" s="99"/>
      <c r="L54" s="99"/>
      <c r="M54" s="87" t="str">
        <f t="shared" ref="M54:M117" si="7">IF(B54&lt;&gt;"",(DAY(B54)+C54*30),"")</f>
        <v/>
      </c>
      <c r="N54" s="87" t="str">
        <f t="shared" ref="N54:N117" ca="1" si="8">IF(K54&lt;&gt;"",(DAY(B54)+30*C54)-DAY(TODAY()),"")</f>
        <v/>
      </c>
      <c r="O54" s="92" t="str">
        <f t="shared" ref="O54:O117" si="9">IF(I54&gt;H54,(IF(I54&lt;&gt;"",(((I54-H54)-(I54-L54))/ABS(I54-H54)),"")),IF(I54&lt;&gt;"",(1-(I54+L54-H54)/I54),""))</f>
        <v/>
      </c>
      <c r="P54" s="89" t="str">
        <f t="shared" ref="P54:P117" si="10">IF(F54&lt;&gt;"",F54,"")</f>
        <v/>
      </c>
    </row>
    <row r="55" spans="1:16" x14ac:dyDescent="0.3">
      <c r="A55" s="91" t="str">
        <f t="shared" si="4"/>
        <v/>
      </c>
      <c r="B55" s="93"/>
      <c r="C55" s="94"/>
      <c r="D55" s="95"/>
      <c r="E55" s="95"/>
      <c r="F55" s="96"/>
      <c r="G55" s="97"/>
      <c r="H55" s="98"/>
      <c r="I55" s="99"/>
      <c r="J55" s="100"/>
      <c r="K55" s="99"/>
      <c r="L55" s="99"/>
      <c r="M55" s="87" t="str">
        <f t="shared" si="7"/>
        <v/>
      </c>
      <c r="N55" s="87" t="str">
        <f t="shared" ca="1" si="8"/>
        <v/>
      </c>
      <c r="O55" s="92" t="str">
        <f t="shared" si="9"/>
        <v/>
      </c>
      <c r="P55" s="89" t="str">
        <f t="shared" si="10"/>
        <v/>
      </c>
    </row>
    <row r="56" spans="1:16" x14ac:dyDescent="0.3">
      <c r="A56" s="91" t="str">
        <f t="shared" si="4"/>
        <v/>
      </c>
      <c r="B56" s="93"/>
      <c r="C56" s="94"/>
      <c r="D56" s="95"/>
      <c r="E56" s="95"/>
      <c r="F56" s="96"/>
      <c r="G56" s="97"/>
      <c r="H56" s="98"/>
      <c r="I56" s="99"/>
      <c r="J56" s="100"/>
      <c r="K56" s="99"/>
      <c r="L56" s="99"/>
      <c r="M56" s="87" t="str">
        <f t="shared" si="7"/>
        <v/>
      </c>
      <c r="N56" s="87" t="str">
        <f t="shared" ca="1" si="8"/>
        <v/>
      </c>
      <c r="O56" s="92" t="str">
        <f t="shared" si="9"/>
        <v/>
      </c>
      <c r="P56" s="89" t="str">
        <f t="shared" si="10"/>
        <v/>
      </c>
    </row>
    <row r="57" spans="1:16" x14ac:dyDescent="0.3">
      <c r="A57" s="91" t="str">
        <f t="shared" si="4"/>
        <v/>
      </c>
      <c r="B57" s="93"/>
      <c r="C57" s="94"/>
      <c r="D57" s="95"/>
      <c r="E57" s="95"/>
      <c r="F57" s="96"/>
      <c r="G57" s="97"/>
      <c r="H57" s="98"/>
      <c r="I57" s="99"/>
      <c r="J57" s="100"/>
      <c r="K57" s="99"/>
      <c r="L57" s="99"/>
      <c r="M57" s="87" t="str">
        <f t="shared" si="7"/>
        <v/>
      </c>
      <c r="N57" s="87" t="str">
        <f t="shared" ca="1" si="8"/>
        <v/>
      </c>
      <c r="O57" s="92" t="str">
        <f t="shared" si="9"/>
        <v/>
      </c>
      <c r="P57" s="89" t="str">
        <f t="shared" si="10"/>
        <v/>
      </c>
    </row>
    <row r="58" spans="1:16" x14ac:dyDescent="0.3">
      <c r="A58" s="91" t="str">
        <f t="shared" si="4"/>
        <v/>
      </c>
      <c r="B58" s="93"/>
      <c r="C58" s="94"/>
      <c r="D58" s="95"/>
      <c r="E58" s="95"/>
      <c r="F58" s="96"/>
      <c r="G58" s="97"/>
      <c r="H58" s="98"/>
      <c r="I58" s="99"/>
      <c r="J58" s="100"/>
      <c r="K58" s="99"/>
      <c r="L58" s="99"/>
      <c r="M58" s="87" t="str">
        <f t="shared" si="7"/>
        <v/>
      </c>
      <c r="N58" s="87" t="str">
        <f t="shared" ca="1" si="8"/>
        <v/>
      </c>
      <c r="O58" s="92" t="str">
        <f t="shared" si="9"/>
        <v/>
      </c>
      <c r="P58" s="89" t="str">
        <f t="shared" si="10"/>
        <v/>
      </c>
    </row>
    <row r="59" spans="1:16" x14ac:dyDescent="0.3">
      <c r="A59" s="91" t="str">
        <f t="shared" si="4"/>
        <v/>
      </c>
      <c r="B59" s="93"/>
      <c r="C59" s="94"/>
      <c r="D59" s="95"/>
      <c r="E59" s="95"/>
      <c r="F59" s="96"/>
      <c r="G59" s="97"/>
      <c r="H59" s="98"/>
      <c r="I59" s="99"/>
      <c r="J59" s="100"/>
      <c r="K59" s="99"/>
      <c r="L59" s="99"/>
      <c r="M59" s="87" t="str">
        <f t="shared" si="7"/>
        <v/>
      </c>
      <c r="N59" s="87" t="str">
        <f t="shared" ca="1" si="8"/>
        <v/>
      </c>
      <c r="O59" s="92" t="str">
        <f t="shared" si="9"/>
        <v/>
      </c>
      <c r="P59" s="89" t="str">
        <f t="shared" si="10"/>
        <v/>
      </c>
    </row>
    <row r="60" spans="1:16" x14ac:dyDescent="0.3">
      <c r="A60" s="91" t="str">
        <f t="shared" si="4"/>
        <v/>
      </c>
      <c r="B60" s="93"/>
      <c r="C60" s="94"/>
      <c r="D60" s="95"/>
      <c r="E60" s="95"/>
      <c r="F60" s="96"/>
      <c r="G60" s="97"/>
      <c r="H60" s="98"/>
      <c r="I60" s="99"/>
      <c r="J60" s="100"/>
      <c r="K60" s="99"/>
      <c r="L60" s="99"/>
      <c r="M60" s="87" t="str">
        <f t="shared" si="7"/>
        <v/>
      </c>
      <c r="N60" s="87" t="str">
        <f t="shared" ca="1" si="8"/>
        <v/>
      </c>
      <c r="O60" s="92" t="str">
        <f t="shared" si="9"/>
        <v/>
      </c>
      <c r="P60" s="89" t="str">
        <f t="shared" si="10"/>
        <v/>
      </c>
    </row>
    <row r="61" spans="1:16" x14ac:dyDescent="0.3">
      <c r="A61" s="91" t="str">
        <f t="shared" si="4"/>
        <v/>
      </c>
      <c r="B61" s="93"/>
      <c r="C61" s="94"/>
      <c r="D61" s="95"/>
      <c r="E61" s="95"/>
      <c r="F61" s="96"/>
      <c r="G61" s="97"/>
      <c r="H61" s="98"/>
      <c r="I61" s="99"/>
      <c r="J61" s="100"/>
      <c r="K61" s="99"/>
      <c r="L61" s="99"/>
      <c r="M61" s="87" t="str">
        <f t="shared" si="7"/>
        <v/>
      </c>
      <c r="N61" s="87" t="str">
        <f t="shared" ca="1" si="8"/>
        <v/>
      </c>
      <c r="O61" s="92" t="str">
        <f t="shared" si="9"/>
        <v/>
      </c>
      <c r="P61" s="89" t="str">
        <f t="shared" si="10"/>
        <v/>
      </c>
    </row>
    <row r="62" spans="1:16" x14ac:dyDescent="0.3">
      <c r="A62" s="91" t="str">
        <f t="shared" si="4"/>
        <v/>
      </c>
      <c r="B62" s="93"/>
      <c r="C62" s="94"/>
      <c r="D62" s="95"/>
      <c r="E62" s="95"/>
      <c r="F62" s="96"/>
      <c r="G62" s="97"/>
      <c r="H62" s="98"/>
      <c r="I62" s="99"/>
      <c r="J62" s="100"/>
      <c r="K62" s="99"/>
      <c r="L62" s="99"/>
      <c r="M62" s="87" t="str">
        <f t="shared" si="7"/>
        <v/>
      </c>
      <c r="N62" s="87" t="str">
        <f t="shared" ca="1" si="8"/>
        <v/>
      </c>
      <c r="O62" s="92" t="str">
        <f t="shared" si="9"/>
        <v/>
      </c>
      <c r="P62" s="89" t="str">
        <f t="shared" si="10"/>
        <v/>
      </c>
    </row>
    <row r="63" spans="1:16" x14ac:dyDescent="0.3">
      <c r="A63" s="91" t="str">
        <f t="shared" si="4"/>
        <v/>
      </c>
      <c r="B63" s="93"/>
      <c r="C63" s="94"/>
      <c r="D63" s="95"/>
      <c r="E63" s="95"/>
      <c r="F63" s="96"/>
      <c r="G63" s="97"/>
      <c r="H63" s="98"/>
      <c r="I63" s="99"/>
      <c r="J63" s="100"/>
      <c r="K63" s="99"/>
      <c r="L63" s="99"/>
      <c r="M63" s="87" t="str">
        <f t="shared" si="7"/>
        <v/>
      </c>
      <c r="N63" s="87" t="str">
        <f t="shared" ca="1" si="8"/>
        <v/>
      </c>
      <c r="O63" s="92" t="str">
        <f t="shared" si="9"/>
        <v/>
      </c>
      <c r="P63" s="89" t="str">
        <f t="shared" si="10"/>
        <v/>
      </c>
    </row>
    <row r="64" spans="1:16" x14ac:dyDescent="0.3">
      <c r="A64" s="91" t="str">
        <f t="shared" si="4"/>
        <v/>
      </c>
      <c r="B64" s="93"/>
      <c r="C64" s="94"/>
      <c r="D64" s="95"/>
      <c r="E64" s="95"/>
      <c r="F64" s="96"/>
      <c r="G64" s="97"/>
      <c r="H64" s="98"/>
      <c r="I64" s="99"/>
      <c r="J64" s="100"/>
      <c r="K64" s="99"/>
      <c r="L64" s="99"/>
      <c r="M64" s="87" t="str">
        <f t="shared" si="7"/>
        <v/>
      </c>
      <c r="N64" s="87" t="str">
        <f t="shared" ca="1" si="8"/>
        <v/>
      </c>
      <c r="O64" s="92" t="str">
        <f t="shared" si="9"/>
        <v/>
      </c>
      <c r="P64" s="89" t="str">
        <f t="shared" si="10"/>
        <v/>
      </c>
    </row>
    <row r="65" spans="1:16" x14ac:dyDescent="0.3">
      <c r="A65" s="91" t="str">
        <f t="shared" si="4"/>
        <v/>
      </c>
      <c r="B65" s="93"/>
      <c r="C65" s="94"/>
      <c r="D65" s="95"/>
      <c r="E65" s="95"/>
      <c r="F65" s="96"/>
      <c r="G65" s="97"/>
      <c r="H65" s="98"/>
      <c r="I65" s="99"/>
      <c r="J65" s="100"/>
      <c r="K65" s="99"/>
      <c r="L65" s="99"/>
      <c r="M65" s="87" t="str">
        <f t="shared" si="7"/>
        <v/>
      </c>
      <c r="N65" s="87" t="str">
        <f t="shared" ca="1" si="8"/>
        <v/>
      </c>
      <c r="O65" s="92" t="str">
        <f t="shared" si="9"/>
        <v/>
      </c>
      <c r="P65" s="89" t="str">
        <f t="shared" si="10"/>
        <v/>
      </c>
    </row>
    <row r="66" spans="1:16" x14ac:dyDescent="0.3">
      <c r="A66" s="91" t="str">
        <f t="shared" si="4"/>
        <v/>
      </c>
      <c r="B66" s="93"/>
      <c r="C66" s="94"/>
      <c r="D66" s="95"/>
      <c r="E66" s="95"/>
      <c r="F66" s="96"/>
      <c r="G66" s="97"/>
      <c r="H66" s="98"/>
      <c r="I66" s="99"/>
      <c r="J66" s="100"/>
      <c r="K66" s="99"/>
      <c r="L66" s="99"/>
      <c r="M66" s="87" t="str">
        <f t="shared" si="7"/>
        <v/>
      </c>
      <c r="N66" s="87" t="str">
        <f t="shared" ca="1" si="8"/>
        <v/>
      </c>
      <c r="O66" s="92" t="str">
        <f t="shared" si="9"/>
        <v/>
      </c>
      <c r="P66" s="89" t="str">
        <f t="shared" si="10"/>
        <v/>
      </c>
    </row>
    <row r="67" spans="1:16" x14ac:dyDescent="0.3">
      <c r="A67" s="91" t="str">
        <f t="shared" si="4"/>
        <v/>
      </c>
      <c r="B67" s="93"/>
      <c r="C67" s="94"/>
      <c r="D67" s="95"/>
      <c r="E67" s="95"/>
      <c r="F67" s="96"/>
      <c r="G67" s="97"/>
      <c r="H67" s="98"/>
      <c r="I67" s="99"/>
      <c r="J67" s="100"/>
      <c r="K67" s="99"/>
      <c r="L67" s="99"/>
      <c r="M67" s="87" t="str">
        <f t="shared" si="7"/>
        <v/>
      </c>
      <c r="N67" s="87" t="str">
        <f t="shared" ca="1" si="8"/>
        <v/>
      </c>
      <c r="O67" s="92" t="str">
        <f t="shared" si="9"/>
        <v/>
      </c>
      <c r="P67" s="89" t="str">
        <f t="shared" si="10"/>
        <v/>
      </c>
    </row>
    <row r="68" spans="1:16" x14ac:dyDescent="0.3">
      <c r="A68" s="91" t="str">
        <f t="shared" si="4"/>
        <v/>
      </c>
      <c r="B68" s="93"/>
      <c r="C68" s="94"/>
      <c r="D68" s="95"/>
      <c r="E68" s="95"/>
      <c r="F68" s="96"/>
      <c r="G68" s="97"/>
      <c r="H68" s="98"/>
      <c r="I68" s="99"/>
      <c r="J68" s="100"/>
      <c r="K68" s="99"/>
      <c r="L68" s="99"/>
      <c r="M68" s="87" t="str">
        <f t="shared" si="7"/>
        <v/>
      </c>
      <c r="N68" s="87" t="str">
        <f t="shared" ca="1" si="8"/>
        <v/>
      </c>
      <c r="O68" s="92" t="str">
        <f t="shared" si="9"/>
        <v/>
      </c>
      <c r="P68" s="89" t="str">
        <f t="shared" si="10"/>
        <v/>
      </c>
    </row>
    <row r="69" spans="1:16" x14ac:dyDescent="0.3">
      <c r="A69" s="91" t="str">
        <f t="shared" si="4"/>
        <v/>
      </c>
      <c r="B69" s="93"/>
      <c r="C69" s="94"/>
      <c r="D69" s="95"/>
      <c r="E69" s="95"/>
      <c r="F69" s="96"/>
      <c r="G69" s="97"/>
      <c r="H69" s="98"/>
      <c r="I69" s="99"/>
      <c r="J69" s="100"/>
      <c r="K69" s="99"/>
      <c r="L69" s="99"/>
      <c r="M69" s="87" t="str">
        <f t="shared" si="7"/>
        <v/>
      </c>
      <c r="N69" s="87" t="str">
        <f t="shared" ca="1" si="8"/>
        <v/>
      </c>
      <c r="O69" s="92" t="str">
        <f t="shared" si="9"/>
        <v/>
      </c>
      <c r="P69" s="89" t="str">
        <f t="shared" si="10"/>
        <v/>
      </c>
    </row>
    <row r="70" spans="1:16" x14ac:dyDescent="0.3">
      <c r="A70" s="91" t="str">
        <f t="shared" si="4"/>
        <v/>
      </c>
      <c r="B70" s="93"/>
      <c r="C70" s="94"/>
      <c r="D70" s="95"/>
      <c r="E70" s="95"/>
      <c r="F70" s="96"/>
      <c r="G70" s="97"/>
      <c r="H70" s="98"/>
      <c r="I70" s="99"/>
      <c r="J70" s="100"/>
      <c r="K70" s="99"/>
      <c r="L70" s="99"/>
      <c r="M70" s="87" t="str">
        <f t="shared" si="7"/>
        <v/>
      </c>
      <c r="N70" s="87" t="str">
        <f t="shared" ca="1" si="8"/>
        <v/>
      </c>
      <c r="O70" s="92" t="str">
        <f t="shared" si="9"/>
        <v/>
      </c>
      <c r="P70" s="89" t="str">
        <f t="shared" si="10"/>
        <v/>
      </c>
    </row>
    <row r="71" spans="1:16" x14ac:dyDescent="0.3">
      <c r="A71" s="91" t="str">
        <f t="shared" si="4"/>
        <v/>
      </c>
      <c r="B71" s="93"/>
      <c r="C71" s="94"/>
      <c r="D71" s="95"/>
      <c r="E71" s="95"/>
      <c r="F71" s="96"/>
      <c r="G71" s="97"/>
      <c r="H71" s="98"/>
      <c r="I71" s="99"/>
      <c r="J71" s="100"/>
      <c r="K71" s="99"/>
      <c r="L71" s="99"/>
      <c r="M71" s="87" t="str">
        <f t="shared" si="7"/>
        <v/>
      </c>
      <c r="N71" s="87" t="str">
        <f t="shared" ca="1" si="8"/>
        <v/>
      </c>
      <c r="O71" s="92" t="str">
        <f t="shared" si="9"/>
        <v/>
      </c>
      <c r="P71" s="89" t="str">
        <f t="shared" si="10"/>
        <v/>
      </c>
    </row>
    <row r="72" spans="1:16" x14ac:dyDescent="0.3">
      <c r="A72" s="91" t="str">
        <f t="shared" ref="A72:A135" si="11">IF(B71&lt;&gt;"",A71+1,"")</f>
        <v/>
      </c>
      <c r="B72" s="93"/>
      <c r="C72" s="94"/>
      <c r="D72" s="95"/>
      <c r="E72" s="95"/>
      <c r="F72" s="96"/>
      <c r="G72" s="97"/>
      <c r="H72" s="98"/>
      <c r="I72" s="99"/>
      <c r="J72" s="100"/>
      <c r="K72" s="99"/>
      <c r="L72" s="99"/>
      <c r="M72" s="87" t="str">
        <f t="shared" si="7"/>
        <v/>
      </c>
      <c r="N72" s="87" t="str">
        <f t="shared" ca="1" si="8"/>
        <v/>
      </c>
      <c r="O72" s="92" t="str">
        <f t="shared" si="9"/>
        <v/>
      </c>
      <c r="P72" s="89" t="str">
        <f t="shared" si="10"/>
        <v/>
      </c>
    </row>
    <row r="73" spans="1:16" x14ac:dyDescent="0.3">
      <c r="A73" s="91" t="str">
        <f t="shared" si="11"/>
        <v/>
      </c>
      <c r="B73" s="93"/>
      <c r="C73" s="94"/>
      <c r="D73" s="95"/>
      <c r="E73" s="95"/>
      <c r="F73" s="96"/>
      <c r="G73" s="97"/>
      <c r="H73" s="98"/>
      <c r="I73" s="99"/>
      <c r="J73" s="100"/>
      <c r="K73" s="99"/>
      <c r="L73" s="99"/>
      <c r="M73" s="87" t="str">
        <f t="shared" si="7"/>
        <v/>
      </c>
      <c r="N73" s="87" t="str">
        <f t="shared" ca="1" si="8"/>
        <v/>
      </c>
      <c r="O73" s="92" t="str">
        <f t="shared" si="9"/>
        <v/>
      </c>
      <c r="P73" s="89" t="str">
        <f t="shared" si="10"/>
        <v/>
      </c>
    </row>
    <row r="74" spans="1:16" x14ac:dyDescent="0.3">
      <c r="A74" s="91" t="str">
        <f t="shared" si="11"/>
        <v/>
      </c>
      <c r="B74" s="93"/>
      <c r="C74" s="94"/>
      <c r="D74" s="95"/>
      <c r="E74" s="95"/>
      <c r="F74" s="96"/>
      <c r="G74" s="97"/>
      <c r="H74" s="98"/>
      <c r="I74" s="99"/>
      <c r="J74" s="100"/>
      <c r="K74" s="99"/>
      <c r="L74" s="99"/>
      <c r="M74" s="87" t="str">
        <f t="shared" si="7"/>
        <v/>
      </c>
      <c r="N74" s="87" t="str">
        <f t="shared" ca="1" si="8"/>
        <v/>
      </c>
      <c r="O74" s="92" t="str">
        <f t="shared" si="9"/>
        <v/>
      </c>
      <c r="P74" s="89" t="str">
        <f t="shared" si="10"/>
        <v/>
      </c>
    </row>
    <row r="75" spans="1:16" x14ac:dyDescent="0.3">
      <c r="A75" s="91" t="str">
        <f t="shared" si="11"/>
        <v/>
      </c>
      <c r="B75" s="93"/>
      <c r="C75" s="94"/>
      <c r="D75" s="95"/>
      <c r="E75" s="95"/>
      <c r="F75" s="96"/>
      <c r="G75" s="97"/>
      <c r="H75" s="98"/>
      <c r="I75" s="99"/>
      <c r="J75" s="100"/>
      <c r="K75" s="99"/>
      <c r="L75" s="99"/>
      <c r="M75" s="87" t="str">
        <f t="shared" si="7"/>
        <v/>
      </c>
      <c r="N75" s="87" t="str">
        <f t="shared" ca="1" si="8"/>
        <v/>
      </c>
      <c r="O75" s="92" t="str">
        <f t="shared" si="9"/>
        <v/>
      </c>
      <c r="P75" s="89" t="str">
        <f t="shared" si="10"/>
        <v/>
      </c>
    </row>
    <row r="76" spans="1:16" x14ac:dyDescent="0.3">
      <c r="A76" s="91" t="str">
        <f t="shared" si="11"/>
        <v/>
      </c>
      <c r="B76" s="93"/>
      <c r="C76" s="94"/>
      <c r="D76" s="95"/>
      <c r="E76" s="95"/>
      <c r="F76" s="96"/>
      <c r="G76" s="97"/>
      <c r="H76" s="98"/>
      <c r="I76" s="99"/>
      <c r="J76" s="100"/>
      <c r="K76" s="99"/>
      <c r="L76" s="99"/>
      <c r="M76" s="87" t="str">
        <f t="shared" si="7"/>
        <v/>
      </c>
      <c r="N76" s="87" t="str">
        <f t="shared" ca="1" si="8"/>
        <v/>
      </c>
      <c r="O76" s="92" t="str">
        <f t="shared" si="9"/>
        <v/>
      </c>
      <c r="P76" s="89" t="str">
        <f t="shared" si="10"/>
        <v/>
      </c>
    </row>
    <row r="77" spans="1:16" x14ac:dyDescent="0.3">
      <c r="A77" s="91" t="str">
        <f t="shared" si="11"/>
        <v/>
      </c>
      <c r="B77" s="93"/>
      <c r="C77" s="94"/>
      <c r="D77" s="95"/>
      <c r="E77" s="95"/>
      <c r="F77" s="96"/>
      <c r="G77" s="97"/>
      <c r="H77" s="98"/>
      <c r="I77" s="99"/>
      <c r="J77" s="100"/>
      <c r="K77" s="99"/>
      <c r="L77" s="99"/>
      <c r="M77" s="87" t="str">
        <f t="shared" si="7"/>
        <v/>
      </c>
      <c r="N77" s="87" t="str">
        <f t="shared" ca="1" si="8"/>
        <v/>
      </c>
      <c r="O77" s="92" t="str">
        <f t="shared" si="9"/>
        <v/>
      </c>
      <c r="P77" s="89" t="str">
        <f t="shared" si="10"/>
        <v/>
      </c>
    </row>
    <row r="78" spans="1:16" x14ac:dyDescent="0.3">
      <c r="A78" s="91" t="str">
        <f t="shared" si="11"/>
        <v/>
      </c>
      <c r="B78" s="93"/>
      <c r="C78" s="94"/>
      <c r="D78" s="95"/>
      <c r="E78" s="95"/>
      <c r="F78" s="96"/>
      <c r="G78" s="97"/>
      <c r="H78" s="98"/>
      <c r="I78" s="99"/>
      <c r="J78" s="100"/>
      <c r="K78" s="99"/>
      <c r="L78" s="99"/>
      <c r="M78" s="87" t="str">
        <f t="shared" si="7"/>
        <v/>
      </c>
      <c r="N78" s="87" t="str">
        <f t="shared" ca="1" si="8"/>
        <v/>
      </c>
      <c r="O78" s="92" t="str">
        <f t="shared" si="9"/>
        <v/>
      </c>
      <c r="P78" s="89" t="str">
        <f t="shared" si="10"/>
        <v/>
      </c>
    </row>
    <row r="79" spans="1:16" x14ac:dyDescent="0.3">
      <c r="A79" s="91" t="str">
        <f t="shared" si="11"/>
        <v/>
      </c>
      <c r="B79" s="93"/>
      <c r="C79" s="94"/>
      <c r="D79" s="95"/>
      <c r="E79" s="95"/>
      <c r="F79" s="96"/>
      <c r="G79" s="97"/>
      <c r="H79" s="98"/>
      <c r="I79" s="99"/>
      <c r="J79" s="100"/>
      <c r="K79" s="99"/>
      <c r="L79" s="99"/>
      <c r="M79" s="87" t="str">
        <f t="shared" si="7"/>
        <v/>
      </c>
      <c r="N79" s="87" t="str">
        <f t="shared" ca="1" si="8"/>
        <v/>
      </c>
      <c r="O79" s="92" t="str">
        <f t="shared" si="9"/>
        <v/>
      </c>
      <c r="P79" s="89" t="str">
        <f t="shared" si="10"/>
        <v/>
      </c>
    </row>
    <row r="80" spans="1:16" x14ac:dyDescent="0.3">
      <c r="A80" s="91" t="str">
        <f t="shared" si="11"/>
        <v/>
      </c>
      <c r="B80" s="93"/>
      <c r="C80" s="94"/>
      <c r="D80" s="95"/>
      <c r="E80" s="95"/>
      <c r="F80" s="96"/>
      <c r="G80" s="97"/>
      <c r="H80" s="98"/>
      <c r="I80" s="99"/>
      <c r="J80" s="100"/>
      <c r="K80" s="99"/>
      <c r="L80" s="99"/>
      <c r="M80" s="87" t="str">
        <f t="shared" si="7"/>
        <v/>
      </c>
      <c r="N80" s="87" t="str">
        <f t="shared" ca="1" si="8"/>
        <v/>
      </c>
      <c r="O80" s="92" t="str">
        <f t="shared" si="9"/>
        <v/>
      </c>
      <c r="P80" s="89" t="str">
        <f t="shared" si="10"/>
        <v/>
      </c>
    </row>
    <row r="81" spans="1:16" x14ac:dyDescent="0.3">
      <c r="A81" s="91" t="str">
        <f t="shared" si="11"/>
        <v/>
      </c>
      <c r="B81" s="93"/>
      <c r="C81" s="94"/>
      <c r="D81" s="95"/>
      <c r="E81" s="95"/>
      <c r="F81" s="96"/>
      <c r="G81" s="97"/>
      <c r="H81" s="98"/>
      <c r="I81" s="99"/>
      <c r="J81" s="100"/>
      <c r="K81" s="99"/>
      <c r="L81" s="99"/>
      <c r="M81" s="87" t="str">
        <f t="shared" si="7"/>
        <v/>
      </c>
      <c r="N81" s="87" t="str">
        <f t="shared" ca="1" si="8"/>
        <v/>
      </c>
      <c r="O81" s="92" t="str">
        <f t="shared" si="9"/>
        <v/>
      </c>
      <c r="P81" s="89" t="str">
        <f t="shared" si="10"/>
        <v/>
      </c>
    </row>
    <row r="82" spans="1:16" x14ac:dyDescent="0.3">
      <c r="A82" s="91" t="str">
        <f t="shared" si="11"/>
        <v/>
      </c>
      <c r="B82" s="93"/>
      <c r="C82" s="94"/>
      <c r="D82" s="95"/>
      <c r="E82" s="95"/>
      <c r="F82" s="96"/>
      <c r="G82" s="97"/>
      <c r="H82" s="98"/>
      <c r="I82" s="99"/>
      <c r="J82" s="100"/>
      <c r="K82" s="99"/>
      <c r="L82" s="99"/>
      <c r="M82" s="87" t="str">
        <f t="shared" si="7"/>
        <v/>
      </c>
      <c r="N82" s="87" t="str">
        <f t="shared" ca="1" si="8"/>
        <v/>
      </c>
      <c r="O82" s="92" t="str">
        <f t="shared" si="9"/>
        <v/>
      </c>
      <c r="P82" s="89" t="str">
        <f t="shared" si="10"/>
        <v/>
      </c>
    </row>
    <row r="83" spans="1:16" x14ac:dyDescent="0.3">
      <c r="A83" s="91" t="str">
        <f t="shared" si="11"/>
        <v/>
      </c>
      <c r="B83" s="93"/>
      <c r="C83" s="94"/>
      <c r="D83" s="95"/>
      <c r="E83" s="95"/>
      <c r="F83" s="96"/>
      <c r="G83" s="97"/>
      <c r="H83" s="98"/>
      <c r="I83" s="99"/>
      <c r="J83" s="100"/>
      <c r="K83" s="99"/>
      <c r="L83" s="99"/>
      <c r="M83" s="87" t="str">
        <f t="shared" si="7"/>
        <v/>
      </c>
      <c r="N83" s="87" t="str">
        <f t="shared" ca="1" si="8"/>
        <v/>
      </c>
      <c r="O83" s="92" t="str">
        <f t="shared" si="9"/>
        <v/>
      </c>
      <c r="P83" s="89" t="str">
        <f t="shared" si="10"/>
        <v/>
      </c>
    </row>
    <row r="84" spans="1:16" x14ac:dyDescent="0.3">
      <c r="A84" s="91" t="str">
        <f t="shared" si="11"/>
        <v/>
      </c>
      <c r="B84" s="93"/>
      <c r="C84" s="94"/>
      <c r="D84" s="95"/>
      <c r="E84" s="95"/>
      <c r="F84" s="96"/>
      <c r="G84" s="97"/>
      <c r="H84" s="98"/>
      <c r="I84" s="99"/>
      <c r="J84" s="100"/>
      <c r="K84" s="99"/>
      <c r="L84" s="99"/>
      <c r="M84" s="87" t="str">
        <f t="shared" si="7"/>
        <v/>
      </c>
      <c r="N84" s="87" t="str">
        <f t="shared" ca="1" si="8"/>
        <v/>
      </c>
      <c r="O84" s="92" t="str">
        <f t="shared" si="9"/>
        <v/>
      </c>
      <c r="P84" s="89" t="str">
        <f t="shared" si="10"/>
        <v/>
      </c>
    </row>
    <row r="85" spans="1:16" x14ac:dyDescent="0.3">
      <c r="A85" s="91" t="str">
        <f t="shared" si="11"/>
        <v/>
      </c>
      <c r="B85" s="93"/>
      <c r="C85" s="94"/>
      <c r="D85" s="95"/>
      <c r="E85" s="95"/>
      <c r="F85" s="96"/>
      <c r="G85" s="97"/>
      <c r="H85" s="98"/>
      <c r="I85" s="99"/>
      <c r="J85" s="100"/>
      <c r="K85" s="99"/>
      <c r="L85" s="99"/>
      <c r="M85" s="87" t="str">
        <f t="shared" si="7"/>
        <v/>
      </c>
      <c r="N85" s="87" t="str">
        <f t="shared" ca="1" si="8"/>
        <v/>
      </c>
      <c r="O85" s="92" t="str">
        <f t="shared" si="9"/>
        <v/>
      </c>
      <c r="P85" s="89" t="str">
        <f t="shared" si="10"/>
        <v/>
      </c>
    </row>
    <row r="86" spans="1:16" x14ac:dyDescent="0.3">
      <c r="A86" s="91" t="str">
        <f t="shared" si="11"/>
        <v/>
      </c>
      <c r="B86" s="93"/>
      <c r="C86" s="94"/>
      <c r="D86" s="95"/>
      <c r="E86" s="95"/>
      <c r="F86" s="96"/>
      <c r="G86" s="97"/>
      <c r="H86" s="98"/>
      <c r="I86" s="99"/>
      <c r="J86" s="100"/>
      <c r="K86" s="99"/>
      <c r="L86" s="99"/>
      <c r="M86" s="87" t="str">
        <f t="shared" si="7"/>
        <v/>
      </c>
      <c r="N86" s="87" t="str">
        <f t="shared" ca="1" si="8"/>
        <v/>
      </c>
      <c r="O86" s="92" t="str">
        <f t="shared" si="9"/>
        <v/>
      </c>
      <c r="P86" s="89" t="str">
        <f t="shared" si="10"/>
        <v/>
      </c>
    </row>
    <row r="87" spans="1:16" x14ac:dyDescent="0.3">
      <c r="A87" s="91" t="str">
        <f t="shared" si="11"/>
        <v/>
      </c>
      <c r="B87" s="93"/>
      <c r="C87" s="94"/>
      <c r="D87" s="95"/>
      <c r="E87" s="95"/>
      <c r="F87" s="96"/>
      <c r="G87" s="97"/>
      <c r="H87" s="98"/>
      <c r="I87" s="99"/>
      <c r="J87" s="100"/>
      <c r="K87" s="99"/>
      <c r="L87" s="99"/>
      <c r="M87" s="87" t="str">
        <f t="shared" si="7"/>
        <v/>
      </c>
      <c r="N87" s="87" t="str">
        <f t="shared" ca="1" si="8"/>
        <v/>
      </c>
      <c r="O87" s="92" t="str">
        <f t="shared" si="9"/>
        <v/>
      </c>
      <c r="P87" s="89" t="str">
        <f t="shared" si="10"/>
        <v/>
      </c>
    </row>
    <row r="88" spans="1:16" x14ac:dyDescent="0.3">
      <c r="A88" s="91" t="str">
        <f t="shared" si="11"/>
        <v/>
      </c>
      <c r="B88" s="93"/>
      <c r="C88" s="94"/>
      <c r="D88" s="95"/>
      <c r="E88" s="95"/>
      <c r="F88" s="96"/>
      <c r="G88" s="97"/>
      <c r="H88" s="98"/>
      <c r="I88" s="99"/>
      <c r="J88" s="100"/>
      <c r="K88" s="99"/>
      <c r="L88" s="99"/>
      <c r="M88" s="87" t="str">
        <f t="shared" si="7"/>
        <v/>
      </c>
      <c r="N88" s="87" t="str">
        <f t="shared" ca="1" si="8"/>
        <v/>
      </c>
      <c r="O88" s="92" t="str">
        <f t="shared" si="9"/>
        <v/>
      </c>
      <c r="P88" s="89" t="str">
        <f t="shared" si="10"/>
        <v/>
      </c>
    </row>
    <row r="89" spans="1:16" x14ac:dyDescent="0.3">
      <c r="A89" s="91" t="str">
        <f t="shared" si="11"/>
        <v/>
      </c>
      <c r="B89" s="93"/>
      <c r="C89" s="94"/>
      <c r="D89" s="95"/>
      <c r="E89" s="95"/>
      <c r="F89" s="96"/>
      <c r="G89" s="97"/>
      <c r="H89" s="98"/>
      <c r="I89" s="99"/>
      <c r="J89" s="100"/>
      <c r="K89" s="99"/>
      <c r="L89" s="99"/>
      <c r="M89" s="87" t="str">
        <f t="shared" si="7"/>
        <v/>
      </c>
      <c r="N89" s="87" t="str">
        <f t="shared" ca="1" si="8"/>
        <v/>
      </c>
      <c r="O89" s="92" t="str">
        <f t="shared" si="9"/>
        <v/>
      </c>
      <c r="P89" s="89" t="str">
        <f t="shared" si="10"/>
        <v/>
      </c>
    </row>
    <row r="90" spans="1:16" x14ac:dyDescent="0.3">
      <c r="A90" s="91" t="str">
        <f t="shared" si="11"/>
        <v/>
      </c>
      <c r="B90" s="93"/>
      <c r="C90" s="94"/>
      <c r="D90" s="95"/>
      <c r="E90" s="95"/>
      <c r="F90" s="96"/>
      <c r="G90" s="97"/>
      <c r="H90" s="98"/>
      <c r="I90" s="99"/>
      <c r="J90" s="100"/>
      <c r="K90" s="99"/>
      <c r="L90" s="99"/>
      <c r="M90" s="87" t="str">
        <f t="shared" si="7"/>
        <v/>
      </c>
      <c r="N90" s="87" t="str">
        <f t="shared" ca="1" si="8"/>
        <v/>
      </c>
      <c r="O90" s="92" t="str">
        <f t="shared" si="9"/>
        <v/>
      </c>
      <c r="P90" s="89" t="str">
        <f t="shared" si="10"/>
        <v/>
      </c>
    </row>
    <row r="91" spans="1:16" x14ac:dyDescent="0.3">
      <c r="A91" s="91" t="str">
        <f t="shared" si="11"/>
        <v/>
      </c>
      <c r="B91" s="93"/>
      <c r="C91" s="94"/>
      <c r="D91" s="95"/>
      <c r="E91" s="95"/>
      <c r="F91" s="96"/>
      <c r="G91" s="97"/>
      <c r="H91" s="98"/>
      <c r="I91" s="99"/>
      <c r="J91" s="100"/>
      <c r="K91" s="99"/>
      <c r="L91" s="99"/>
      <c r="M91" s="87" t="str">
        <f t="shared" si="7"/>
        <v/>
      </c>
      <c r="N91" s="87" t="str">
        <f t="shared" ca="1" si="8"/>
        <v/>
      </c>
      <c r="O91" s="92" t="str">
        <f t="shared" si="9"/>
        <v/>
      </c>
      <c r="P91" s="89" t="str">
        <f t="shared" si="10"/>
        <v/>
      </c>
    </row>
    <row r="92" spans="1:16" x14ac:dyDescent="0.3">
      <c r="A92" s="91" t="str">
        <f t="shared" si="11"/>
        <v/>
      </c>
      <c r="B92" s="93"/>
      <c r="C92" s="94"/>
      <c r="D92" s="95"/>
      <c r="E92" s="95"/>
      <c r="F92" s="96"/>
      <c r="G92" s="97"/>
      <c r="H92" s="98"/>
      <c r="I92" s="99"/>
      <c r="J92" s="100"/>
      <c r="K92" s="99"/>
      <c r="L92" s="99"/>
      <c r="M92" s="87" t="str">
        <f t="shared" si="7"/>
        <v/>
      </c>
      <c r="N92" s="87" t="str">
        <f t="shared" ca="1" si="8"/>
        <v/>
      </c>
      <c r="O92" s="92" t="str">
        <f t="shared" si="9"/>
        <v/>
      </c>
      <c r="P92" s="89" t="str">
        <f t="shared" si="10"/>
        <v/>
      </c>
    </row>
    <row r="93" spans="1:16" x14ac:dyDescent="0.3">
      <c r="A93" s="91" t="str">
        <f t="shared" si="11"/>
        <v/>
      </c>
      <c r="B93" s="93"/>
      <c r="C93" s="94"/>
      <c r="D93" s="95"/>
      <c r="E93" s="95"/>
      <c r="F93" s="96"/>
      <c r="G93" s="97"/>
      <c r="H93" s="98"/>
      <c r="I93" s="99"/>
      <c r="J93" s="100"/>
      <c r="K93" s="99"/>
      <c r="L93" s="99"/>
      <c r="M93" s="87" t="str">
        <f t="shared" si="7"/>
        <v/>
      </c>
      <c r="N93" s="87" t="str">
        <f t="shared" ca="1" si="8"/>
        <v/>
      </c>
      <c r="O93" s="92" t="str">
        <f t="shared" si="9"/>
        <v/>
      </c>
      <c r="P93" s="89" t="str">
        <f t="shared" si="10"/>
        <v/>
      </c>
    </row>
    <row r="94" spans="1:16" x14ac:dyDescent="0.3">
      <c r="A94" s="91" t="str">
        <f t="shared" si="11"/>
        <v/>
      </c>
      <c r="B94" s="93"/>
      <c r="C94" s="94"/>
      <c r="D94" s="95"/>
      <c r="E94" s="95"/>
      <c r="F94" s="96"/>
      <c r="G94" s="97"/>
      <c r="H94" s="98"/>
      <c r="I94" s="99"/>
      <c r="J94" s="100"/>
      <c r="K94" s="99"/>
      <c r="L94" s="99"/>
      <c r="M94" s="87" t="str">
        <f t="shared" si="7"/>
        <v/>
      </c>
      <c r="N94" s="87" t="str">
        <f t="shared" ca="1" si="8"/>
        <v/>
      </c>
      <c r="O94" s="92" t="str">
        <f t="shared" si="9"/>
        <v/>
      </c>
      <c r="P94" s="89" t="str">
        <f t="shared" si="10"/>
        <v/>
      </c>
    </row>
    <row r="95" spans="1:16" x14ac:dyDescent="0.3">
      <c r="A95" s="91" t="str">
        <f t="shared" si="11"/>
        <v/>
      </c>
      <c r="B95" s="93"/>
      <c r="C95" s="94"/>
      <c r="D95" s="95"/>
      <c r="E95" s="95"/>
      <c r="F95" s="96"/>
      <c r="G95" s="97"/>
      <c r="H95" s="98"/>
      <c r="I95" s="99"/>
      <c r="J95" s="100"/>
      <c r="K95" s="99"/>
      <c r="L95" s="99"/>
      <c r="M95" s="87" t="str">
        <f t="shared" si="7"/>
        <v/>
      </c>
      <c r="N95" s="87" t="str">
        <f t="shared" ca="1" si="8"/>
        <v/>
      </c>
      <c r="O95" s="92" t="str">
        <f t="shared" si="9"/>
        <v/>
      </c>
      <c r="P95" s="89" t="str">
        <f t="shared" si="10"/>
        <v/>
      </c>
    </row>
    <row r="96" spans="1:16" x14ac:dyDescent="0.3">
      <c r="A96" s="91" t="str">
        <f t="shared" si="11"/>
        <v/>
      </c>
      <c r="B96" s="93"/>
      <c r="C96" s="94"/>
      <c r="D96" s="95"/>
      <c r="E96" s="95"/>
      <c r="F96" s="96"/>
      <c r="G96" s="97"/>
      <c r="H96" s="98"/>
      <c r="I96" s="99"/>
      <c r="J96" s="100"/>
      <c r="K96" s="99"/>
      <c r="L96" s="99"/>
      <c r="M96" s="87" t="str">
        <f t="shared" si="7"/>
        <v/>
      </c>
      <c r="N96" s="87" t="str">
        <f t="shared" ca="1" si="8"/>
        <v/>
      </c>
      <c r="O96" s="92" t="str">
        <f t="shared" si="9"/>
        <v/>
      </c>
      <c r="P96" s="89" t="str">
        <f t="shared" si="10"/>
        <v/>
      </c>
    </row>
    <row r="97" spans="1:16" x14ac:dyDescent="0.3">
      <c r="A97" s="91" t="str">
        <f t="shared" si="11"/>
        <v/>
      </c>
      <c r="B97" s="93"/>
      <c r="C97" s="94"/>
      <c r="D97" s="95"/>
      <c r="E97" s="95"/>
      <c r="F97" s="96"/>
      <c r="G97" s="97"/>
      <c r="H97" s="98"/>
      <c r="I97" s="99"/>
      <c r="J97" s="100"/>
      <c r="K97" s="99"/>
      <c r="L97" s="99"/>
      <c r="M97" s="87" t="str">
        <f t="shared" si="7"/>
        <v/>
      </c>
      <c r="N97" s="87" t="str">
        <f t="shared" ca="1" si="8"/>
        <v/>
      </c>
      <c r="O97" s="92" t="str">
        <f t="shared" si="9"/>
        <v/>
      </c>
      <c r="P97" s="89" t="str">
        <f t="shared" si="10"/>
        <v/>
      </c>
    </row>
    <row r="98" spans="1:16" x14ac:dyDescent="0.3">
      <c r="A98" s="91" t="str">
        <f t="shared" si="11"/>
        <v/>
      </c>
      <c r="B98" s="93"/>
      <c r="C98" s="94"/>
      <c r="D98" s="95"/>
      <c r="E98" s="95"/>
      <c r="F98" s="96"/>
      <c r="G98" s="97"/>
      <c r="H98" s="98"/>
      <c r="I98" s="99"/>
      <c r="J98" s="100"/>
      <c r="K98" s="99"/>
      <c r="L98" s="99"/>
      <c r="M98" s="87" t="str">
        <f t="shared" si="7"/>
        <v/>
      </c>
      <c r="N98" s="87" t="str">
        <f t="shared" ca="1" si="8"/>
        <v/>
      </c>
      <c r="O98" s="92" t="str">
        <f t="shared" si="9"/>
        <v/>
      </c>
      <c r="P98" s="89" t="str">
        <f t="shared" si="10"/>
        <v/>
      </c>
    </row>
    <row r="99" spans="1:16" x14ac:dyDescent="0.3">
      <c r="A99" s="91" t="str">
        <f t="shared" si="11"/>
        <v/>
      </c>
      <c r="B99" s="93"/>
      <c r="C99" s="94"/>
      <c r="D99" s="95"/>
      <c r="E99" s="95"/>
      <c r="F99" s="96"/>
      <c r="G99" s="97"/>
      <c r="H99" s="98"/>
      <c r="I99" s="99"/>
      <c r="J99" s="100"/>
      <c r="K99" s="99"/>
      <c r="L99" s="99"/>
      <c r="M99" s="87" t="str">
        <f t="shared" si="7"/>
        <v/>
      </c>
      <c r="N99" s="87" t="str">
        <f t="shared" ca="1" si="8"/>
        <v/>
      </c>
      <c r="O99" s="92" t="str">
        <f t="shared" si="9"/>
        <v/>
      </c>
      <c r="P99" s="89" t="str">
        <f t="shared" si="10"/>
        <v/>
      </c>
    </row>
    <row r="100" spans="1:16" x14ac:dyDescent="0.3">
      <c r="A100" s="91" t="str">
        <f t="shared" si="11"/>
        <v/>
      </c>
      <c r="B100" s="93"/>
      <c r="C100" s="94"/>
      <c r="D100" s="95"/>
      <c r="E100" s="95"/>
      <c r="F100" s="96"/>
      <c r="G100" s="97"/>
      <c r="H100" s="98"/>
      <c r="I100" s="99"/>
      <c r="J100" s="100"/>
      <c r="K100" s="99"/>
      <c r="L100" s="99"/>
      <c r="M100" s="87" t="str">
        <f t="shared" si="7"/>
        <v/>
      </c>
      <c r="N100" s="87" t="str">
        <f t="shared" ca="1" si="8"/>
        <v/>
      </c>
      <c r="O100" s="92" t="str">
        <f t="shared" si="9"/>
        <v/>
      </c>
      <c r="P100" s="89" t="str">
        <f t="shared" si="10"/>
        <v/>
      </c>
    </row>
    <row r="101" spans="1:16" x14ac:dyDescent="0.3">
      <c r="A101" s="91" t="str">
        <f t="shared" si="11"/>
        <v/>
      </c>
      <c r="B101" s="93"/>
      <c r="C101" s="94"/>
      <c r="D101" s="95"/>
      <c r="E101" s="95"/>
      <c r="F101" s="96"/>
      <c r="G101" s="97"/>
      <c r="H101" s="98"/>
      <c r="I101" s="99"/>
      <c r="J101" s="100"/>
      <c r="K101" s="99"/>
      <c r="L101" s="99"/>
      <c r="M101" s="87" t="str">
        <f t="shared" si="7"/>
        <v/>
      </c>
      <c r="N101" s="87" t="str">
        <f t="shared" ca="1" si="8"/>
        <v/>
      </c>
      <c r="O101" s="92" t="str">
        <f t="shared" si="9"/>
        <v/>
      </c>
      <c r="P101" s="89" t="str">
        <f t="shared" si="10"/>
        <v/>
      </c>
    </row>
    <row r="102" spans="1:16" x14ac:dyDescent="0.3">
      <c r="A102" s="91" t="str">
        <f t="shared" si="11"/>
        <v/>
      </c>
      <c r="B102" s="93"/>
      <c r="C102" s="94"/>
      <c r="D102" s="95"/>
      <c r="E102" s="95"/>
      <c r="F102" s="96"/>
      <c r="G102" s="97"/>
      <c r="H102" s="98"/>
      <c r="I102" s="99"/>
      <c r="J102" s="100"/>
      <c r="K102" s="99"/>
      <c r="L102" s="99"/>
      <c r="M102" s="87" t="str">
        <f t="shared" si="7"/>
        <v/>
      </c>
      <c r="N102" s="87" t="str">
        <f t="shared" ca="1" si="8"/>
        <v/>
      </c>
      <c r="O102" s="92" t="str">
        <f t="shared" si="9"/>
        <v/>
      </c>
      <c r="P102" s="89" t="str">
        <f t="shared" si="10"/>
        <v/>
      </c>
    </row>
    <row r="103" spans="1:16" x14ac:dyDescent="0.3">
      <c r="A103" s="91" t="str">
        <f t="shared" si="11"/>
        <v/>
      </c>
      <c r="B103" s="93"/>
      <c r="C103" s="94"/>
      <c r="D103" s="95"/>
      <c r="E103" s="95"/>
      <c r="F103" s="96"/>
      <c r="G103" s="97"/>
      <c r="H103" s="98"/>
      <c r="I103" s="99"/>
      <c r="J103" s="100"/>
      <c r="K103" s="99"/>
      <c r="L103" s="99"/>
      <c r="M103" s="87" t="str">
        <f t="shared" si="7"/>
        <v/>
      </c>
      <c r="N103" s="87" t="str">
        <f t="shared" ca="1" si="8"/>
        <v/>
      </c>
      <c r="O103" s="92" t="str">
        <f t="shared" si="9"/>
        <v/>
      </c>
      <c r="P103" s="89" t="str">
        <f t="shared" si="10"/>
        <v/>
      </c>
    </row>
    <row r="104" spans="1:16" x14ac:dyDescent="0.3">
      <c r="A104" s="91" t="str">
        <f t="shared" si="11"/>
        <v/>
      </c>
      <c r="B104" s="93"/>
      <c r="C104" s="94"/>
      <c r="D104" s="95"/>
      <c r="E104" s="95"/>
      <c r="F104" s="96"/>
      <c r="G104" s="97"/>
      <c r="H104" s="98"/>
      <c r="I104" s="99"/>
      <c r="J104" s="100"/>
      <c r="K104" s="99"/>
      <c r="L104" s="99"/>
      <c r="M104" s="87" t="str">
        <f t="shared" si="7"/>
        <v/>
      </c>
      <c r="N104" s="87" t="str">
        <f t="shared" ca="1" si="8"/>
        <v/>
      </c>
      <c r="O104" s="92" t="str">
        <f t="shared" si="9"/>
        <v/>
      </c>
      <c r="P104" s="89" t="str">
        <f t="shared" si="10"/>
        <v/>
      </c>
    </row>
    <row r="105" spans="1:16" x14ac:dyDescent="0.3">
      <c r="A105" s="91" t="str">
        <f t="shared" si="11"/>
        <v/>
      </c>
      <c r="B105" s="93"/>
      <c r="C105" s="94"/>
      <c r="D105" s="95"/>
      <c r="E105" s="95"/>
      <c r="F105" s="96"/>
      <c r="G105" s="97"/>
      <c r="H105" s="98"/>
      <c r="I105" s="99"/>
      <c r="J105" s="100"/>
      <c r="K105" s="99"/>
      <c r="L105" s="99"/>
      <c r="M105" s="87" t="str">
        <f t="shared" si="7"/>
        <v/>
      </c>
      <c r="N105" s="87" t="str">
        <f t="shared" ca="1" si="8"/>
        <v/>
      </c>
      <c r="O105" s="92" t="str">
        <f t="shared" si="9"/>
        <v/>
      </c>
      <c r="P105" s="89" t="str">
        <f t="shared" si="10"/>
        <v/>
      </c>
    </row>
    <row r="106" spans="1:16" x14ac:dyDescent="0.3">
      <c r="A106" s="91" t="str">
        <f t="shared" si="11"/>
        <v/>
      </c>
      <c r="B106" s="93"/>
      <c r="C106" s="94"/>
      <c r="D106" s="95"/>
      <c r="E106" s="95"/>
      <c r="F106" s="96"/>
      <c r="G106" s="97"/>
      <c r="H106" s="98"/>
      <c r="I106" s="99"/>
      <c r="J106" s="100"/>
      <c r="K106" s="99"/>
      <c r="L106" s="99"/>
      <c r="M106" s="87" t="str">
        <f t="shared" si="7"/>
        <v/>
      </c>
      <c r="N106" s="87" t="str">
        <f t="shared" ca="1" si="8"/>
        <v/>
      </c>
      <c r="O106" s="92" t="str">
        <f t="shared" si="9"/>
        <v/>
      </c>
      <c r="P106" s="89" t="str">
        <f t="shared" si="10"/>
        <v/>
      </c>
    </row>
    <row r="107" spans="1:16" x14ac:dyDescent="0.3">
      <c r="A107" s="91" t="str">
        <f t="shared" si="11"/>
        <v/>
      </c>
      <c r="B107" s="93"/>
      <c r="C107" s="94"/>
      <c r="D107" s="95"/>
      <c r="E107" s="95"/>
      <c r="F107" s="96"/>
      <c r="G107" s="97"/>
      <c r="H107" s="98"/>
      <c r="I107" s="99"/>
      <c r="J107" s="100"/>
      <c r="K107" s="99"/>
      <c r="L107" s="99"/>
      <c r="M107" s="87" t="str">
        <f t="shared" si="7"/>
        <v/>
      </c>
      <c r="N107" s="87" t="str">
        <f t="shared" ca="1" si="8"/>
        <v/>
      </c>
      <c r="O107" s="92" t="str">
        <f t="shared" si="9"/>
        <v/>
      </c>
      <c r="P107" s="89" t="str">
        <f t="shared" si="10"/>
        <v/>
      </c>
    </row>
    <row r="108" spans="1:16" x14ac:dyDescent="0.3">
      <c r="A108" s="91" t="str">
        <f t="shared" si="11"/>
        <v/>
      </c>
      <c r="B108" s="93"/>
      <c r="C108" s="94"/>
      <c r="D108" s="95"/>
      <c r="E108" s="95"/>
      <c r="F108" s="96"/>
      <c r="G108" s="97"/>
      <c r="H108" s="98"/>
      <c r="I108" s="99"/>
      <c r="J108" s="100"/>
      <c r="K108" s="99"/>
      <c r="L108" s="99"/>
      <c r="M108" s="87" t="str">
        <f t="shared" si="7"/>
        <v/>
      </c>
      <c r="N108" s="87" t="str">
        <f t="shared" ca="1" si="8"/>
        <v/>
      </c>
      <c r="O108" s="92" t="str">
        <f t="shared" si="9"/>
        <v/>
      </c>
      <c r="P108" s="89" t="str">
        <f t="shared" si="10"/>
        <v/>
      </c>
    </row>
    <row r="109" spans="1:16" x14ac:dyDescent="0.3">
      <c r="A109" s="91" t="str">
        <f t="shared" si="11"/>
        <v/>
      </c>
      <c r="B109" s="93"/>
      <c r="C109" s="94"/>
      <c r="D109" s="95"/>
      <c r="E109" s="95"/>
      <c r="F109" s="96"/>
      <c r="G109" s="97"/>
      <c r="H109" s="98"/>
      <c r="I109" s="99"/>
      <c r="J109" s="100"/>
      <c r="K109" s="99"/>
      <c r="L109" s="99"/>
      <c r="M109" s="87" t="str">
        <f t="shared" si="7"/>
        <v/>
      </c>
      <c r="N109" s="87" t="str">
        <f t="shared" ca="1" si="8"/>
        <v/>
      </c>
      <c r="O109" s="92" t="str">
        <f t="shared" si="9"/>
        <v/>
      </c>
      <c r="P109" s="89" t="str">
        <f t="shared" si="10"/>
        <v/>
      </c>
    </row>
    <row r="110" spans="1:16" x14ac:dyDescent="0.3">
      <c r="A110" s="91" t="str">
        <f t="shared" si="11"/>
        <v/>
      </c>
      <c r="B110" s="93"/>
      <c r="C110" s="94"/>
      <c r="D110" s="95"/>
      <c r="E110" s="95"/>
      <c r="F110" s="96"/>
      <c r="G110" s="97"/>
      <c r="H110" s="98"/>
      <c r="I110" s="99"/>
      <c r="J110" s="100"/>
      <c r="K110" s="99"/>
      <c r="L110" s="99"/>
      <c r="M110" s="87" t="str">
        <f t="shared" si="7"/>
        <v/>
      </c>
      <c r="N110" s="87" t="str">
        <f t="shared" ca="1" si="8"/>
        <v/>
      </c>
      <c r="O110" s="92" t="str">
        <f t="shared" si="9"/>
        <v/>
      </c>
      <c r="P110" s="89" t="str">
        <f t="shared" si="10"/>
        <v/>
      </c>
    </row>
    <row r="111" spans="1:16" x14ac:dyDescent="0.3">
      <c r="A111" s="91" t="str">
        <f t="shared" si="11"/>
        <v/>
      </c>
      <c r="B111" s="93"/>
      <c r="C111" s="94"/>
      <c r="D111" s="95"/>
      <c r="E111" s="95"/>
      <c r="F111" s="96"/>
      <c r="G111" s="97"/>
      <c r="H111" s="98"/>
      <c r="I111" s="99"/>
      <c r="J111" s="100"/>
      <c r="K111" s="99"/>
      <c r="L111" s="99"/>
      <c r="M111" s="87" t="str">
        <f t="shared" si="7"/>
        <v/>
      </c>
      <c r="N111" s="87" t="str">
        <f t="shared" ca="1" si="8"/>
        <v/>
      </c>
      <c r="O111" s="92" t="str">
        <f t="shared" si="9"/>
        <v/>
      </c>
      <c r="P111" s="89" t="str">
        <f t="shared" si="10"/>
        <v/>
      </c>
    </row>
    <row r="112" spans="1:16" x14ac:dyDescent="0.3">
      <c r="A112" s="91" t="str">
        <f t="shared" si="11"/>
        <v/>
      </c>
      <c r="B112" s="93"/>
      <c r="C112" s="94"/>
      <c r="D112" s="95"/>
      <c r="E112" s="95"/>
      <c r="F112" s="96"/>
      <c r="G112" s="97"/>
      <c r="H112" s="98"/>
      <c r="I112" s="99"/>
      <c r="J112" s="100"/>
      <c r="K112" s="99"/>
      <c r="L112" s="99"/>
      <c r="M112" s="87" t="str">
        <f t="shared" si="7"/>
        <v/>
      </c>
      <c r="N112" s="87" t="str">
        <f t="shared" ca="1" si="8"/>
        <v/>
      </c>
      <c r="O112" s="92" t="str">
        <f t="shared" si="9"/>
        <v/>
      </c>
      <c r="P112" s="89" t="str">
        <f t="shared" si="10"/>
        <v/>
      </c>
    </row>
    <row r="113" spans="1:16" x14ac:dyDescent="0.3">
      <c r="A113" s="91" t="str">
        <f t="shared" si="11"/>
        <v/>
      </c>
      <c r="B113" s="93"/>
      <c r="C113" s="94"/>
      <c r="D113" s="95"/>
      <c r="E113" s="95"/>
      <c r="F113" s="96"/>
      <c r="G113" s="97"/>
      <c r="H113" s="98"/>
      <c r="I113" s="99"/>
      <c r="J113" s="100"/>
      <c r="K113" s="99"/>
      <c r="L113" s="99"/>
      <c r="M113" s="87" t="str">
        <f t="shared" si="7"/>
        <v/>
      </c>
      <c r="N113" s="87" t="str">
        <f t="shared" ca="1" si="8"/>
        <v/>
      </c>
      <c r="O113" s="92" t="str">
        <f t="shared" si="9"/>
        <v/>
      </c>
      <c r="P113" s="89" t="str">
        <f t="shared" si="10"/>
        <v/>
      </c>
    </row>
    <row r="114" spans="1:16" x14ac:dyDescent="0.3">
      <c r="A114" s="91" t="str">
        <f t="shared" si="11"/>
        <v/>
      </c>
      <c r="B114" s="93"/>
      <c r="C114" s="94"/>
      <c r="D114" s="95"/>
      <c r="E114" s="95"/>
      <c r="F114" s="96"/>
      <c r="G114" s="97"/>
      <c r="H114" s="98"/>
      <c r="I114" s="99"/>
      <c r="J114" s="100"/>
      <c r="K114" s="99"/>
      <c r="L114" s="99"/>
      <c r="M114" s="87" t="str">
        <f t="shared" si="7"/>
        <v/>
      </c>
      <c r="N114" s="87" t="str">
        <f t="shared" ca="1" si="8"/>
        <v/>
      </c>
      <c r="O114" s="92" t="str">
        <f t="shared" si="9"/>
        <v/>
      </c>
      <c r="P114" s="89" t="str">
        <f t="shared" si="10"/>
        <v/>
      </c>
    </row>
    <row r="115" spans="1:16" x14ac:dyDescent="0.3">
      <c r="A115" s="91" t="str">
        <f t="shared" si="11"/>
        <v/>
      </c>
      <c r="B115" s="93"/>
      <c r="C115" s="94"/>
      <c r="D115" s="95"/>
      <c r="E115" s="95"/>
      <c r="F115" s="96"/>
      <c r="G115" s="97"/>
      <c r="H115" s="98"/>
      <c r="I115" s="99"/>
      <c r="J115" s="100"/>
      <c r="K115" s="99"/>
      <c r="L115" s="99"/>
      <c r="M115" s="87" t="str">
        <f t="shared" si="7"/>
        <v/>
      </c>
      <c r="N115" s="87" t="str">
        <f t="shared" ca="1" si="8"/>
        <v/>
      </c>
      <c r="O115" s="92" t="str">
        <f t="shared" si="9"/>
        <v/>
      </c>
      <c r="P115" s="89" t="str">
        <f t="shared" si="10"/>
        <v/>
      </c>
    </row>
    <row r="116" spans="1:16" x14ac:dyDescent="0.3">
      <c r="A116" s="91" t="str">
        <f t="shared" si="11"/>
        <v/>
      </c>
      <c r="B116" s="93"/>
      <c r="C116" s="94"/>
      <c r="D116" s="95"/>
      <c r="E116" s="95"/>
      <c r="F116" s="96"/>
      <c r="G116" s="97"/>
      <c r="H116" s="98"/>
      <c r="I116" s="99"/>
      <c r="J116" s="100"/>
      <c r="K116" s="99"/>
      <c r="L116" s="99"/>
      <c r="M116" s="87" t="str">
        <f t="shared" si="7"/>
        <v/>
      </c>
      <c r="N116" s="87" t="str">
        <f t="shared" ca="1" si="8"/>
        <v/>
      </c>
      <c r="O116" s="92" t="str">
        <f t="shared" si="9"/>
        <v/>
      </c>
      <c r="P116" s="89" t="str">
        <f t="shared" si="10"/>
        <v/>
      </c>
    </row>
    <row r="117" spans="1:16" x14ac:dyDescent="0.3">
      <c r="A117" s="91" t="str">
        <f t="shared" si="11"/>
        <v/>
      </c>
      <c r="B117" s="93"/>
      <c r="C117" s="94"/>
      <c r="D117" s="95"/>
      <c r="E117" s="95"/>
      <c r="F117" s="96"/>
      <c r="G117" s="97"/>
      <c r="H117" s="98"/>
      <c r="I117" s="99"/>
      <c r="J117" s="100"/>
      <c r="K117" s="99"/>
      <c r="L117" s="99"/>
      <c r="M117" s="87" t="str">
        <f t="shared" si="7"/>
        <v/>
      </c>
      <c r="N117" s="87" t="str">
        <f t="shared" ca="1" si="8"/>
        <v/>
      </c>
      <c r="O117" s="92" t="str">
        <f t="shared" si="9"/>
        <v/>
      </c>
      <c r="P117" s="89" t="str">
        <f t="shared" si="10"/>
        <v/>
      </c>
    </row>
    <row r="118" spans="1:16" x14ac:dyDescent="0.3">
      <c r="A118" s="91" t="str">
        <f t="shared" si="11"/>
        <v/>
      </c>
      <c r="B118" s="93"/>
      <c r="C118" s="94"/>
      <c r="D118" s="95"/>
      <c r="E118" s="95"/>
      <c r="F118" s="96"/>
      <c r="G118" s="97"/>
      <c r="H118" s="98"/>
      <c r="I118" s="99"/>
      <c r="J118" s="100"/>
      <c r="K118" s="99"/>
      <c r="L118" s="99"/>
      <c r="M118" s="87" t="str">
        <f t="shared" ref="M118:M181" si="12">IF(B118&lt;&gt;"",(DAY(B118)+C118*30),"")</f>
        <v/>
      </c>
      <c r="N118" s="87" t="str">
        <f t="shared" ref="N118:N181" ca="1" si="13">IF(K118&lt;&gt;"",(DAY(B118)+30*C118)-DAY(TODAY()),"")</f>
        <v/>
      </c>
      <c r="O118" s="92" t="str">
        <f t="shared" ref="O118:O181" si="14">IF(I118&gt;H118,(IF(I118&lt;&gt;"",(((I118-H118)-(I118-L118))/ABS(I118-H118)),"")),IF(I118&lt;&gt;"",(1-(I118+L118-H118)/I118),""))</f>
        <v/>
      </c>
      <c r="P118" s="89" t="str">
        <f t="shared" ref="P118:P181" si="15">IF(F118&lt;&gt;"",F118,"")</f>
        <v/>
      </c>
    </row>
    <row r="119" spans="1:16" x14ac:dyDescent="0.3">
      <c r="A119" s="91" t="str">
        <f t="shared" si="11"/>
        <v/>
      </c>
      <c r="B119" s="93"/>
      <c r="C119" s="94"/>
      <c r="D119" s="95"/>
      <c r="E119" s="95"/>
      <c r="F119" s="96"/>
      <c r="G119" s="97"/>
      <c r="H119" s="98"/>
      <c r="I119" s="99"/>
      <c r="J119" s="100"/>
      <c r="K119" s="99"/>
      <c r="L119" s="99"/>
      <c r="M119" s="87" t="str">
        <f t="shared" si="12"/>
        <v/>
      </c>
      <c r="N119" s="87" t="str">
        <f t="shared" ca="1" si="13"/>
        <v/>
      </c>
      <c r="O119" s="92" t="str">
        <f t="shared" si="14"/>
        <v/>
      </c>
      <c r="P119" s="89" t="str">
        <f t="shared" si="15"/>
        <v/>
      </c>
    </row>
    <row r="120" spans="1:16" x14ac:dyDescent="0.3">
      <c r="A120" s="91" t="str">
        <f t="shared" si="11"/>
        <v/>
      </c>
      <c r="B120" s="93"/>
      <c r="C120" s="94"/>
      <c r="D120" s="95"/>
      <c r="E120" s="95"/>
      <c r="F120" s="96"/>
      <c r="G120" s="97"/>
      <c r="H120" s="98"/>
      <c r="I120" s="99"/>
      <c r="J120" s="100"/>
      <c r="K120" s="99"/>
      <c r="L120" s="99"/>
      <c r="M120" s="87" t="str">
        <f t="shared" si="12"/>
        <v/>
      </c>
      <c r="N120" s="87" t="str">
        <f t="shared" ca="1" si="13"/>
        <v/>
      </c>
      <c r="O120" s="92" t="str">
        <f t="shared" si="14"/>
        <v/>
      </c>
      <c r="P120" s="89" t="str">
        <f t="shared" si="15"/>
        <v/>
      </c>
    </row>
    <row r="121" spans="1:16" x14ac:dyDescent="0.3">
      <c r="A121" s="91" t="str">
        <f t="shared" si="11"/>
        <v/>
      </c>
      <c r="B121" s="93"/>
      <c r="C121" s="94"/>
      <c r="D121" s="95"/>
      <c r="E121" s="95"/>
      <c r="F121" s="96"/>
      <c r="G121" s="97"/>
      <c r="H121" s="98"/>
      <c r="I121" s="99"/>
      <c r="J121" s="100"/>
      <c r="K121" s="99"/>
      <c r="L121" s="99"/>
      <c r="M121" s="87" t="str">
        <f t="shared" si="12"/>
        <v/>
      </c>
      <c r="N121" s="87" t="str">
        <f t="shared" ca="1" si="13"/>
        <v/>
      </c>
      <c r="O121" s="92" t="str">
        <f t="shared" si="14"/>
        <v/>
      </c>
      <c r="P121" s="89" t="str">
        <f t="shared" si="15"/>
        <v/>
      </c>
    </row>
    <row r="122" spans="1:16" x14ac:dyDescent="0.3">
      <c r="A122" s="91" t="str">
        <f t="shared" si="11"/>
        <v/>
      </c>
      <c r="B122" s="93"/>
      <c r="C122" s="94"/>
      <c r="D122" s="95"/>
      <c r="E122" s="95"/>
      <c r="F122" s="96"/>
      <c r="G122" s="97"/>
      <c r="H122" s="98"/>
      <c r="I122" s="99"/>
      <c r="J122" s="100"/>
      <c r="K122" s="99"/>
      <c r="L122" s="99"/>
      <c r="M122" s="87" t="str">
        <f t="shared" si="12"/>
        <v/>
      </c>
      <c r="N122" s="87" t="str">
        <f t="shared" ca="1" si="13"/>
        <v/>
      </c>
      <c r="O122" s="92" t="str">
        <f t="shared" si="14"/>
        <v/>
      </c>
      <c r="P122" s="89" t="str">
        <f t="shared" si="15"/>
        <v/>
      </c>
    </row>
    <row r="123" spans="1:16" x14ac:dyDescent="0.3">
      <c r="A123" s="91" t="str">
        <f t="shared" si="11"/>
        <v/>
      </c>
      <c r="B123" s="93"/>
      <c r="C123" s="94"/>
      <c r="D123" s="95"/>
      <c r="E123" s="95"/>
      <c r="F123" s="96"/>
      <c r="G123" s="97"/>
      <c r="H123" s="98"/>
      <c r="I123" s="99"/>
      <c r="J123" s="100"/>
      <c r="K123" s="99"/>
      <c r="L123" s="99"/>
      <c r="M123" s="87" t="str">
        <f t="shared" si="12"/>
        <v/>
      </c>
      <c r="N123" s="87" t="str">
        <f t="shared" ca="1" si="13"/>
        <v/>
      </c>
      <c r="O123" s="92" t="str">
        <f t="shared" si="14"/>
        <v/>
      </c>
      <c r="P123" s="89" t="str">
        <f t="shared" si="15"/>
        <v/>
      </c>
    </row>
    <row r="124" spans="1:16" x14ac:dyDescent="0.3">
      <c r="A124" s="91" t="str">
        <f t="shared" si="11"/>
        <v/>
      </c>
      <c r="B124" s="93"/>
      <c r="C124" s="94"/>
      <c r="D124" s="95"/>
      <c r="E124" s="95"/>
      <c r="F124" s="96"/>
      <c r="G124" s="97"/>
      <c r="H124" s="98"/>
      <c r="I124" s="99"/>
      <c r="J124" s="100"/>
      <c r="K124" s="99"/>
      <c r="L124" s="99"/>
      <c r="M124" s="87" t="str">
        <f t="shared" si="12"/>
        <v/>
      </c>
      <c r="N124" s="87" t="str">
        <f t="shared" ca="1" si="13"/>
        <v/>
      </c>
      <c r="O124" s="92" t="str">
        <f t="shared" si="14"/>
        <v/>
      </c>
      <c r="P124" s="89" t="str">
        <f t="shared" si="15"/>
        <v/>
      </c>
    </row>
    <row r="125" spans="1:16" x14ac:dyDescent="0.3">
      <c r="A125" s="91" t="str">
        <f t="shared" si="11"/>
        <v/>
      </c>
      <c r="B125" s="93"/>
      <c r="C125" s="94"/>
      <c r="D125" s="95"/>
      <c r="E125" s="95"/>
      <c r="F125" s="96"/>
      <c r="G125" s="97"/>
      <c r="H125" s="98"/>
      <c r="I125" s="99"/>
      <c r="J125" s="100"/>
      <c r="K125" s="99"/>
      <c r="L125" s="99"/>
      <c r="M125" s="87" t="str">
        <f t="shared" si="12"/>
        <v/>
      </c>
      <c r="N125" s="87" t="str">
        <f t="shared" ca="1" si="13"/>
        <v/>
      </c>
      <c r="O125" s="92" t="str">
        <f t="shared" si="14"/>
        <v/>
      </c>
      <c r="P125" s="89" t="str">
        <f t="shared" si="15"/>
        <v/>
      </c>
    </row>
    <row r="126" spans="1:16" x14ac:dyDescent="0.3">
      <c r="A126" s="91" t="str">
        <f t="shared" si="11"/>
        <v/>
      </c>
      <c r="B126" s="93"/>
      <c r="C126" s="94"/>
      <c r="D126" s="95"/>
      <c r="E126" s="95"/>
      <c r="F126" s="96"/>
      <c r="G126" s="97"/>
      <c r="H126" s="98"/>
      <c r="I126" s="99"/>
      <c r="J126" s="100"/>
      <c r="K126" s="99"/>
      <c r="L126" s="99"/>
      <c r="M126" s="87" t="str">
        <f t="shared" si="12"/>
        <v/>
      </c>
      <c r="N126" s="87" t="str">
        <f t="shared" ca="1" si="13"/>
        <v/>
      </c>
      <c r="O126" s="92" t="str">
        <f t="shared" si="14"/>
        <v/>
      </c>
      <c r="P126" s="89" t="str">
        <f t="shared" si="15"/>
        <v/>
      </c>
    </row>
    <row r="127" spans="1:16" x14ac:dyDescent="0.3">
      <c r="A127" s="91" t="str">
        <f t="shared" si="11"/>
        <v/>
      </c>
      <c r="B127" s="93"/>
      <c r="C127" s="94"/>
      <c r="D127" s="95"/>
      <c r="E127" s="95"/>
      <c r="F127" s="96"/>
      <c r="G127" s="97"/>
      <c r="H127" s="98"/>
      <c r="I127" s="99"/>
      <c r="J127" s="100"/>
      <c r="K127" s="99"/>
      <c r="L127" s="99"/>
      <c r="M127" s="87" t="str">
        <f t="shared" si="12"/>
        <v/>
      </c>
      <c r="N127" s="87" t="str">
        <f t="shared" ca="1" si="13"/>
        <v/>
      </c>
      <c r="O127" s="92" t="str">
        <f t="shared" si="14"/>
        <v/>
      </c>
      <c r="P127" s="89" t="str">
        <f t="shared" si="15"/>
        <v/>
      </c>
    </row>
    <row r="128" spans="1:16" x14ac:dyDescent="0.3">
      <c r="A128" s="91" t="str">
        <f t="shared" si="11"/>
        <v/>
      </c>
      <c r="B128" s="93"/>
      <c r="C128" s="94"/>
      <c r="D128" s="95"/>
      <c r="E128" s="95"/>
      <c r="F128" s="96"/>
      <c r="G128" s="97"/>
      <c r="H128" s="98"/>
      <c r="I128" s="99"/>
      <c r="J128" s="100"/>
      <c r="K128" s="99"/>
      <c r="L128" s="99"/>
      <c r="M128" s="87" t="str">
        <f t="shared" si="12"/>
        <v/>
      </c>
      <c r="N128" s="87" t="str">
        <f t="shared" ca="1" si="13"/>
        <v/>
      </c>
      <c r="O128" s="92" t="str">
        <f t="shared" si="14"/>
        <v/>
      </c>
      <c r="P128" s="89" t="str">
        <f t="shared" si="15"/>
        <v/>
      </c>
    </row>
    <row r="129" spans="1:16" x14ac:dyDescent="0.3">
      <c r="A129" s="91" t="str">
        <f t="shared" si="11"/>
        <v/>
      </c>
      <c r="B129" s="93"/>
      <c r="C129" s="94"/>
      <c r="D129" s="95"/>
      <c r="E129" s="95"/>
      <c r="F129" s="96"/>
      <c r="G129" s="97"/>
      <c r="H129" s="98"/>
      <c r="I129" s="99"/>
      <c r="J129" s="100"/>
      <c r="K129" s="99"/>
      <c r="L129" s="99"/>
      <c r="M129" s="87" t="str">
        <f t="shared" si="12"/>
        <v/>
      </c>
      <c r="N129" s="87" t="str">
        <f t="shared" ca="1" si="13"/>
        <v/>
      </c>
      <c r="O129" s="92" t="str">
        <f t="shared" si="14"/>
        <v/>
      </c>
      <c r="P129" s="89" t="str">
        <f t="shared" si="15"/>
        <v/>
      </c>
    </row>
    <row r="130" spans="1:16" x14ac:dyDescent="0.3">
      <c r="A130" s="91" t="str">
        <f t="shared" si="11"/>
        <v/>
      </c>
      <c r="B130" s="93"/>
      <c r="C130" s="94"/>
      <c r="D130" s="95"/>
      <c r="E130" s="95"/>
      <c r="F130" s="96"/>
      <c r="G130" s="97"/>
      <c r="H130" s="98"/>
      <c r="I130" s="99"/>
      <c r="J130" s="100"/>
      <c r="K130" s="99"/>
      <c r="L130" s="99"/>
      <c r="M130" s="87" t="str">
        <f t="shared" si="12"/>
        <v/>
      </c>
      <c r="N130" s="87" t="str">
        <f t="shared" ca="1" si="13"/>
        <v/>
      </c>
      <c r="O130" s="92" t="str">
        <f t="shared" si="14"/>
        <v/>
      </c>
      <c r="P130" s="89" t="str">
        <f t="shared" si="15"/>
        <v/>
      </c>
    </row>
    <row r="131" spans="1:16" x14ac:dyDescent="0.3">
      <c r="A131" s="91" t="str">
        <f t="shared" si="11"/>
        <v/>
      </c>
      <c r="B131" s="93"/>
      <c r="C131" s="94"/>
      <c r="D131" s="95"/>
      <c r="E131" s="95"/>
      <c r="F131" s="96"/>
      <c r="G131" s="97"/>
      <c r="H131" s="98"/>
      <c r="I131" s="99"/>
      <c r="J131" s="100"/>
      <c r="K131" s="99"/>
      <c r="L131" s="99"/>
      <c r="M131" s="87" t="str">
        <f t="shared" si="12"/>
        <v/>
      </c>
      <c r="N131" s="87" t="str">
        <f t="shared" ca="1" si="13"/>
        <v/>
      </c>
      <c r="O131" s="92" t="str">
        <f t="shared" si="14"/>
        <v/>
      </c>
      <c r="P131" s="89" t="str">
        <f t="shared" si="15"/>
        <v/>
      </c>
    </row>
    <row r="132" spans="1:16" x14ac:dyDescent="0.3">
      <c r="A132" s="91" t="str">
        <f t="shared" si="11"/>
        <v/>
      </c>
      <c r="B132" s="93"/>
      <c r="C132" s="94"/>
      <c r="D132" s="95"/>
      <c r="E132" s="95"/>
      <c r="F132" s="96"/>
      <c r="G132" s="97"/>
      <c r="H132" s="98"/>
      <c r="I132" s="99"/>
      <c r="J132" s="100"/>
      <c r="K132" s="99"/>
      <c r="L132" s="99"/>
      <c r="M132" s="87" t="str">
        <f t="shared" si="12"/>
        <v/>
      </c>
      <c r="N132" s="87" t="str">
        <f t="shared" ca="1" si="13"/>
        <v/>
      </c>
      <c r="O132" s="92" t="str">
        <f t="shared" si="14"/>
        <v/>
      </c>
      <c r="P132" s="89" t="str">
        <f t="shared" si="15"/>
        <v/>
      </c>
    </row>
    <row r="133" spans="1:16" x14ac:dyDescent="0.3">
      <c r="A133" s="91" t="str">
        <f t="shared" si="11"/>
        <v/>
      </c>
      <c r="B133" s="93"/>
      <c r="C133" s="94"/>
      <c r="D133" s="95"/>
      <c r="E133" s="95"/>
      <c r="F133" s="96"/>
      <c r="G133" s="97"/>
      <c r="H133" s="98"/>
      <c r="I133" s="99"/>
      <c r="J133" s="100"/>
      <c r="K133" s="99"/>
      <c r="L133" s="99"/>
      <c r="M133" s="87" t="str">
        <f t="shared" si="12"/>
        <v/>
      </c>
      <c r="N133" s="87" t="str">
        <f t="shared" ca="1" si="13"/>
        <v/>
      </c>
      <c r="O133" s="92" t="str">
        <f t="shared" si="14"/>
        <v/>
      </c>
      <c r="P133" s="89" t="str">
        <f t="shared" si="15"/>
        <v/>
      </c>
    </row>
    <row r="134" spans="1:16" x14ac:dyDescent="0.3">
      <c r="A134" s="91" t="str">
        <f t="shared" si="11"/>
        <v/>
      </c>
      <c r="B134" s="93"/>
      <c r="C134" s="94"/>
      <c r="D134" s="95"/>
      <c r="E134" s="95"/>
      <c r="F134" s="96"/>
      <c r="G134" s="97"/>
      <c r="H134" s="98"/>
      <c r="I134" s="99"/>
      <c r="J134" s="100"/>
      <c r="K134" s="99"/>
      <c r="L134" s="99"/>
      <c r="M134" s="87" t="str">
        <f t="shared" si="12"/>
        <v/>
      </c>
      <c r="N134" s="87" t="str">
        <f t="shared" ca="1" si="13"/>
        <v/>
      </c>
      <c r="O134" s="92" t="str">
        <f t="shared" si="14"/>
        <v/>
      </c>
      <c r="P134" s="89" t="str">
        <f t="shared" si="15"/>
        <v/>
      </c>
    </row>
    <row r="135" spans="1:16" x14ac:dyDescent="0.3">
      <c r="A135" s="91" t="str">
        <f t="shared" si="11"/>
        <v/>
      </c>
      <c r="B135" s="93"/>
      <c r="C135" s="94"/>
      <c r="D135" s="95"/>
      <c r="E135" s="95"/>
      <c r="F135" s="96"/>
      <c r="G135" s="97"/>
      <c r="H135" s="98"/>
      <c r="I135" s="99"/>
      <c r="J135" s="100"/>
      <c r="K135" s="99"/>
      <c r="L135" s="99"/>
      <c r="M135" s="87" t="str">
        <f t="shared" si="12"/>
        <v/>
      </c>
      <c r="N135" s="87" t="str">
        <f t="shared" ca="1" si="13"/>
        <v/>
      </c>
      <c r="O135" s="92" t="str">
        <f t="shared" si="14"/>
        <v/>
      </c>
      <c r="P135" s="89" t="str">
        <f t="shared" si="15"/>
        <v/>
      </c>
    </row>
    <row r="136" spans="1:16" x14ac:dyDescent="0.3">
      <c r="A136" s="91" t="str">
        <f t="shared" ref="A136:A199" si="16">IF(B135&lt;&gt;"",A135+1,"")</f>
        <v/>
      </c>
      <c r="B136" s="93"/>
      <c r="C136" s="94"/>
      <c r="D136" s="95"/>
      <c r="E136" s="95"/>
      <c r="F136" s="96"/>
      <c r="G136" s="97"/>
      <c r="H136" s="98"/>
      <c r="I136" s="99"/>
      <c r="J136" s="100"/>
      <c r="K136" s="99"/>
      <c r="L136" s="99"/>
      <c r="M136" s="87" t="str">
        <f t="shared" si="12"/>
        <v/>
      </c>
      <c r="N136" s="87" t="str">
        <f t="shared" ca="1" si="13"/>
        <v/>
      </c>
      <c r="O136" s="92" t="str">
        <f t="shared" si="14"/>
        <v/>
      </c>
      <c r="P136" s="89" t="str">
        <f t="shared" si="15"/>
        <v/>
      </c>
    </row>
    <row r="137" spans="1:16" x14ac:dyDescent="0.3">
      <c r="A137" s="91" t="str">
        <f t="shared" si="16"/>
        <v/>
      </c>
      <c r="B137" s="93"/>
      <c r="C137" s="94"/>
      <c r="D137" s="95"/>
      <c r="E137" s="95"/>
      <c r="F137" s="96"/>
      <c r="G137" s="97"/>
      <c r="H137" s="98"/>
      <c r="I137" s="99"/>
      <c r="J137" s="100"/>
      <c r="K137" s="99"/>
      <c r="L137" s="99"/>
      <c r="M137" s="87" t="str">
        <f t="shared" si="12"/>
        <v/>
      </c>
      <c r="N137" s="87" t="str">
        <f t="shared" ca="1" si="13"/>
        <v/>
      </c>
      <c r="O137" s="92" t="str">
        <f t="shared" si="14"/>
        <v/>
      </c>
      <c r="P137" s="89" t="str">
        <f t="shared" si="15"/>
        <v/>
      </c>
    </row>
    <row r="138" spans="1:16" x14ac:dyDescent="0.3">
      <c r="A138" s="91" t="str">
        <f t="shared" si="16"/>
        <v/>
      </c>
      <c r="B138" s="93"/>
      <c r="C138" s="94"/>
      <c r="D138" s="95"/>
      <c r="E138" s="95"/>
      <c r="F138" s="96"/>
      <c r="G138" s="97"/>
      <c r="H138" s="98"/>
      <c r="I138" s="99"/>
      <c r="J138" s="100"/>
      <c r="K138" s="99"/>
      <c r="L138" s="99"/>
      <c r="M138" s="87" t="str">
        <f t="shared" si="12"/>
        <v/>
      </c>
      <c r="N138" s="87" t="str">
        <f t="shared" ca="1" si="13"/>
        <v/>
      </c>
      <c r="O138" s="92" t="str">
        <f t="shared" si="14"/>
        <v/>
      </c>
      <c r="P138" s="89" t="str">
        <f t="shared" si="15"/>
        <v/>
      </c>
    </row>
    <row r="139" spans="1:16" x14ac:dyDescent="0.3">
      <c r="A139" s="91" t="str">
        <f t="shared" si="16"/>
        <v/>
      </c>
      <c r="B139" s="93"/>
      <c r="C139" s="94"/>
      <c r="D139" s="95"/>
      <c r="E139" s="95"/>
      <c r="F139" s="96"/>
      <c r="G139" s="97"/>
      <c r="H139" s="98"/>
      <c r="I139" s="99"/>
      <c r="J139" s="100"/>
      <c r="K139" s="99"/>
      <c r="L139" s="99"/>
      <c r="M139" s="87" t="str">
        <f t="shared" si="12"/>
        <v/>
      </c>
      <c r="N139" s="87" t="str">
        <f t="shared" ca="1" si="13"/>
        <v/>
      </c>
      <c r="O139" s="92" t="str">
        <f t="shared" si="14"/>
        <v/>
      </c>
      <c r="P139" s="89" t="str">
        <f t="shared" si="15"/>
        <v/>
      </c>
    </row>
    <row r="140" spans="1:16" x14ac:dyDescent="0.3">
      <c r="A140" s="91" t="str">
        <f t="shared" si="16"/>
        <v/>
      </c>
      <c r="B140" s="93"/>
      <c r="C140" s="94"/>
      <c r="D140" s="95"/>
      <c r="E140" s="95"/>
      <c r="F140" s="96"/>
      <c r="G140" s="97"/>
      <c r="H140" s="98"/>
      <c r="I140" s="99"/>
      <c r="J140" s="100"/>
      <c r="K140" s="99"/>
      <c r="L140" s="99"/>
      <c r="M140" s="87" t="str">
        <f t="shared" si="12"/>
        <v/>
      </c>
      <c r="N140" s="87" t="str">
        <f t="shared" ca="1" si="13"/>
        <v/>
      </c>
      <c r="O140" s="92" t="str">
        <f t="shared" si="14"/>
        <v/>
      </c>
      <c r="P140" s="89" t="str">
        <f t="shared" si="15"/>
        <v/>
      </c>
    </row>
    <row r="141" spans="1:16" x14ac:dyDescent="0.3">
      <c r="A141" s="91" t="str">
        <f t="shared" si="16"/>
        <v/>
      </c>
      <c r="B141" s="93"/>
      <c r="C141" s="94"/>
      <c r="D141" s="95"/>
      <c r="E141" s="95"/>
      <c r="F141" s="96"/>
      <c r="G141" s="97"/>
      <c r="H141" s="98"/>
      <c r="I141" s="99"/>
      <c r="J141" s="100"/>
      <c r="K141" s="99"/>
      <c r="L141" s="99"/>
      <c r="M141" s="87" t="str">
        <f t="shared" si="12"/>
        <v/>
      </c>
      <c r="N141" s="87" t="str">
        <f t="shared" ca="1" si="13"/>
        <v/>
      </c>
      <c r="O141" s="92" t="str">
        <f t="shared" si="14"/>
        <v/>
      </c>
      <c r="P141" s="89" t="str">
        <f t="shared" si="15"/>
        <v/>
      </c>
    </row>
    <row r="142" spans="1:16" x14ac:dyDescent="0.3">
      <c r="A142" s="91" t="str">
        <f t="shared" si="16"/>
        <v/>
      </c>
      <c r="B142" s="93"/>
      <c r="C142" s="94"/>
      <c r="D142" s="95"/>
      <c r="E142" s="95"/>
      <c r="F142" s="96"/>
      <c r="G142" s="97"/>
      <c r="H142" s="98"/>
      <c r="I142" s="99"/>
      <c r="J142" s="100"/>
      <c r="K142" s="99"/>
      <c r="L142" s="99"/>
      <c r="M142" s="87" t="str">
        <f t="shared" si="12"/>
        <v/>
      </c>
      <c r="N142" s="87" t="str">
        <f t="shared" ca="1" si="13"/>
        <v/>
      </c>
      <c r="O142" s="92" t="str">
        <f t="shared" si="14"/>
        <v/>
      </c>
      <c r="P142" s="89" t="str">
        <f t="shared" si="15"/>
        <v/>
      </c>
    </row>
    <row r="143" spans="1:16" x14ac:dyDescent="0.3">
      <c r="A143" s="91" t="str">
        <f t="shared" si="16"/>
        <v/>
      </c>
      <c r="B143" s="93"/>
      <c r="C143" s="94"/>
      <c r="D143" s="95"/>
      <c r="E143" s="95"/>
      <c r="F143" s="96"/>
      <c r="G143" s="97"/>
      <c r="H143" s="98"/>
      <c r="I143" s="99"/>
      <c r="J143" s="100"/>
      <c r="K143" s="99"/>
      <c r="L143" s="99"/>
      <c r="M143" s="87" t="str">
        <f t="shared" si="12"/>
        <v/>
      </c>
      <c r="N143" s="87" t="str">
        <f t="shared" ca="1" si="13"/>
        <v/>
      </c>
      <c r="O143" s="92" t="str">
        <f t="shared" si="14"/>
        <v/>
      </c>
      <c r="P143" s="89" t="str">
        <f t="shared" si="15"/>
        <v/>
      </c>
    </row>
    <row r="144" spans="1:16" x14ac:dyDescent="0.3">
      <c r="A144" s="91" t="str">
        <f t="shared" si="16"/>
        <v/>
      </c>
      <c r="B144" s="93"/>
      <c r="C144" s="94"/>
      <c r="D144" s="95"/>
      <c r="E144" s="95"/>
      <c r="F144" s="96"/>
      <c r="G144" s="97"/>
      <c r="H144" s="98"/>
      <c r="I144" s="99"/>
      <c r="J144" s="100"/>
      <c r="K144" s="99"/>
      <c r="L144" s="99"/>
      <c r="M144" s="87" t="str">
        <f t="shared" si="12"/>
        <v/>
      </c>
      <c r="N144" s="87" t="str">
        <f t="shared" ca="1" si="13"/>
        <v/>
      </c>
      <c r="O144" s="92" t="str">
        <f t="shared" si="14"/>
        <v/>
      </c>
      <c r="P144" s="89" t="str">
        <f t="shared" si="15"/>
        <v/>
      </c>
    </row>
    <row r="145" spans="1:16" x14ac:dyDescent="0.3">
      <c r="A145" s="91" t="str">
        <f t="shared" si="16"/>
        <v/>
      </c>
      <c r="B145" s="93"/>
      <c r="C145" s="94"/>
      <c r="D145" s="95"/>
      <c r="E145" s="95"/>
      <c r="F145" s="96"/>
      <c r="G145" s="97"/>
      <c r="H145" s="98"/>
      <c r="I145" s="99"/>
      <c r="J145" s="100"/>
      <c r="K145" s="99"/>
      <c r="L145" s="99"/>
      <c r="M145" s="87" t="str">
        <f t="shared" si="12"/>
        <v/>
      </c>
      <c r="N145" s="87" t="str">
        <f t="shared" ca="1" si="13"/>
        <v/>
      </c>
      <c r="O145" s="92" t="str">
        <f t="shared" si="14"/>
        <v/>
      </c>
      <c r="P145" s="89" t="str">
        <f t="shared" si="15"/>
        <v/>
      </c>
    </row>
    <row r="146" spans="1:16" x14ac:dyDescent="0.3">
      <c r="A146" s="91" t="str">
        <f t="shared" si="16"/>
        <v/>
      </c>
      <c r="B146" s="93"/>
      <c r="C146" s="94"/>
      <c r="D146" s="95"/>
      <c r="E146" s="95"/>
      <c r="F146" s="96"/>
      <c r="G146" s="97"/>
      <c r="H146" s="98"/>
      <c r="I146" s="99"/>
      <c r="J146" s="100"/>
      <c r="K146" s="99"/>
      <c r="L146" s="99"/>
      <c r="M146" s="87" t="str">
        <f t="shared" si="12"/>
        <v/>
      </c>
      <c r="N146" s="87" t="str">
        <f t="shared" ca="1" si="13"/>
        <v/>
      </c>
      <c r="O146" s="92" t="str">
        <f t="shared" si="14"/>
        <v/>
      </c>
      <c r="P146" s="89" t="str">
        <f t="shared" si="15"/>
        <v/>
      </c>
    </row>
    <row r="147" spans="1:16" x14ac:dyDescent="0.3">
      <c r="A147" s="91" t="str">
        <f t="shared" si="16"/>
        <v/>
      </c>
      <c r="B147" s="93"/>
      <c r="C147" s="94"/>
      <c r="D147" s="95"/>
      <c r="E147" s="95"/>
      <c r="F147" s="96"/>
      <c r="G147" s="97"/>
      <c r="H147" s="98"/>
      <c r="I147" s="99"/>
      <c r="J147" s="100"/>
      <c r="K147" s="99"/>
      <c r="L147" s="99"/>
      <c r="M147" s="87" t="str">
        <f t="shared" si="12"/>
        <v/>
      </c>
      <c r="N147" s="87" t="str">
        <f t="shared" ca="1" si="13"/>
        <v/>
      </c>
      <c r="O147" s="92" t="str">
        <f t="shared" si="14"/>
        <v/>
      </c>
      <c r="P147" s="89" t="str">
        <f t="shared" si="15"/>
        <v/>
      </c>
    </row>
    <row r="148" spans="1:16" x14ac:dyDescent="0.3">
      <c r="A148" s="91" t="str">
        <f t="shared" si="16"/>
        <v/>
      </c>
      <c r="B148" s="93"/>
      <c r="C148" s="94"/>
      <c r="D148" s="95"/>
      <c r="E148" s="95"/>
      <c r="F148" s="96"/>
      <c r="G148" s="97"/>
      <c r="H148" s="98"/>
      <c r="I148" s="99"/>
      <c r="J148" s="100"/>
      <c r="K148" s="99"/>
      <c r="L148" s="99"/>
      <c r="M148" s="87" t="str">
        <f t="shared" si="12"/>
        <v/>
      </c>
      <c r="N148" s="87" t="str">
        <f t="shared" ca="1" si="13"/>
        <v/>
      </c>
      <c r="O148" s="92" t="str">
        <f t="shared" si="14"/>
        <v/>
      </c>
      <c r="P148" s="89" t="str">
        <f t="shared" si="15"/>
        <v/>
      </c>
    </row>
    <row r="149" spans="1:16" x14ac:dyDescent="0.3">
      <c r="A149" s="91" t="str">
        <f t="shared" si="16"/>
        <v/>
      </c>
      <c r="B149" s="93"/>
      <c r="C149" s="94"/>
      <c r="D149" s="95"/>
      <c r="E149" s="95"/>
      <c r="F149" s="96"/>
      <c r="G149" s="97"/>
      <c r="H149" s="98"/>
      <c r="I149" s="99"/>
      <c r="J149" s="100"/>
      <c r="K149" s="99"/>
      <c r="L149" s="99"/>
      <c r="M149" s="87" t="str">
        <f t="shared" si="12"/>
        <v/>
      </c>
      <c r="N149" s="87" t="str">
        <f t="shared" ca="1" si="13"/>
        <v/>
      </c>
      <c r="O149" s="92" t="str">
        <f t="shared" si="14"/>
        <v/>
      </c>
      <c r="P149" s="89" t="str">
        <f t="shared" si="15"/>
        <v/>
      </c>
    </row>
    <row r="150" spans="1:16" x14ac:dyDescent="0.3">
      <c r="A150" s="91" t="str">
        <f t="shared" si="16"/>
        <v/>
      </c>
      <c r="B150" s="93"/>
      <c r="C150" s="94"/>
      <c r="D150" s="95"/>
      <c r="E150" s="95"/>
      <c r="F150" s="96"/>
      <c r="G150" s="97"/>
      <c r="H150" s="98"/>
      <c r="I150" s="99"/>
      <c r="J150" s="100"/>
      <c r="K150" s="99"/>
      <c r="L150" s="99"/>
      <c r="M150" s="87" t="str">
        <f t="shared" si="12"/>
        <v/>
      </c>
      <c r="N150" s="87" t="str">
        <f t="shared" ca="1" si="13"/>
        <v/>
      </c>
      <c r="O150" s="92" t="str">
        <f t="shared" si="14"/>
        <v/>
      </c>
      <c r="P150" s="89" t="str">
        <f t="shared" si="15"/>
        <v/>
      </c>
    </row>
    <row r="151" spans="1:16" x14ac:dyDescent="0.3">
      <c r="A151" s="91" t="str">
        <f t="shared" si="16"/>
        <v/>
      </c>
      <c r="B151" s="93"/>
      <c r="C151" s="94"/>
      <c r="D151" s="95"/>
      <c r="E151" s="95"/>
      <c r="F151" s="96"/>
      <c r="G151" s="97"/>
      <c r="H151" s="98"/>
      <c r="I151" s="99"/>
      <c r="J151" s="100"/>
      <c r="K151" s="99"/>
      <c r="L151" s="99"/>
      <c r="M151" s="87" t="str">
        <f t="shared" si="12"/>
        <v/>
      </c>
      <c r="N151" s="87" t="str">
        <f t="shared" ca="1" si="13"/>
        <v/>
      </c>
      <c r="O151" s="92" t="str">
        <f t="shared" si="14"/>
        <v/>
      </c>
      <c r="P151" s="89" t="str">
        <f t="shared" si="15"/>
        <v/>
      </c>
    </row>
    <row r="152" spans="1:16" x14ac:dyDescent="0.3">
      <c r="A152" s="91" t="str">
        <f t="shared" si="16"/>
        <v/>
      </c>
      <c r="B152" s="93"/>
      <c r="C152" s="94"/>
      <c r="D152" s="95"/>
      <c r="E152" s="95"/>
      <c r="F152" s="96"/>
      <c r="G152" s="97"/>
      <c r="H152" s="98"/>
      <c r="I152" s="99"/>
      <c r="J152" s="100"/>
      <c r="K152" s="99"/>
      <c r="L152" s="99"/>
      <c r="M152" s="87" t="str">
        <f t="shared" si="12"/>
        <v/>
      </c>
      <c r="N152" s="87" t="str">
        <f t="shared" ca="1" si="13"/>
        <v/>
      </c>
      <c r="O152" s="92" t="str">
        <f t="shared" si="14"/>
        <v/>
      </c>
      <c r="P152" s="89" t="str">
        <f t="shared" si="15"/>
        <v/>
      </c>
    </row>
    <row r="153" spans="1:16" x14ac:dyDescent="0.3">
      <c r="A153" s="91" t="str">
        <f t="shared" si="16"/>
        <v/>
      </c>
      <c r="B153" s="93"/>
      <c r="C153" s="94"/>
      <c r="D153" s="95"/>
      <c r="E153" s="95"/>
      <c r="F153" s="96"/>
      <c r="G153" s="97"/>
      <c r="H153" s="98"/>
      <c r="I153" s="99"/>
      <c r="J153" s="100"/>
      <c r="K153" s="99"/>
      <c r="L153" s="99"/>
      <c r="M153" s="87" t="str">
        <f t="shared" si="12"/>
        <v/>
      </c>
      <c r="N153" s="87" t="str">
        <f t="shared" ca="1" si="13"/>
        <v/>
      </c>
      <c r="O153" s="92" t="str">
        <f t="shared" si="14"/>
        <v/>
      </c>
      <c r="P153" s="89" t="str">
        <f t="shared" si="15"/>
        <v/>
      </c>
    </row>
    <row r="154" spans="1:16" x14ac:dyDescent="0.3">
      <c r="A154" s="91" t="str">
        <f t="shared" si="16"/>
        <v/>
      </c>
      <c r="B154" s="93"/>
      <c r="C154" s="94"/>
      <c r="D154" s="95"/>
      <c r="E154" s="95"/>
      <c r="F154" s="96"/>
      <c r="G154" s="97"/>
      <c r="H154" s="98"/>
      <c r="I154" s="99"/>
      <c r="J154" s="100"/>
      <c r="K154" s="99"/>
      <c r="L154" s="99"/>
      <c r="M154" s="87" t="str">
        <f t="shared" si="12"/>
        <v/>
      </c>
      <c r="N154" s="87" t="str">
        <f t="shared" ca="1" si="13"/>
        <v/>
      </c>
      <c r="O154" s="92" t="str">
        <f t="shared" si="14"/>
        <v/>
      </c>
      <c r="P154" s="89" t="str">
        <f t="shared" si="15"/>
        <v/>
      </c>
    </row>
    <row r="155" spans="1:16" x14ac:dyDescent="0.3">
      <c r="A155" s="91" t="str">
        <f t="shared" si="16"/>
        <v/>
      </c>
      <c r="B155" s="93"/>
      <c r="C155" s="94"/>
      <c r="D155" s="95"/>
      <c r="E155" s="95"/>
      <c r="F155" s="96"/>
      <c r="G155" s="97"/>
      <c r="H155" s="98"/>
      <c r="I155" s="99"/>
      <c r="J155" s="100"/>
      <c r="K155" s="99"/>
      <c r="L155" s="99"/>
      <c r="M155" s="87" t="str">
        <f t="shared" si="12"/>
        <v/>
      </c>
      <c r="N155" s="87" t="str">
        <f t="shared" ca="1" si="13"/>
        <v/>
      </c>
      <c r="O155" s="92" t="str">
        <f t="shared" si="14"/>
        <v/>
      </c>
      <c r="P155" s="89" t="str">
        <f t="shared" si="15"/>
        <v/>
      </c>
    </row>
    <row r="156" spans="1:16" x14ac:dyDescent="0.3">
      <c r="A156" s="91" t="str">
        <f t="shared" si="16"/>
        <v/>
      </c>
      <c r="B156" s="93"/>
      <c r="C156" s="94"/>
      <c r="D156" s="95"/>
      <c r="E156" s="95"/>
      <c r="F156" s="96"/>
      <c r="G156" s="97"/>
      <c r="H156" s="98"/>
      <c r="I156" s="99"/>
      <c r="J156" s="100"/>
      <c r="K156" s="99"/>
      <c r="L156" s="99"/>
      <c r="M156" s="87" t="str">
        <f t="shared" si="12"/>
        <v/>
      </c>
      <c r="N156" s="87" t="str">
        <f t="shared" ca="1" si="13"/>
        <v/>
      </c>
      <c r="O156" s="92" t="str">
        <f t="shared" si="14"/>
        <v/>
      </c>
      <c r="P156" s="89" t="str">
        <f t="shared" si="15"/>
        <v/>
      </c>
    </row>
    <row r="157" spans="1:16" x14ac:dyDescent="0.3">
      <c r="A157" s="91" t="str">
        <f t="shared" si="16"/>
        <v/>
      </c>
      <c r="B157" s="93"/>
      <c r="C157" s="94"/>
      <c r="D157" s="95"/>
      <c r="E157" s="95"/>
      <c r="F157" s="96"/>
      <c r="G157" s="97"/>
      <c r="H157" s="98"/>
      <c r="I157" s="99"/>
      <c r="J157" s="100"/>
      <c r="K157" s="99"/>
      <c r="L157" s="99"/>
      <c r="M157" s="87" t="str">
        <f t="shared" si="12"/>
        <v/>
      </c>
      <c r="N157" s="87" t="str">
        <f t="shared" ca="1" si="13"/>
        <v/>
      </c>
      <c r="O157" s="92" t="str">
        <f t="shared" si="14"/>
        <v/>
      </c>
      <c r="P157" s="89" t="str">
        <f t="shared" si="15"/>
        <v/>
      </c>
    </row>
    <row r="158" spans="1:16" x14ac:dyDescent="0.3">
      <c r="A158" s="91" t="str">
        <f t="shared" si="16"/>
        <v/>
      </c>
      <c r="B158" s="93"/>
      <c r="C158" s="94"/>
      <c r="D158" s="95"/>
      <c r="E158" s="95"/>
      <c r="F158" s="96"/>
      <c r="G158" s="97"/>
      <c r="H158" s="98"/>
      <c r="I158" s="99"/>
      <c r="J158" s="100"/>
      <c r="K158" s="99"/>
      <c r="L158" s="99"/>
      <c r="M158" s="87" t="str">
        <f t="shared" si="12"/>
        <v/>
      </c>
      <c r="N158" s="87" t="str">
        <f t="shared" ca="1" si="13"/>
        <v/>
      </c>
      <c r="O158" s="92" t="str">
        <f t="shared" si="14"/>
        <v/>
      </c>
      <c r="P158" s="89" t="str">
        <f t="shared" si="15"/>
        <v/>
      </c>
    </row>
    <row r="159" spans="1:16" x14ac:dyDescent="0.3">
      <c r="A159" s="91" t="str">
        <f t="shared" si="16"/>
        <v/>
      </c>
      <c r="B159" s="93"/>
      <c r="C159" s="94"/>
      <c r="D159" s="95"/>
      <c r="E159" s="95"/>
      <c r="F159" s="96"/>
      <c r="G159" s="97"/>
      <c r="H159" s="98"/>
      <c r="I159" s="99"/>
      <c r="J159" s="100"/>
      <c r="K159" s="99"/>
      <c r="L159" s="99"/>
      <c r="M159" s="87" t="str">
        <f t="shared" si="12"/>
        <v/>
      </c>
      <c r="N159" s="87" t="str">
        <f t="shared" ca="1" si="13"/>
        <v/>
      </c>
      <c r="O159" s="92" t="str">
        <f t="shared" si="14"/>
        <v/>
      </c>
      <c r="P159" s="89" t="str">
        <f t="shared" si="15"/>
        <v/>
      </c>
    </row>
    <row r="160" spans="1:16" x14ac:dyDescent="0.3">
      <c r="A160" s="91" t="str">
        <f t="shared" si="16"/>
        <v/>
      </c>
      <c r="B160" s="93"/>
      <c r="C160" s="94"/>
      <c r="D160" s="95"/>
      <c r="E160" s="95"/>
      <c r="F160" s="96"/>
      <c r="G160" s="97"/>
      <c r="H160" s="98"/>
      <c r="I160" s="99"/>
      <c r="J160" s="100"/>
      <c r="K160" s="99"/>
      <c r="L160" s="99"/>
      <c r="M160" s="87" t="str">
        <f t="shared" si="12"/>
        <v/>
      </c>
      <c r="N160" s="87" t="str">
        <f t="shared" ca="1" si="13"/>
        <v/>
      </c>
      <c r="O160" s="92" t="str">
        <f t="shared" si="14"/>
        <v/>
      </c>
      <c r="P160" s="89" t="str">
        <f t="shared" si="15"/>
        <v/>
      </c>
    </row>
    <row r="161" spans="1:16" x14ac:dyDescent="0.3">
      <c r="A161" s="91" t="str">
        <f t="shared" si="16"/>
        <v/>
      </c>
      <c r="B161" s="93"/>
      <c r="C161" s="94"/>
      <c r="D161" s="95"/>
      <c r="E161" s="95"/>
      <c r="F161" s="96"/>
      <c r="G161" s="97"/>
      <c r="H161" s="98"/>
      <c r="I161" s="99"/>
      <c r="J161" s="100"/>
      <c r="K161" s="99"/>
      <c r="L161" s="99"/>
      <c r="M161" s="87" t="str">
        <f t="shared" si="12"/>
        <v/>
      </c>
      <c r="N161" s="87" t="str">
        <f t="shared" ca="1" si="13"/>
        <v/>
      </c>
      <c r="O161" s="92" t="str">
        <f t="shared" si="14"/>
        <v/>
      </c>
      <c r="P161" s="89" t="str">
        <f t="shared" si="15"/>
        <v/>
      </c>
    </row>
    <row r="162" spans="1:16" x14ac:dyDescent="0.3">
      <c r="A162" s="91" t="str">
        <f t="shared" si="16"/>
        <v/>
      </c>
      <c r="B162" s="93"/>
      <c r="C162" s="94"/>
      <c r="D162" s="95"/>
      <c r="E162" s="95"/>
      <c r="F162" s="96"/>
      <c r="G162" s="97"/>
      <c r="H162" s="98"/>
      <c r="I162" s="99"/>
      <c r="J162" s="100"/>
      <c r="K162" s="99"/>
      <c r="L162" s="99"/>
      <c r="M162" s="87" t="str">
        <f t="shared" si="12"/>
        <v/>
      </c>
      <c r="N162" s="87" t="str">
        <f t="shared" ca="1" si="13"/>
        <v/>
      </c>
      <c r="O162" s="92" t="str">
        <f t="shared" si="14"/>
        <v/>
      </c>
      <c r="P162" s="89" t="str">
        <f t="shared" si="15"/>
        <v/>
      </c>
    </row>
    <row r="163" spans="1:16" x14ac:dyDescent="0.3">
      <c r="A163" s="91" t="str">
        <f t="shared" si="16"/>
        <v/>
      </c>
      <c r="B163" s="93"/>
      <c r="C163" s="94"/>
      <c r="D163" s="95"/>
      <c r="E163" s="95"/>
      <c r="F163" s="96"/>
      <c r="G163" s="97"/>
      <c r="H163" s="98"/>
      <c r="I163" s="99"/>
      <c r="J163" s="100"/>
      <c r="K163" s="99"/>
      <c r="L163" s="99"/>
      <c r="M163" s="87" t="str">
        <f t="shared" si="12"/>
        <v/>
      </c>
      <c r="N163" s="87" t="str">
        <f t="shared" ca="1" si="13"/>
        <v/>
      </c>
      <c r="O163" s="92" t="str">
        <f t="shared" si="14"/>
        <v/>
      </c>
      <c r="P163" s="89" t="str">
        <f t="shared" si="15"/>
        <v/>
      </c>
    </row>
    <row r="164" spans="1:16" x14ac:dyDescent="0.3">
      <c r="A164" s="91" t="str">
        <f t="shared" si="16"/>
        <v/>
      </c>
      <c r="B164" s="93"/>
      <c r="C164" s="94"/>
      <c r="D164" s="95"/>
      <c r="E164" s="95"/>
      <c r="F164" s="96"/>
      <c r="G164" s="97"/>
      <c r="H164" s="98"/>
      <c r="I164" s="99"/>
      <c r="J164" s="100"/>
      <c r="K164" s="99"/>
      <c r="L164" s="99"/>
      <c r="M164" s="87" t="str">
        <f t="shared" si="12"/>
        <v/>
      </c>
      <c r="N164" s="87" t="str">
        <f t="shared" ca="1" si="13"/>
        <v/>
      </c>
      <c r="O164" s="92" t="str">
        <f t="shared" si="14"/>
        <v/>
      </c>
      <c r="P164" s="89" t="str">
        <f t="shared" si="15"/>
        <v/>
      </c>
    </row>
    <row r="165" spans="1:16" x14ac:dyDescent="0.3">
      <c r="A165" s="91" t="str">
        <f t="shared" si="16"/>
        <v/>
      </c>
      <c r="B165" s="93"/>
      <c r="C165" s="94"/>
      <c r="D165" s="95"/>
      <c r="E165" s="95"/>
      <c r="F165" s="96"/>
      <c r="G165" s="97"/>
      <c r="H165" s="98"/>
      <c r="I165" s="99"/>
      <c r="J165" s="100"/>
      <c r="K165" s="99"/>
      <c r="L165" s="99"/>
      <c r="M165" s="87" t="str">
        <f t="shared" si="12"/>
        <v/>
      </c>
      <c r="N165" s="87" t="str">
        <f t="shared" ca="1" si="13"/>
        <v/>
      </c>
      <c r="O165" s="92" t="str">
        <f t="shared" si="14"/>
        <v/>
      </c>
      <c r="P165" s="89" t="str">
        <f t="shared" si="15"/>
        <v/>
      </c>
    </row>
    <row r="166" spans="1:16" x14ac:dyDescent="0.3">
      <c r="A166" s="91" t="str">
        <f t="shared" si="16"/>
        <v/>
      </c>
      <c r="B166" s="93"/>
      <c r="C166" s="94"/>
      <c r="D166" s="95"/>
      <c r="E166" s="95"/>
      <c r="F166" s="96"/>
      <c r="G166" s="97"/>
      <c r="H166" s="98"/>
      <c r="I166" s="99"/>
      <c r="J166" s="100"/>
      <c r="K166" s="99"/>
      <c r="L166" s="99"/>
      <c r="M166" s="87" t="str">
        <f t="shared" si="12"/>
        <v/>
      </c>
      <c r="N166" s="87" t="str">
        <f t="shared" ca="1" si="13"/>
        <v/>
      </c>
      <c r="O166" s="92" t="str">
        <f t="shared" si="14"/>
        <v/>
      </c>
      <c r="P166" s="89" t="str">
        <f t="shared" si="15"/>
        <v/>
      </c>
    </row>
    <row r="167" spans="1:16" x14ac:dyDescent="0.3">
      <c r="A167" s="91" t="str">
        <f t="shared" si="16"/>
        <v/>
      </c>
      <c r="B167" s="93"/>
      <c r="C167" s="94"/>
      <c r="D167" s="95"/>
      <c r="E167" s="95"/>
      <c r="F167" s="96"/>
      <c r="G167" s="97"/>
      <c r="H167" s="98"/>
      <c r="I167" s="99"/>
      <c r="J167" s="100"/>
      <c r="K167" s="99"/>
      <c r="L167" s="99"/>
      <c r="M167" s="87" t="str">
        <f t="shared" si="12"/>
        <v/>
      </c>
      <c r="N167" s="87" t="str">
        <f t="shared" ca="1" si="13"/>
        <v/>
      </c>
      <c r="O167" s="92" t="str">
        <f t="shared" si="14"/>
        <v/>
      </c>
      <c r="P167" s="89" t="str">
        <f t="shared" si="15"/>
        <v/>
      </c>
    </row>
    <row r="168" spans="1:16" x14ac:dyDescent="0.3">
      <c r="A168" s="91" t="str">
        <f t="shared" si="16"/>
        <v/>
      </c>
      <c r="B168" s="93"/>
      <c r="C168" s="94"/>
      <c r="D168" s="95"/>
      <c r="E168" s="95"/>
      <c r="F168" s="96"/>
      <c r="G168" s="97"/>
      <c r="H168" s="98"/>
      <c r="I168" s="99"/>
      <c r="J168" s="100"/>
      <c r="K168" s="99"/>
      <c r="L168" s="99"/>
      <c r="M168" s="87" t="str">
        <f t="shared" si="12"/>
        <v/>
      </c>
      <c r="N168" s="87" t="str">
        <f t="shared" ca="1" si="13"/>
        <v/>
      </c>
      <c r="O168" s="92" t="str">
        <f t="shared" si="14"/>
        <v/>
      </c>
      <c r="P168" s="89" t="str">
        <f t="shared" si="15"/>
        <v/>
      </c>
    </row>
    <row r="169" spans="1:16" x14ac:dyDescent="0.3">
      <c r="A169" s="91" t="str">
        <f t="shared" si="16"/>
        <v/>
      </c>
      <c r="B169" s="93"/>
      <c r="C169" s="94"/>
      <c r="D169" s="95"/>
      <c r="E169" s="95"/>
      <c r="F169" s="96"/>
      <c r="G169" s="97"/>
      <c r="H169" s="98"/>
      <c r="I169" s="99"/>
      <c r="J169" s="100"/>
      <c r="K169" s="99"/>
      <c r="L169" s="99"/>
      <c r="M169" s="87" t="str">
        <f t="shared" si="12"/>
        <v/>
      </c>
      <c r="N169" s="87" t="str">
        <f t="shared" ca="1" si="13"/>
        <v/>
      </c>
      <c r="O169" s="92" t="str">
        <f t="shared" si="14"/>
        <v/>
      </c>
      <c r="P169" s="89" t="str">
        <f t="shared" si="15"/>
        <v/>
      </c>
    </row>
    <row r="170" spans="1:16" x14ac:dyDescent="0.3">
      <c r="A170" s="91" t="str">
        <f t="shared" si="16"/>
        <v/>
      </c>
      <c r="B170" s="93"/>
      <c r="C170" s="94"/>
      <c r="D170" s="95"/>
      <c r="E170" s="95"/>
      <c r="F170" s="96"/>
      <c r="G170" s="97"/>
      <c r="H170" s="98"/>
      <c r="I170" s="99"/>
      <c r="J170" s="100"/>
      <c r="K170" s="99"/>
      <c r="L170" s="99"/>
      <c r="M170" s="87" t="str">
        <f t="shared" si="12"/>
        <v/>
      </c>
      <c r="N170" s="87" t="str">
        <f t="shared" ca="1" si="13"/>
        <v/>
      </c>
      <c r="O170" s="92" t="str">
        <f t="shared" si="14"/>
        <v/>
      </c>
      <c r="P170" s="89" t="str">
        <f t="shared" si="15"/>
        <v/>
      </c>
    </row>
    <row r="171" spans="1:16" x14ac:dyDescent="0.3">
      <c r="A171" s="91" t="str">
        <f t="shared" si="16"/>
        <v/>
      </c>
      <c r="B171" s="93"/>
      <c r="C171" s="94"/>
      <c r="D171" s="95"/>
      <c r="E171" s="95"/>
      <c r="F171" s="96"/>
      <c r="G171" s="97"/>
      <c r="H171" s="98"/>
      <c r="I171" s="99"/>
      <c r="J171" s="100"/>
      <c r="K171" s="99"/>
      <c r="L171" s="99"/>
      <c r="M171" s="87" t="str">
        <f t="shared" si="12"/>
        <v/>
      </c>
      <c r="N171" s="87" t="str">
        <f t="shared" ca="1" si="13"/>
        <v/>
      </c>
      <c r="O171" s="92" t="str">
        <f t="shared" si="14"/>
        <v/>
      </c>
      <c r="P171" s="89" t="str">
        <f t="shared" si="15"/>
        <v/>
      </c>
    </row>
    <row r="172" spans="1:16" x14ac:dyDescent="0.3">
      <c r="A172" s="91" t="str">
        <f t="shared" si="16"/>
        <v/>
      </c>
      <c r="B172" s="93"/>
      <c r="C172" s="94"/>
      <c r="D172" s="95"/>
      <c r="E172" s="95"/>
      <c r="F172" s="96"/>
      <c r="G172" s="97"/>
      <c r="H172" s="98"/>
      <c r="I172" s="99"/>
      <c r="J172" s="100"/>
      <c r="K172" s="99"/>
      <c r="L172" s="99"/>
      <c r="M172" s="87" t="str">
        <f t="shared" si="12"/>
        <v/>
      </c>
      <c r="N172" s="87" t="str">
        <f t="shared" ca="1" si="13"/>
        <v/>
      </c>
      <c r="O172" s="92" t="str">
        <f t="shared" si="14"/>
        <v/>
      </c>
      <c r="P172" s="89" t="str">
        <f t="shared" si="15"/>
        <v/>
      </c>
    </row>
    <row r="173" spans="1:16" x14ac:dyDescent="0.3">
      <c r="A173" s="91" t="str">
        <f t="shared" si="16"/>
        <v/>
      </c>
      <c r="B173" s="93"/>
      <c r="C173" s="94"/>
      <c r="D173" s="95"/>
      <c r="E173" s="95"/>
      <c r="F173" s="96"/>
      <c r="G173" s="97"/>
      <c r="H173" s="98"/>
      <c r="I173" s="99"/>
      <c r="J173" s="100"/>
      <c r="K173" s="99"/>
      <c r="L173" s="99"/>
      <c r="M173" s="87" t="str">
        <f t="shared" si="12"/>
        <v/>
      </c>
      <c r="N173" s="87" t="str">
        <f t="shared" ca="1" si="13"/>
        <v/>
      </c>
      <c r="O173" s="92" t="str">
        <f t="shared" si="14"/>
        <v/>
      </c>
      <c r="P173" s="89" t="str">
        <f t="shared" si="15"/>
        <v/>
      </c>
    </row>
    <row r="174" spans="1:16" x14ac:dyDescent="0.3">
      <c r="A174" s="91" t="str">
        <f t="shared" si="16"/>
        <v/>
      </c>
      <c r="B174" s="93"/>
      <c r="C174" s="94"/>
      <c r="D174" s="95"/>
      <c r="E174" s="95"/>
      <c r="F174" s="96"/>
      <c r="G174" s="97"/>
      <c r="H174" s="98"/>
      <c r="I174" s="99"/>
      <c r="J174" s="100"/>
      <c r="K174" s="99"/>
      <c r="L174" s="99"/>
      <c r="M174" s="87" t="str">
        <f t="shared" si="12"/>
        <v/>
      </c>
      <c r="N174" s="87" t="str">
        <f t="shared" ca="1" si="13"/>
        <v/>
      </c>
      <c r="O174" s="92" t="str">
        <f t="shared" si="14"/>
        <v/>
      </c>
      <c r="P174" s="89" t="str">
        <f t="shared" si="15"/>
        <v/>
      </c>
    </row>
    <row r="175" spans="1:16" x14ac:dyDescent="0.3">
      <c r="A175" s="91" t="str">
        <f t="shared" si="16"/>
        <v/>
      </c>
      <c r="B175" s="93"/>
      <c r="C175" s="94"/>
      <c r="D175" s="95"/>
      <c r="E175" s="95"/>
      <c r="F175" s="96"/>
      <c r="G175" s="97"/>
      <c r="H175" s="98"/>
      <c r="I175" s="99"/>
      <c r="J175" s="100"/>
      <c r="K175" s="99"/>
      <c r="L175" s="99"/>
      <c r="M175" s="87" t="str">
        <f t="shared" si="12"/>
        <v/>
      </c>
      <c r="N175" s="87" t="str">
        <f t="shared" ca="1" si="13"/>
        <v/>
      </c>
      <c r="O175" s="92" t="str">
        <f t="shared" si="14"/>
        <v/>
      </c>
      <c r="P175" s="89" t="str">
        <f t="shared" si="15"/>
        <v/>
      </c>
    </row>
    <row r="176" spans="1:16" x14ac:dyDescent="0.3">
      <c r="A176" s="91" t="str">
        <f t="shared" si="16"/>
        <v/>
      </c>
      <c r="B176" s="93"/>
      <c r="C176" s="94"/>
      <c r="D176" s="95"/>
      <c r="E176" s="95"/>
      <c r="F176" s="96"/>
      <c r="G176" s="97"/>
      <c r="H176" s="98"/>
      <c r="I176" s="99"/>
      <c r="J176" s="100"/>
      <c r="K176" s="99"/>
      <c r="L176" s="99"/>
      <c r="M176" s="87" t="str">
        <f t="shared" si="12"/>
        <v/>
      </c>
      <c r="N176" s="87" t="str">
        <f t="shared" ca="1" si="13"/>
        <v/>
      </c>
      <c r="O176" s="92" t="str">
        <f t="shared" si="14"/>
        <v/>
      </c>
      <c r="P176" s="89" t="str">
        <f t="shared" si="15"/>
        <v/>
      </c>
    </row>
    <row r="177" spans="1:16" x14ac:dyDescent="0.3">
      <c r="A177" s="91" t="str">
        <f t="shared" si="16"/>
        <v/>
      </c>
      <c r="B177" s="93"/>
      <c r="C177" s="94"/>
      <c r="D177" s="95"/>
      <c r="E177" s="95"/>
      <c r="F177" s="96"/>
      <c r="G177" s="97"/>
      <c r="H177" s="98"/>
      <c r="I177" s="99"/>
      <c r="J177" s="100"/>
      <c r="K177" s="99"/>
      <c r="L177" s="99"/>
      <c r="M177" s="87" t="str">
        <f t="shared" si="12"/>
        <v/>
      </c>
      <c r="N177" s="87" t="str">
        <f t="shared" ca="1" si="13"/>
        <v/>
      </c>
      <c r="O177" s="92" t="str">
        <f t="shared" si="14"/>
        <v/>
      </c>
      <c r="P177" s="89" t="str">
        <f t="shared" si="15"/>
        <v/>
      </c>
    </row>
    <row r="178" spans="1:16" x14ac:dyDescent="0.3">
      <c r="A178" s="91" t="str">
        <f t="shared" si="16"/>
        <v/>
      </c>
      <c r="B178" s="93"/>
      <c r="C178" s="94"/>
      <c r="D178" s="95"/>
      <c r="E178" s="95"/>
      <c r="F178" s="96"/>
      <c r="G178" s="97"/>
      <c r="H178" s="98"/>
      <c r="I178" s="99"/>
      <c r="J178" s="100"/>
      <c r="K178" s="99"/>
      <c r="L178" s="99"/>
      <c r="M178" s="87" t="str">
        <f t="shared" si="12"/>
        <v/>
      </c>
      <c r="N178" s="87" t="str">
        <f t="shared" ca="1" si="13"/>
        <v/>
      </c>
      <c r="O178" s="92" t="str">
        <f t="shared" si="14"/>
        <v/>
      </c>
      <c r="P178" s="89" t="str">
        <f t="shared" si="15"/>
        <v/>
      </c>
    </row>
    <row r="179" spans="1:16" x14ac:dyDescent="0.3">
      <c r="A179" s="91" t="str">
        <f t="shared" si="16"/>
        <v/>
      </c>
      <c r="B179" s="93"/>
      <c r="C179" s="94"/>
      <c r="D179" s="95"/>
      <c r="E179" s="95"/>
      <c r="F179" s="96"/>
      <c r="G179" s="97"/>
      <c r="H179" s="98"/>
      <c r="I179" s="99"/>
      <c r="J179" s="100"/>
      <c r="K179" s="99"/>
      <c r="L179" s="99"/>
      <c r="M179" s="87" t="str">
        <f t="shared" si="12"/>
        <v/>
      </c>
      <c r="N179" s="87" t="str">
        <f t="shared" ca="1" si="13"/>
        <v/>
      </c>
      <c r="O179" s="92" t="str">
        <f t="shared" si="14"/>
        <v/>
      </c>
      <c r="P179" s="89" t="str">
        <f t="shared" si="15"/>
        <v/>
      </c>
    </row>
    <row r="180" spans="1:16" x14ac:dyDescent="0.3">
      <c r="A180" s="91" t="str">
        <f t="shared" si="16"/>
        <v/>
      </c>
      <c r="B180" s="93"/>
      <c r="C180" s="94"/>
      <c r="D180" s="95"/>
      <c r="E180" s="95"/>
      <c r="F180" s="96"/>
      <c r="G180" s="97"/>
      <c r="H180" s="98"/>
      <c r="I180" s="99"/>
      <c r="J180" s="100"/>
      <c r="K180" s="99"/>
      <c r="L180" s="99"/>
      <c r="M180" s="87" t="str">
        <f t="shared" si="12"/>
        <v/>
      </c>
      <c r="N180" s="87" t="str">
        <f t="shared" ca="1" si="13"/>
        <v/>
      </c>
      <c r="O180" s="92" t="str">
        <f t="shared" si="14"/>
        <v/>
      </c>
      <c r="P180" s="89" t="str">
        <f t="shared" si="15"/>
        <v/>
      </c>
    </row>
    <row r="181" spans="1:16" x14ac:dyDescent="0.3">
      <c r="A181" s="91" t="str">
        <f t="shared" si="16"/>
        <v/>
      </c>
      <c r="B181" s="93"/>
      <c r="C181" s="94"/>
      <c r="D181" s="95"/>
      <c r="E181" s="95"/>
      <c r="F181" s="96"/>
      <c r="G181" s="97"/>
      <c r="H181" s="98"/>
      <c r="I181" s="99"/>
      <c r="J181" s="100"/>
      <c r="K181" s="99"/>
      <c r="L181" s="99"/>
      <c r="M181" s="87" t="str">
        <f t="shared" si="12"/>
        <v/>
      </c>
      <c r="N181" s="87" t="str">
        <f t="shared" ca="1" si="13"/>
        <v/>
      </c>
      <c r="O181" s="92" t="str">
        <f t="shared" si="14"/>
        <v/>
      </c>
      <c r="P181" s="89" t="str">
        <f t="shared" si="15"/>
        <v/>
      </c>
    </row>
    <row r="182" spans="1:16" x14ac:dyDescent="0.3">
      <c r="A182" s="91" t="str">
        <f t="shared" si="16"/>
        <v/>
      </c>
      <c r="B182" s="93"/>
      <c r="C182" s="94"/>
      <c r="D182" s="95"/>
      <c r="E182" s="95"/>
      <c r="F182" s="96"/>
      <c r="G182" s="97"/>
      <c r="H182" s="98"/>
      <c r="I182" s="99"/>
      <c r="J182" s="100"/>
      <c r="K182" s="99"/>
      <c r="L182" s="99"/>
      <c r="M182" s="87" t="str">
        <f t="shared" ref="M182:M245" si="17">IF(B182&lt;&gt;"",(DAY(B182)+C182*30),"")</f>
        <v/>
      </c>
      <c r="N182" s="87" t="str">
        <f t="shared" ref="N182:N245" ca="1" si="18">IF(K182&lt;&gt;"",(DAY(B182)+30*C182)-DAY(TODAY()),"")</f>
        <v/>
      </c>
      <c r="O182" s="92" t="str">
        <f t="shared" ref="O182:O245" si="19">IF(I182&gt;H182,(IF(I182&lt;&gt;"",(((I182-H182)-(I182-L182))/ABS(I182-H182)),"")),IF(I182&lt;&gt;"",(1-(I182+L182-H182)/I182),""))</f>
        <v/>
      </c>
      <c r="P182" s="89" t="str">
        <f t="shared" ref="P182:P245" si="20">IF(F182&lt;&gt;"",F182,"")</f>
        <v/>
      </c>
    </row>
    <row r="183" spans="1:16" x14ac:dyDescent="0.3">
      <c r="A183" s="91" t="str">
        <f t="shared" si="16"/>
        <v/>
      </c>
      <c r="B183" s="93"/>
      <c r="C183" s="94"/>
      <c r="D183" s="95"/>
      <c r="E183" s="95"/>
      <c r="F183" s="96"/>
      <c r="G183" s="97"/>
      <c r="H183" s="98"/>
      <c r="I183" s="99"/>
      <c r="J183" s="100"/>
      <c r="K183" s="99"/>
      <c r="L183" s="99"/>
      <c r="M183" s="87" t="str">
        <f t="shared" si="17"/>
        <v/>
      </c>
      <c r="N183" s="87" t="str">
        <f t="shared" ca="1" si="18"/>
        <v/>
      </c>
      <c r="O183" s="92" t="str">
        <f t="shared" si="19"/>
        <v/>
      </c>
      <c r="P183" s="89" t="str">
        <f t="shared" si="20"/>
        <v/>
      </c>
    </row>
    <row r="184" spans="1:16" x14ac:dyDescent="0.3">
      <c r="A184" s="91" t="str">
        <f t="shared" si="16"/>
        <v/>
      </c>
      <c r="B184" s="93"/>
      <c r="C184" s="94"/>
      <c r="D184" s="95"/>
      <c r="E184" s="95"/>
      <c r="F184" s="96"/>
      <c r="G184" s="97"/>
      <c r="H184" s="98"/>
      <c r="I184" s="99"/>
      <c r="J184" s="100"/>
      <c r="K184" s="99"/>
      <c r="L184" s="99"/>
      <c r="M184" s="87" t="str">
        <f t="shared" si="17"/>
        <v/>
      </c>
      <c r="N184" s="87" t="str">
        <f t="shared" ca="1" si="18"/>
        <v/>
      </c>
      <c r="O184" s="92" t="str">
        <f t="shared" si="19"/>
        <v/>
      </c>
      <c r="P184" s="89" t="str">
        <f t="shared" si="20"/>
        <v/>
      </c>
    </row>
    <row r="185" spans="1:16" x14ac:dyDescent="0.3">
      <c r="A185" s="91" t="str">
        <f t="shared" si="16"/>
        <v/>
      </c>
      <c r="B185" s="93"/>
      <c r="C185" s="94"/>
      <c r="D185" s="95"/>
      <c r="E185" s="95"/>
      <c r="F185" s="96"/>
      <c r="G185" s="97"/>
      <c r="H185" s="98"/>
      <c r="I185" s="99"/>
      <c r="J185" s="100"/>
      <c r="K185" s="99"/>
      <c r="L185" s="99"/>
      <c r="M185" s="87" t="str">
        <f t="shared" si="17"/>
        <v/>
      </c>
      <c r="N185" s="87" t="str">
        <f t="shared" ca="1" si="18"/>
        <v/>
      </c>
      <c r="O185" s="92" t="str">
        <f t="shared" si="19"/>
        <v/>
      </c>
      <c r="P185" s="89" t="str">
        <f t="shared" si="20"/>
        <v/>
      </c>
    </row>
    <row r="186" spans="1:16" x14ac:dyDescent="0.3">
      <c r="A186" s="91" t="str">
        <f t="shared" si="16"/>
        <v/>
      </c>
      <c r="B186" s="93"/>
      <c r="C186" s="94"/>
      <c r="D186" s="95"/>
      <c r="E186" s="95"/>
      <c r="F186" s="96"/>
      <c r="G186" s="97"/>
      <c r="H186" s="98"/>
      <c r="I186" s="99"/>
      <c r="J186" s="100"/>
      <c r="K186" s="99"/>
      <c r="L186" s="99"/>
      <c r="M186" s="87" t="str">
        <f t="shared" si="17"/>
        <v/>
      </c>
      <c r="N186" s="87" t="str">
        <f t="shared" ca="1" si="18"/>
        <v/>
      </c>
      <c r="O186" s="92" t="str">
        <f t="shared" si="19"/>
        <v/>
      </c>
      <c r="P186" s="89" t="str">
        <f t="shared" si="20"/>
        <v/>
      </c>
    </row>
    <row r="187" spans="1:16" x14ac:dyDescent="0.3">
      <c r="A187" s="91" t="str">
        <f t="shared" si="16"/>
        <v/>
      </c>
      <c r="B187" s="93"/>
      <c r="C187" s="94"/>
      <c r="D187" s="95"/>
      <c r="E187" s="95"/>
      <c r="F187" s="96"/>
      <c r="G187" s="97"/>
      <c r="H187" s="98"/>
      <c r="I187" s="99"/>
      <c r="J187" s="100"/>
      <c r="K187" s="99"/>
      <c r="L187" s="99"/>
      <c r="M187" s="87" t="str">
        <f t="shared" si="17"/>
        <v/>
      </c>
      <c r="N187" s="87" t="str">
        <f t="shared" ca="1" si="18"/>
        <v/>
      </c>
      <c r="O187" s="92" t="str">
        <f t="shared" si="19"/>
        <v/>
      </c>
      <c r="P187" s="89" t="str">
        <f t="shared" si="20"/>
        <v/>
      </c>
    </row>
    <row r="188" spans="1:16" x14ac:dyDescent="0.3">
      <c r="A188" s="91" t="str">
        <f t="shared" si="16"/>
        <v/>
      </c>
      <c r="B188" s="93"/>
      <c r="C188" s="94"/>
      <c r="D188" s="95"/>
      <c r="E188" s="95"/>
      <c r="F188" s="96"/>
      <c r="G188" s="97"/>
      <c r="H188" s="98"/>
      <c r="I188" s="99"/>
      <c r="J188" s="100"/>
      <c r="K188" s="99"/>
      <c r="L188" s="99"/>
      <c r="M188" s="87" t="str">
        <f t="shared" si="17"/>
        <v/>
      </c>
      <c r="N188" s="87" t="str">
        <f t="shared" ca="1" si="18"/>
        <v/>
      </c>
      <c r="O188" s="92" t="str">
        <f t="shared" si="19"/>
        <v/>
      </c>
      <c r="P188" s="89" t="str">
        <f t="shared" si="20"/>
        <v/>
      </c>
    </row>
    <row r="189" spans="1:16" x14ac:dyDescent="0.3">
      <c r="A189" s="91" t="str">
        <f t="shared" si="16"/>
        <v/>
      </c>
      <c r="B189" s="93"/>
      <c r="C189" s="94"/>
      <c r="D189" s="95"/>
      <c r="E189" s="95"/>
      <c r="F189" s="96"/>
      <c r="G189" s="97"/>
      <c r="H189" s="98"/>
      <c r="I189" s="99"/>
      <c r="J189" s="100"/>
      <c r="K189" s="99"/>
      <c r="L189" s="99"/>
      <c r="M189" s="87" t="str">
        <f t="shared" si="17"/>
        <v/>
      </c>
      <c r="N189" s="87" t="str">
        <f t="shared" ca="1" si="18"/>
        <v/>
      </c>
      <c r="O189" s="92" t="str">
        <f t="shared" si="19"/>
        <v/>
      </c>
      <c r="P189" s="89" t="str">
        <f t="shared" si="20"/>
        <v/>
      </c>
    </row>
    <row r="190" spans="1:16" x14ac:dyDescent="0.3">
      <c r="A190" s="91" t="str">
        <f t="shared" si="16"/>
        <v/>
      </c>
      <c r="B190" s="93"/>
      <c r="C190" s="94"/>
      <c r="D190" s="95"/>
      <c r="E190" s="95"/>
      <c r="F190" s="96"/>
      <c r="G190" s="97"/>
      <c r="H190" s="98"/>
      <c r="I190" s="99"/>
      <c r="J190" s="100"/>
      <c r="K190" s="99"/>
      <c r="L190" s="99"/>
      <c r="M190" s="87" t="str">
        <f t="shared" si="17"/>
        <v/>
      </c>
      <c r="N190" s="87" t="str">
        <f t="shared" ca="1" si="18"/>
        <v/>
      </c>
      <c r="O190" s="92" t="str">
        <f t="shared" si="19"/>
        <v/>
      </c>
      <c r="P190" s="89" t="str">
        <f t="shared" si="20"/>
        <v/>
      </c>
    </row>
    <row r="191" spans="1:16" x14ac:dyDescent="0.3">
      <c r="A191" s="91" t="str">
        <f t="shared" si="16"/>
        <v/>
      </c>
      <c r="B191" s="93"/>
      <c r="C191" s="94"/>
      <c r="D191" s="95"/>
      <c r="E191" s="95"/>
      <c r="F191" s="96"/>
      <c r="G191" s="97"/>
      <c r="H191" s="98"/>
      <c r="I191" s="99"/>
      <c r="J191" s="100"/>
      <c r="K191" s="99"/>
      <c r="L191" s="99"/>
      <c r="M191" s="87" t="str">
        <f t="shared" si="17"/>
        <v/>
      </c>
      <c r="N191" s="87" t="str">
        <f t="shared" ca="1" si="18"/>
        <v/>
      </c>
      <c r="O191" s="92" t="str">
        <f t="shared" si="19"/>
        <v/>
      </c>
      <c r="P191" s="89" t="str">
        <f t="shared" si="20"/>
        <v/>
      </c>
    </row>
    <row r="192" spans="1:16" x14ac:dyDescent="0.3">
      <c r="A192" s="91" t="str">
        <f t="shared" si="16"/>
        <v/>
      </c>
      <c r="B192" s="93"/>
      <c r="C192" s="94"/>
      <c r="D192" s="95"/>
      <c r="E192" s="95"/>
      <c r="F192" s="96"/>
      <c r="G192" s="97"/>
      <c r="H192" s="98"/>
      <c r="I192" s="99"/>
      <c r="J192" s="100"/>
      <c r="K192" s="99"/>
      <c r="L192" s="99"/>
      <c r="M192" s="87" t="str">
        <f t="shared" si="17"/>
        <v/>
      </c>
      <c r="N192" s="87" t="str">
        <f t="shared" ca="1" si="18"/>
        <v/>
      </c>
      <c r="O192" s="92" t="str">
        <f t="shared" si="19"/>
        <v/>
      </c>
      <c r="P192" s="89" t="str">
        <f t="shared" si="20"/>
        <v/>
      </c>
    </row>
    <row r="193" spans="1:16" x14ac:dyDescent="0.3">
      <c r="A193" s="91" t="str">
        <f t="shared" si="16"/>
        <v/>
      </c>
      <c r="B193" s="93"/>
      <c r="C193" s="94"/>
      <c r="D193" s="95"/>
      <c r="E193" s="95"/>
      <c r="F193" s="96"/>
      <c r="G193" s="97"/>
      <c r="H193" s="98"/>
      <c r="I193" s="99"/>
      <c r="J193" s="100"/>
      <c r="K193" s="99"/>
      <c r="L193" s="99"/>
      <c r="M193" s="87" t="str">
        <f t="shared" si="17"/>
        <v/>
      </c>
      <c r="N193" s="87" t="str">
        <f t="shared" ca="1" si="18"/>
        <v/>
      </c>
      <c r="O193" s="92" t="str">
        <f t="shared" si="19"/>
        <v/>
      </c>
      <c r="P193" s="89" t="str">
        <f t="shared" si="20"/>
        <v/>
      </c>
    </row>
    <row r="194" spans="1:16" x14ac:dyDescent="0.3">
      <c r="A194" s="91" t="str">
        <f t="shared" si="16"/>
        <v/>
      </c>
      <c r="B194" s="93"/>
      <c r="C194" s="94"/>
      <c r="D194" s="95"/>
      <c r="E194" s="95"/>
      <c r="F194" s="96"/>
      <c r="G194" s="97"/>
      <c r="H194" s="98"/>
      <c r="I194" s="99"/>
      <c r="J194" s="100"/>
      <c r="K194" s="99"/>
      <c r="L194" s="99"/>
      <c r="M194" s="87" t="str">
        <f t="shared" si="17"/>
        <v/>
      </c>
      <c r="N194" s="87" t="str">
        <f t="shared" ca="1" si="18"/>
        <v/>
      </c>
      <c r="O194" s="92" t="str">
        <f t="shared" si="19"/>
        <v/>
      </c>
      <c r="P194" s="89" t="str">
        <f t="shared" si="20"/>
        <v/>
      </c>
    </row>
    <row r="195" spans="1:16" x14ac:dyDescent="0.3">
      <c r="A195" s="91" t="str">
        <f t="shared" si="16"/>
        <v/>
      </c>
      <c r="B195" s="93"/>
      <c r="C195" s="94"/>
      <c r="D195" s="95"/>
      <c r="E195" s="95"/>
      <c r="F195" s="96"/>
      <c r="G195" s="97"/>
      <c r="H195" s="98"/>
      <c r="I195" s="99"/>
      <c r="J195" s="100"/>
      <c r="K195" s="99"/>
      <c r="L195" s="99"/>
      <c r="M195" s="87" t="str">
        <f t="shared" si="17"/>
        <v/>
      </c>
      <c r="N195" s="87" t="str">
        <f t="shared" ca="1" si="18"/>
        <v/>
      </c>
      <c r="O195" s="92" t="str">
        <f t="shared" si="19"/>
        <v/>
      </c>
      <c r="P195" s="89" t="str">
        <f t="shared" si="20"/>
        <v/>
      </c>
    </row>
    <row r="196" spans="1:16" x14ac:dyDescent="0.3">
      <c r="A196" s="91" t="str">
        <f t="shared" si="16"/>
        <v/>
      </c>
      <c r="B196" s="93"/>
      <c r="C196" s="94"/>
      <c r="D196" s="95"/>
      <c r="E196" s="95"/>
      <c r="F196" s="96"/>
      <c r="G196" s="97"/>
      <c r="H196" s="98"/>
      <c r="I196" s="99"/>
      <c r="J196" s="100"/>
      <c r="K196" s="99"/>
      <c r="L196" s="99"/>
      <c r="M196" s="87" t="str">
        <f t="shared" si="17"/>
        <v/>
      </c>
      <c r="N196" s="87" t="str">
        <f t="shared" ca="1" si="18"/>
        <v/>
      </c>
      <c r="O196" s="92" t="str">
        <f t="shared" si="19"/>
        <v/>
      </c>
      <c r="P196" s="89" t="str">
        <f t="shared" si="20"/>
        <v/>
      </c>
    </row>
    <row r="197" spans="1:16" x14ac:dyDescent="0.3">
      <c r="A197" s="91" t="str">
        <f t="shared" si="16"/>
        <v/>
      </c>
      <c r="B197" s="93"/>
      <c r="C197" s="94"/>
      <c r="D197" s="95"/>
      <c r="E197" s="95"/>
      <c r="F197" s="96"/>
      <c r="G197" s="97"/>
      <c r="H197" s="98"/>
      <c r="I197" s="99"/>
      <c r="J197" s="100"/>
      <c r="K197" s="99"/>
      <c r="L197" s="99"/>
      <c r="M197" s="87" t="str">
        <f t="shared" si="17"/>
        <v/>
      </c>
      <c r="N197" s="87" t="str">
        <f t="shared" ca="1" si="18"/>
        <v/>
      </c>
      <c r="O197" s="92" t="str">
        <f t="shared" si="19"/>
        <v/>
      </c>
      <c r="P197" s="89" t="str">
        <f t="shared" si="20"/>
        <v/>
      </c>
    </row>
    <row r="198" spans="1:16" x14ac:dyDescent="0.3">
      <c r="A198" s="91" t="str">
        <f t="shared" si="16"/>
        <v/>
      </c>
      <c r="B198" s="93"/>
      <c r="C198" s="94"/>
      <c r="D198" s="95"/>
      <c r="E198" s="95"/>
      <c r="F198" s="96"/>
      <c r="G198" s="97"/>
      <c r="H198" s="98"/>
      <c r="I198" s="99"/>
      <c r="J198" s="100"/>
      <c r="K198" s="99"/>
      <c r="L198" s="99"/>
      <c r="M198" s="87" t="str">
        <f t="shared" si="17"/>
        <v/>
      </c>
      <c r="N198" s="87" t="str">
        <f t="shared" ca="1" si="18"/>
        <v/>
      </c>
      <c r="O198" s="92" t="str">
        <f t="shared" si="19"/>
        <v/>
      </c>
      <c r="P198" s="89" t="str">
        <f t="shared" si="20"/>
        <v/>
      </c>
    </row>
    <row r="199" spans="1:16" x14ac:dyDescent="0.3">
      <c r="A199" s="91" t="str">
        <f t="shared" si="16"/>
        <v/>
      </c>
      <c r="B199" s="93"/>
      <c r="C199" s="94"/>
      <c r="D199" s="95"/>
      <c r="E199" s="95"/>
      <c r="F199" s="96"/>
      <c r="G199" s="97"/>
      <c r="H199" s="98"/>
      <c r="I199" s="99"/>
      <c r="J199" s="100"/>
      <c r="K199" s="99"/>
      <c r="L199" s="99"/>
      <c r="M199" s="87" t="str">
        <f t="shared" si="17"/>
        <v/>
      </c>
      <c r="N199" s="87" t="str">
        <f t="shared" ca="1" si="18"/>
        <v/>
      </c>
      <c r="O199" s="92" t="str">
        <f t="shared" si="19"/>
        <v/>
      </c>
      <c r="P199" s="89" t="str">
        <f t="shared" si="20"/>
        <v/>
      </c>
    </row>
    <row r="200" spans="1:16" x14ac:dyDescent="0.3">
      <c r="A200" s="91" t="str">
        <f t="shared" ref="A200:A250" si="21">IF(B199&lt;&gt;"",A199+1,"")</f>
        <v/>
      </c>
      <c r="B200" s="93"/>
      <c r="C200" s="94"/>
      <c r="D200" s="95"/>
      <c r="E200" s="95"/>
      <c r="F200" s="96"/>
      <c r="G200" s="97"/>
      <c r="H200" s="98"/>
      <c r="I200" s="99"/>
      <c r="J200" s="100"/>
      <c r="K200" s="99"/>
      <c r="L200" s="99"/>
      <c r="M200" s="87" t="str">
        <f t="shared" si="17"/>
        <v/>
      </c>
      <c r="N200" s="87" t="str">
        <f t="shared" ca="1" si="18"/>
        <v/>
      </c>
      <c r="O200" s="92" t="str">
        <f t="shared" si="19"/>
        <v/>
      </c>
      <c r="P200" s="89" t="str">
        <f t="shared" si="20"/>
        <v/>
      </c>
    </row>
    <row r="201" spans="1:16" x14ac:dyDescent="0.3">
      <c r="A201" s="91" t="str">
        <f t="shared" si="21"/>
        <v/>
      </c>
      <c r="B201" s="93"/>
      <c r="C201" s="94"/>
      <c r="D201" s="95"/>
      <c r="E201" s="95"/>
      <c r="F201" s="96"/>
      <c r="G201" s="97"/>
      <c r="H201" s="98"/>
      <c r="I201" s="99"/>
      <c r="J201" s="100"/>
      <c r="K201" s="99"/>
      <c r="L201" s="99"/>
      <c r="M201" s="87" t="str">
        <f t="shared" si="17"/>
        <v/>
      </c>
      <c r="N201" s="87" t="str">
        <f t="shared" ca="1" si="18"/>
        <v/>
      </c>
      <c r="O201" s="92" t="str">
        <f t="shared" si="19"/>
        <v/>
      </c>
      <c r="P201" s="89" t="str">
        <f t="shared" si="20"/>
        <v/>
      </c>
    </row>
    <row r="202" spans="1:16" x14ac:dyDescent="0.3">
      <c r="A202" s="91" t="str">
        <f t="shared" si="21"/>
        <v/>
      </c>
      <c r="B202" s="93"/>
      <c r="C202" s="94"/>
      <c r="D202" s="95"/>
      <c r="E202" s="95"/>
      <c r="F202" s="96"/>
      <c r="G202" s="97"/>
      <c r="H202" s="98"/>
      <c r="I202" s="99"/>
      <c r="J202" s="100"/>
      <c r="K202" s="99"/>
      <c r="L202" s="99"/>
      <c r="M202" s="87" t="str">
        <f t="shared" si="17"/>
        <v/>
      </c>
      <c r="N202" s="87" t="str">
        <f t="shared" ca="1" si="18"/>
        <v/>
      </c>
      <c r="O202" s="92" t="str">
        <f t="shared" si="19"/>
        <v/>
      </c>
      <c r="P202" s="89" t="str">
        <f t="shared" si="20"/>
        <v/>
      </c>
    </row>
    <row r="203" spans="1:16" x14ac:dyDescent="0.3">
      <c r="A203" s="91" t="str">
        <f t="shared" si="21"/>
        <v/>
      </c>
      <c r="B203" s="93"/>
      <c r="C203" s="94"/>
      <c r="D203" s="95"/>
      <c r="E203" s="95"/>
      <c r="F203" s="96"/>
      <c r="G203" s="97"/>
      <c r="H203" s="98"/>
      <c r="I203" s="99"/>
      <c r="J203" s="100"/>
      <c r="K203" s="99"/>
      <c r="L203" s="99"/>
      <c r="M203" s="87" t="str">
        <f t="shared" si="17"/>
        <v/>
      </c>
      <c r="N203" s="87" t="str">
        <f t="shared" ca="1" si="18"/>
        <v/>
      </c>
      <c r="O203" s="92" t="str">
        <f t="shared" si="19"/>
        <v/>
      </c>
      <c r="P203" s="89" t="str">
        <f t="shared" si="20"/>
        <v/>
      </c>
    </row>
    <row r="204" spans="1:16" x14ac:dyDescent="0.3">
      <c r="A204" s="91" t="str">
        <f t="shared" si="21"/>
        <v/>
      </c>
      <c r="B204" s="93"/>
      <c r="C204" s="94"/>
      <c r="D204" s="95"/>
      <c r="E204" s="95"/>
      <c r="F204" s="96"/>
      <c r="G204" s="97"/>
      <c r="H204" s="98"/>
      <c r="I204" s="99"/>
      <c r="J204" s="100"/>
      <c r="K204" s="99"/>
      <c r="L204" s="99"/>
      <c r="M204" s="87" t="str">
        <f t="shared" si="17"/>
        <v/>
      </c>
      <c r="N204" s="87" t="str">
        <f t="shared" ca="1" si="18"/>
        <v/>
      </c>
      <c r="O204" s="92" t="str">
        <f t="shared" si="19"/>
        <v/>
      </c>
      <c r="P204" s="89" t="str">
        <f t="shared" si="20"/>
        <v/>
      </c>
    </row>
    <row r="205" spans="1:16" x14ac:dyDescent="0.3">
      <c r="A205" s="91" t="str">
        <f t="shared" si="21"/>
        <v/>
      </c>
      <c r="B205" s="93"/>
      <c r="C205" s="94"/>
      <c r="D205" s="95"/>
      <c r="E205" s="95"/>
      <c r="F205" s="96"/>
      <c r="G205" s="97"/>
      <c r="H205" s="98"/>
      <c r="I205" s="99"/>
      <c r="J205" s="100"/>
      <c r="K205" s="99"/>
      <c r="L205" s="99"/>
      <c r="M205" s="87" t="str">
        <f t="shared" si="17"/>
        <v/>
      </c>
      <c r="N205" s="87" t="str">
        <f t="shared" ca="1" si="18"/>
        <v/>
      </c>
      <c r="O205" s="92" t="str">
        <f t="shared" si="19"/>
        <v/>
      </c>
      <c r="P205" s="89" t="str">
        <f t="shared" si="20"/>
        <v/>
      </c>
    </row>
    <row r="206" spans="1:16" x14ac:dyDescent="0.3">
      <c r="A206" s="91" t="str">
        <f t="shared" si="21"/>
        <v/>
      </c>
      <c r="B206" s="93"/>
      <c r="C206" s="94"/>
      <c r="D206" s="95"/>
      <c r="E206" s="95"/>
      <c r="F206" s="96"/>
      <c r="G206" s="97"/>
      <c r="H206" s="98"/>
      <c r="I206" s="99"/>
      <c r="J206" s="100"/>
      <c r="K206" s="99"/>
      <c r="L206" s="99"/>
      <c r="M206" s="87" t="str">
        <f t="shared" si="17"/>
        <v/>
      </c>
      <c r="N206" s="87" t="str">
        <f t="shared" ca="1" si="18"/>
        <v/>
      </c>
      <c r="O206" s="92" t="str">
        <f t="shared" si="19"/>
        <v/>
      </c>
      <c r="P206" s="89" t="str">
        <f t="shared" si="20"/>
        <v/>
      </c>
    </row>
    <row r="207" spans="1:16" x14ac:dyDescent="0.3">
      <c r="A207" s="91" t="str">
        <f t="shared" si="21"/>
        <v/>
      </c>
      <c r="B207" s="93"/>
      <c r="C207" s="94"/>
      <c r="D207" s="95"/>
      <c r="E207" s="95"/>
      <c r="F207" s="96"/>
      <c r="G207" s="97"/>
      <c r="H207" s="98"/>
      <c r="I207" s="99"/>
      <c r="J207" s="100"/>
      <c r="K207" s="99"/>
      <c r="L207" s="99"/>
      <c r="M207" s="87" t="str">
        <f t="shared" si="17"/>
        <v/>
      </c>
      <c r="N207" s="87" t="str">
        <f t="shared" ca="1" si="18"/>
        <v/>
      </c>
      <c r="O207" s="92" t="str">
        <f t="shared" si="19"/>
        <v/>
      </c>
      <c r="P207" s="89" t="str">
        <f t="shared" si="20"/>
        <v/>
      </c>
    </row>
    <row r="208" spans="1:16" x14ac:dyDescent="0.3">
      <c r="A208" s="91" t="str">
        <f t="shared" si="21"/>
        <v/>
      </c>
      <c r="B208" s="93"/>
      <c r="C208" s="94"/>
      <c r="D208" s="95"/>
      <c r="E208" s="95"/>
      <c r="F208" s="96"/>
      <c r="G208" s="97"/>
      <c r="H208" s="98"/>
      <c r="I208" s="99"/>
      <c r="J208" s="100"/>
      <c r="K208" s="99"/>
      <c r="L208" s="99"/>
      <c r="M208" s="87" t="str">
        <f t="shared" si="17"/>
        <v/>
      </c>
      <c r="N208" s="87" t="str">
        <f t="shared" ca="1" si="18"/>
        <v/>
      </c>
      <c r="O208" s="92" t="str">
        <f t="shared" si="19"/>
        <v/>
      </c>
      <c r="P208" s="89" t="str">
        <f t="shared" si="20"/>
        <v/>
      </c>
    </row>
    <row r="209" spans="1:16" x14ac:dyDescent="0.3">
      <c r="A209" s="91" t="str">
        <f t="shared" si="21"/>
        <v/>
      </c>
      <c r="B209" s="93"/>
      <c r="C209" s="94"/>
      <c r="D209" s="95"/>
      <c r="E209" s="95"/>
      <c r="F209" s="96"/>
      <c r="G209" s="97"/>
      <c r="H209" s="98"/>
      <c r="I209" s="99"/>
      <c r="J209" s="100"/>
      <c r="K209" s="99"/>
      <c r="L209" s="99"/>
      <c r="M209" s="87" t="str">
        <f t="shared" si="17"/>
        <v/>
      </c>
      <c r="N209" s="87" t="str">
        <f t="shared" ca="1" si="18"/>
        <v/>
      </c>
      <c r="O209" s="92" t="str">
        <f t="shared" si="19"/>
        <v/>
      </c>
      <c r="P209" s="89" t="str">
        <f t="shared" si="20"/>
        <v/>
      </c>
    </row>
    <row r="210" spans="1:16" x14ac:dyDescent="0.3">
      <c r="A210" s="91" t="str">
        <f t="shared" si="21"/>
        <v/>
      </c>
      <c r="B210" s="93"/>
      <c r="C210" s="94"/>
      <c r="D210" s="95"/>
      <c r="E210" s="95"/>
      <c r="F210" s="96"/>
      <c r="G210" s="97"/>
      <c r="H210" s="98"/>
      <c r="I210" s="99"/>
      <c r="J210" s="100"/>
      <c r="K210" s="99"/>
      <c r="L210" s="99"/>
      <c r="M210" s="87" t="str">
        <f t="shared" si="17"/>
        <v/>
      </c>
      <c r="N210" s="87" t="str">
        <f t="shared" ca="1" si="18"/>
        <v/>
      </c>
      <c r="O210" s="92" t="str">
        <f t="shared" si="19"/>
        <v/>
      </c>
      <c r="P210" s="89" t="str">
        <f t="shared" si="20"/>
        <v/>
      </c>
    </row>
    <row r="211" spans="1:16" x14ac:dyDescent="0.3">
      <c r="A211" s="91" t="str">
        <f t="shared" si="21"/>
        <v/>
      </c>
      <c r="B211" s="93"/>
      <c r="C211" s="94"/>
      <c r="D211" s="95"/>
      <c r="E211" s="95"/>
      <c r="F211" s="96"/>
      <c r="G211" s="97"/>
      <c r="H211" s="98"/>
      <c r="I211" s="99"/>
      <c r="J211" s="100"/>
      <c r="K211" s="99"/>
      <c r="L211" s="99"/>
      <c r="M211" s="87" t="str">
        <f t="shared" si="17"/>
        <v/>
      </c>
      <c r="N211" s="87" t="str">
        <f t="shared" ca="1" si="18"/>
        <v/>
      </c>
      <c r="O211" s="92" t="str">
        <f t="shared" si="19"/>
        <v/>
      </c>
      <c r="P211" s="89" t="str">
        <f t="shared" si="20"/>
        <v/>
      </c>
    </row>
    <row r="212" spans="1:16" x14ac:dyDescent="0.3">
      <c r="A212" s="91" t="str">
        <f t="shared" si="21"/>
        <v/>
      </c>
      <c r="B212" s="93"/>
      <c r="C212" s="94"/>
      <c r="D212" s="95"/>
      <c r="E212" s="95"/>
      <c r="F212" s="96"/>
      <c r="G212" s="97"/>
      <c r="H212" s="98"/>
      <c r="I212" s="99"/>
      <c r="J212" s="100"/>
      <c r="K212" s="99"/>
      <c r="L212" s="99"/>
      <c r="M212" s="87" t="str">
        <f t="shared" si="17"/>
        <v/>
      </c>
      <c r="N212" s="87" t="str">
        <f t="shared" ca="1" si="18"/>
        <v/>
      </c>
      <c r="O212" s="92" t="str">
        <f t="shared" si="19"/>
        <v/>
      </c>
      <c r="P212" s="89" t="str">
        <f t="shared" si="20"/>
        <v/>
      </c>
    </row>
    <row r="213" spans="1:16" x14ac:dyDescent="0.3">
      <c r="A213" s="91" t="str">
        <f t="shared" si="21"/>
        <v/>
      </c>
      <c r="B213" s="93"/>
      <c r="C213" s="94"/>
      <c r="D213" s="95"/>
      <c r="E213" s="95"/>
      <c r="F213" s="96"/>
      <c r="G213" s="97"/>
      <c r="H213" s="98"/>
      <c r="I213" s="99"/>
      <c r="J213" s="100"/>
      <c r="K213" s="99"/>
      <c r="L213" s="99"/>
      <c r="M213" s="87" t="str">
        <f t="shared" si="17"/>
        <v/>
      </c>
      <c r="N213" s="87" t="str">
        <f t="shared" ca="1" si="18"/>
        <v/>
      </c>
      <c r="O213" s="92" t="str">
        <f t="shared" si="19"/>
        <v/>
      </c>
      <c r="P213" s="89" t="str">
        <f t="shared" si="20"/>
        <v/>
      </c>
    </row>
    <row r="214" spans="1:16" x14ac:dyDescent="0.3">
      <c r="A214" s="91" t="str">
        <f t="shared" si="21"/>
        <v/>
      </c>
      <c r="B214" s="93"/>
      <c r="C214" s="94"/>
      <c r="D214" s="95"/>
      <c r="E214" s="95"/>
      <c r="F214" s="96"/>
      <c r="G214" s="97"/>
      <c r="H214" s="98"/>
      <c r="I214" s="99"/>
      <c r="J214" s="100"/>
      <c r="K214" s="99"/>
      <c r="L214" s="99"/>
      <c r="M214" s="87" t="str">
        <f t="shared" si="17"/>
        <v/>
      </c>
      <c r="N214" s="87" t="str">
        <f t="shared" ca="1" si="18"/>
        <v/>
      </c>
      <c r="O214" s="92" t="str">
        <f t="shared" si="19"/>
        <v/>
      </c>
      <c r="P214" s="89" t="str">
        <f t="shared" si="20"/>
        <v/>
      </c>
    </row>
    <row r="215" spans="1:16" x14ac:dyDescent="0.3">
      <c r="A215" s="91" t="str">
        <f t="shared" si="21"/>
        <v/>
      </c>
      <c r="B215" s="93"/>
      <c r="C215" s="94"/>
      <c r="D215" s="95"/>
      <c r="E215" s="95"/>
      <c r="F215" s="96"/>
      <c r="G215" s="97"/>
      <c r="H215" s="98"/>
      <c r="I215" s="99"/>
      <c r="J215" s="100"/>
      <c r="K215" s="99"/>
      <c r="L215" s="99"/>
      <c r="M215" s="87" t="str">
        <f t="shared" si="17"/>
        <v/>
      </c>
      <c r="N215" s="87" t="str">
        <f t="shared" ca="1" si="18"/>
        <v/>
      </c>
      <c r="O215" s="92" t="str">
        <f t="shared" si="19"/>
        <v/>
      </c>
      <c r="P215" s="89" t="str">
        <f t="shared" si="20"/>
        <v/>
      </c>
    </row>
    <row r="216" spans="1:16" x14ac:dyDescent="0.3">
      <c r="A216" s="91" t="str">
        <f t="shared" si="21"/>
        <v/>
      </c>
      <c r="B216" s="93"/>
      <c r="C216" s="94"/>
      <c r="D216" s="95"/>
      <c r="E216" s="95"/>
      <c r="F216" s="96"/>
      <c r="G216" s="97"/>
      <c r="H216" s="98"/>
      <c r="I216" s="99"/>
      <c r="J216" s="100"/>
      <c r="K216" s="99"/>
      <c r="L216" s="99"/>
      <c r="M216" s="87" t="str">
        <f t="shared" si="17"/>
        <v/>
      </c>
      <c r="N216" s="87" t="str">
        <f t="shared" ca="1" si="18"/>
        <v/>
      </c>
      <c r="O216" s="92" t="str">
        <f t="shared" si="19"/>
        <v/>
      </c>
      <c r="P216" s="89" t="str">
        <f t="shared" si="20"/>
        <v/>
      </c>
    </row>
    <row r="217" spans="1:16" x14ac:dyDescent="0.3">
      <c r="A217" s="91" t="str">
        <f t="shared" si="21"/>
        <v/>
      </c>
      <c r="B217" s="93"/>
      <c r="C217" s="94"/>
      <c r="D217" s="95"/>
      <c r="E217" s="95"/>
      <c r="F217" s="96"/>
      <c r="G217" s="97"/>
      <c r="H217" s="98"/>
      <c r="I217" s="99"/>
      <c r="J217" s="100"/>
      <c r="K217" s="99"/>
      <c r="L217" s="99"/>
      <c r="M217" s="87" t="str">
        <f t="shared" si="17"/>
        <v/>
      </c>
      <c r="N217" s="87" t="str">
        <f t="shared" ca="1" si="18"/>
        <v/>
      </c>
      <c r="O217" s="92" t="str">
        <f t="shared" si="19"/>
        <v/>
      </c>
      <c r="P217" s="89" t="str">
        <f t="shared" si="20"/>
        <v/>
      </c>
    </row>
    <row r="218" spans="1:16" x14ac:dyDescent="0.3">
      <c r="A218" s="91" t="str">
        <f t="shared" si="21"/>
        <v/>
      </c>
      <c r="B218" s="93"/>
      <c r="C218" s="94"/>
      <c r="D218" s="95"/>
      <c r="E218" s="95"/>
      <c r="F218" s="96"/>
      <c r="G218" s="97"/>
      <c r="H218" s="98"/>
      <c r="I218" s="99"/>
      <c r="J218" s="100"/>
      <c r="K218" s="99"/>
      <c r="L218" s="99"/>
      <c r="M218" s="87" t="str">
        <f t="shared" si="17"/>
        <v/>
      </c>
      <c r="N218" s="87" t="str">
        <f t="shared" ca="1" si="18"/>
        <v/>
      </c>
      <c r="O218" s="92" t="str">
        <f t="shared" si="19"/>
        <v/>
      </c>
      <c r="P218" s="89" t="str">
        <f t="shared" si="20"/>
        <v/>
      </c>
    </row>
    <row r="219" spans="1:16" x14ac:dyDescent="0.3">
      <c r="A219" s="91" t="str">
        <f t="shared" si="21"/>
        <v/>
      </c>
      <c r="B219" s="93"/>
      <c r="C219" s="94"/>
      <c r="D219" s="95"/>
      <c r="E219" s="95"/>
      <c r="F219" s="96"/>
      <c r="G219" s="97"/>
      <c r="H219" s="98"/>
      <c r="I219" s="99"/>
      <c r="J219" s="100"/>
      <c r="K219" s="99"/>
      <c r="L219" s="99"/>
      <c r="M219" s="87" t="str">
        <f t="shared" si="17"/>
        <v/>
      </c>
      <c r="N219" s="87" t="str">
        <f t="shared" ca="1" si="18"/>
        <v/>
      </c>
      <c r="O219" s="92" t="str">
        <f t="shared" si="19"/>
        <v/>
      </c>
      <c r="P219" s="89" t="str">
        <f t="shared" si="20"/>
        <v/>
      </c>
    </row>
    <row r="220" spans="1:16" x14ac:dyDescent="0.3">
      <c r="A220" s="91" t="str">
        <f t="shared" si="21"/>
        <v/>
      </c>
      <c r="B220" s="93"/>
      <c r="C220" s="94"/>
      <c r="D220" s="95"/>
      <c r="E220" s="95"/>
      <c r="F220" s="96"/>
      <c r="G220" s="97"/>
      <c r="H220" s="98"/>
      <c r="I220" s="99"/>
      <c r="J220" s="100"/>
      <c r="K220" s="99"/>
      <c r="L220" s="99"/>
      <c r="M220" s="87" t="str">
        <f t="shared" si="17"/>
        <v/>
      </c>
      <c r="N220" s="87" t="str">
        <f t="shared" ca="1" si="18"/>
        <v/>
      </c>
      <c r="O220" s="92" t="str">
        <f t="shared" si="19"/>
        <v/>
      </c>
      <c r="P220" s="89" t="str">
        <f t="shared" si="20"/>
        <v/>
      </c>
    </row>
    <row r="221" spans="1:16" x14ac:dyDescent="0.3">
      <c r="A221" s="91" t="str">
        <f t="shared" si="21"/>
        <v/>
      </c>
      <c r="B221" s="93"/>
      <c r="C221" s="94"/>
      <c r="D221" s="95"/>
      <c r="E221" s="95"/>
      <c r="F221" s="96"/>
      <c r="G221" s="97"/>
      <c r="H221" s="98"/>
      <c r="I221" s="99"/>
      <c r="J221" s="100"/>
      <c r="K221" s="99"/>
      <c r="L221" s="99"/>
      <c r="M221" s="87" t="str">
        <f t="shared" si="17"/>
        <v/>
      </c>
      <c r="N221" s="87" t="str">
        <f t="shared" ca="1" si="18"/>
        <v/>
      </c>
      <c r="O221" s="92" t="str">
        <f t="shared" si="19"/>
        <v/>
      </c>
      <c r="P221" s="89" t="str">
        <f t="shared" si="20"/>
        <v/>
      </c>
    </row>
    <row r="222" spans="1:16" x14ac:dyDescent="0.3">
      <c r="A222" s="91" t="str">
        <f t="shared" si="21"/>
        <v/>
      </c>
      <c r="B222" s="93"/>
      <c r="C222" s="94"/>
      <c r="D222" s="95"/>
      <c r="E222" s="95"/>
      <c r="F222" s="96"/>
      <c r="G222" s="97"/>
      <c r="H222" s="98"/>
      <c r="I222" s="99"/>
      <c r="J222" s="100"/>
      <c r="K222" s="99"/>
      <c r="L222" s="99"/>
      <c r="M222" s="87" t="str">
        <f t="shared" si="17"/>
        <v/>
      </c>
      <c r="N222" s="87" t="str">
        <f t="shared" ca="1" si="18"/>
        <v/>
      </c>
      <c r="O222" s="92" t="str">
        <f t="shared" si="19"/>
        <v/>
      </c>
      <c r="P222" s="89" t="str">
        <f t="shared" si="20"/>
        <v/>
      </c>
    </row>
    <row r="223" spans="1:16" x14ac:dyDescent="0.3">
      <c r="A223" s="91" t="str">
        <f t="shared" si="21"/>
        <v/>
      </c>
      <c r="B223" s="93"/>
      <c r="C223" s="94"/>
      <c r="D223" s="95"/>
      <c r="E223" s="95"/>
      <c r="F223" s="96"/>
      <c r="G223" s="97"/>
      <c r="H223" s="98"/>
      <c r="I223" s="99"/>
      <c r="J223" s="100"/>
      <c r="K223" s="99"/>
      <c r="L223" s="99"/>
      <c r="M223" s="87" t="str">
        <f t="shared" si="17"/>
        <v/>
      </c>
      <c r="N223" s="87" t="str">
        <f t="shared" ca="1" si="18"/>
        <v/>
      </c>
      <c r="O223" s="92" t="str">
        <f t="shared" si="19"/>
        <v/>
      </c>
      <c r="P223" s="89" t="str">
        <f t="shared" si="20"/>
        <v/>
      </c>
    </row>
    <row r="224" spans="1:16" x14ac:dyDescent="0.3">
      <c r="A224" s="91" t="str">
        <f t="shared" si="21"/>
        <v/>
      </c>
      <c r="B224" s="93"/>
      <c r="C224" s="94"/>
      <c r="D224" s="95"/>
      <c r="E224" s="95"/>
      <c r="F224" s="96"/>
      <c r="G224" s="97"/>
      <c r="H224" s="98"/>
      <c r="I224" s="99"/>
      <c r="J224" s="100"/>
      <c r="K224" s="99"/>
      <c r="L224" s="99"/>
      <c r="M224" s="87" t="str">
        <f t="shared" si="17"/>
        <v/>
      </c>
      <c r="N224" s="87" t="str">
        <f t="shared" ca="1" si="18"/>
        <v/>
      </c>
      <c r="O224" s="92" t="str">
        <f t="shared" si="19"/>
        <v/>
      </c>
      <c r="P224" s="89" t="str">
        <f t="shared" si="20"/>
        <v/>
      </c>
    </row>
    <row r="225" spans="1:16" x14ac:dyDescent="0.3">
      <c r="A225" s="91" t="str">
        <f t="shared" si="21"/>
        <v/>
      </c>
      <c r="B225" s="93"/>
      <c r="C225" s="94"/>
      <c r="D225" s="95"/>
      <c r="E225" s="95"/>
      <c r="F225" s="96"/>
      <c r="G225" s="97"/>
      <c r="H225" s="98"/>
      <c r="I225" s="99"/>
      <c r="J225" s="100"/>
      <c r="K225" s="99"/>
      <c r="L225" s="99"/>
      <c r="M225" s="87" t="str">
        <f t="shared" si="17"/>
        <v/>
      </c>
      <c r="N225" s="87" t="str">
        <f t="shared" ca="1" si="18"/>
        <v/>
      </c>
      <c r="O225" s="92" t="str">
        <f t="shared" si="19"/>
        <v/>
      </c>
      <c r="P225" s="89" t="str">
        <f t="shared" si="20"/>
        <v/>
      </c>
    </row>
    <row r="226" spans="1:16" x14ac:dyDescent="0.3">
      <c r="A226" s="91" t="str">
        <f t="shared" si="21"/>
        <v/>
      </c>
      <c r="B226" s="93"/>
      <c r="C226" s="94"/>
      <c r="D226" s="95"/>
      <c r="E226" s="95"/>
      <c r="F226" s="96"/>
      <c r="G226" s="97"/>
      <c r="H226" s="98"/>
      <c r="I226" s="99"/>
      <c r="J226" s="100"/>
      <c r="K226" s="99"/>
      <c r="L226" s="99"/>
      <c r="M226" s="87" t="str">
        <f t="shared" si="17"/>
        <v/>
      </c>
      <c r="N226" s="87" t="str">
        <f t="shared" ca="1" si="18"/>
        <v/>
      </c>
      <c r="O226" s="92" t="str">
        <f t="shared" si="19"/>
        <v/>
      </c>
      <c r="P226" s="89" t="str">
        <f t="shared" si="20"/>
        <v/>
      </c>
    </row>
    <row r="227" spans="1:16" x14ac:dyDescent="0.3">
      <c r="A227" s="91" t="str">
        <f t="shared" si="21"/>
        <v/>
      </c>
      <c r="B227" s="93"/>
      <c r="C227" s="94"/>
      <c r="D227" s="95"/>
      <c r="E227" s="95"/>
      <c r="F227" s="96"/>
      <c r="G227" s="97"/>
      <c r="H227" s="98"/>
      <c r="I227" s="99"/>
      <c r="J227" s="100"/>
      <c r="K227" s="99"/>
      <c r="L227" s="99"/>
      <c r="M227" s="87" t="str">
        <f t="shared" si="17"/>
        <v/>
      </c>
      <c r="N227" s="87" t="str">
        <f t="shared" ca="1" si="18"/>
        <v/>
      </c>
      <c r="O227" s="92" t="str">
        <f t="shared" si="19"/>
        <v/>
      </c>
      <c r="P227" s="89" t="str">
        <f t="shared" si="20"/>
        <v/>
      </c>
    </row>
    <row r="228" spans="1:16" x14ac:dyDescent="0.3">
      <c r="A228" s="91" t="str">
        <f t="shared" si="21"/>
        <v/>
      </c>
      <c r="B228" s="93"/>
      <c r="C228" s="94"/>
      <c r="D228" s="95"/>
      <c r="E228" s="95"/>
      <c r="F228" s="96"/>
      <c r="G228" s="97"/>
      <c r="H228" s="98"/>
      <c r="I228" s="99"/>
      <c r="J228" s="100"/>
      <c r="K228" s="99"/>
      <c r="L228" s="99"/>
      <c r="M228" s="87" t="str">
        <f t="shared" si="17"/>
        <v/>
      </c>
      <c r="N228" s="87" t="str">
        <f t="shared" ca="1" si="18"/>
        <v/>
      </c>
      <c r="O228" s="92" t="str">
        <f t="shared" si="19"/>
        <v/>
      </c>
      <c r="P228" s="89" t="str">
        <f t="shared" si="20"/>
        <v/>
      </c>
    </row>
    <row r="229" spans="1:16" x14ac:dyDescent="0.3">
      <c r="A229" s="91" t="str">
        <f t="shared" si="21"/>
        <v/>
      </c>
      <c r="B229" s="93"/>
      <c r="C229" s="94"/>
      <c r="D229" s="95"/>
      <c r="E229" s="95"/>
      <c r="F229" s="96"/>
      <c r="G229" s="97"/>
      <c r="H229" s="98"/>
      <c r="I229" s="99"/>
      <c r="J229" s="100"/>
      <c r="K229" s="99"/>
      <c r="L229" s="99"/>
      <c r="M229" s="87" t="str">
        <f t="shared" si="17"/>
        <v/>
      </c>
      <c r="N229" s="87" t="str">
        <f t="shared" ca="1" si="18"/>
        <v/>
      </c>
      <c r="O229" s="92" t="str">
        <f t="shared" si="19"/>
        <v/>
      </c>
      <c r="P229" s="89" t="str">
        <f t="shared" si="20"/>
        <v/>
      </c>
    </row>
    <row r="230" spans="1:16" x14ac:dyDescent="0.3">
      <c r="A230" s="91" t="str">
        <f t="shared" si="21"/>
        <v/>
      </c>
      <c r="B230" s="93"/>
      <c r="C230" s="94"/>
      <c r="D230" s="95"/>
      <c r="E230" s="95"/>
      <c r="F230" s="96"/>
      <c r="G230" s="97"/>
      <c r="H230" s="98"/>
      <c r="I230" s="99"/>
      <c r="J230" s="100"/>
      <c r="K230" s="99"/>
      <c r="L230" s="99"/>
      <c r="M230" s="87" t="str">
        <f t="shared" si="17"/>
        <v/>
      </c>
      <c r="N230" s="87" t="str">
        <f t="shared" ca="1" si="18"/>
        <v/>
      </c>
      <c r="O230" s="92" t="str">
        <f t="shared" si="19"/>
        <v/>
      </c>
      <c r="P230" s="89" t="str">
        <f t="shared" si="20"/>
        <v/>
      </c>
    </row>
    <row r="231" spans="1:16" x14ac:dyDescent="0.3">
      <c r="A231" s="91" t="str">
        <f t="shared" si="21"/>
        <v/>
      </c>
      <c r="B231" s="93"/>
      <c r="C231" s="94"/>
      <c r="D231" s="95"/>
      <c r="E231" s="95"/>
      <c r="F231" s="96"/>
      <c r="G231" s="97"/>
      <c r="H231" s="98"/>
      <c r="I231" s="99"/>
      <c r="J231" s="100"/>
      <c r="K231" s="99"/>
      <c r="L231" s="99"/>
      <c r="M231" s="87" t="str">
        <f t="shared" si="17"/>
        <v/>
      </c>
      <c r="N231" s="87" t="str">
        <f t="shared" ca="1" si="18"/>
        <v/>
      </c>
      <c r="O231" s="92" t="str">
        <f t="shared" si="19"/>
        <v/>
      </c>
      <c r="P231" s="89" t="str">
        <f t="shared" si="20"/>
        <v/>
      </c>
    </row>
    <row r="232" spans="1:16" x14ac:dyDescent="0.3">
      <c r="A232" s="91" t="str">
        <f t="shared" si="21"/>
        <v/>
      </c>
      <c r="B232" s="93"/>
      <c r="C232" s="94"/>
      <c r="D232" s="95"/>
      <c r="E232" s="95"/>
      <c r="F232" s="96"/>
      <c r="G232" s="97"/>
      <c r="H232" s="98"/>
      <c r="I232" s="99"/>
      <c r="J232" s="100"/>
      <c r="K232" s="99"/>
      <c r="L232" s="99"/>
      <c r="M232" s="87" t="str">
        <f t="shared" si="17"/>
        <v/>
      </c>
      <c r="N232" s="87" t="str">
        <f t="shared" ca="1" si="18"/>
        <v/>
      </c>
      <c r="O232" s="92" t="str">
        <f t="shared" si="19"/>
        <v/>
      </c>
      <c r="P232" s="89" t="str">
        <f t="shared" si="20"/>
        <v/>
      </c>
    </row>
    <row r="233" spans="1:16" x14ac:dyDescent="0.3">
      <c r="A233" s="91" t="str">
        <f t="shared" si="21"/>
        <v/>
      </c>
      <c r="B233" s="93"/>
      <c r="C233" s="94"/>
      <c r="D233" s="95"/>
      <c r="E233" s="95"/>
      <c r="F233" s="96"/>
      <c r="G233" s="97"/>
      <c r="H233" s="98"/>
      <c r="I233" s="99"/>
      <c r="J233" s="100"/>
      <c r="K233" s="99"/>
      <c r="L233" s="99"/>
      <c r="M233" s="87" t="str">
        <f t="shared" si="17"/>
        <v/>
      </c>
      <c r="N233" s="87" t="str">
        <f t="shared" ca="1" si="18"/>
        <v/>
      </c>
      <c r="O233" s="92" t="str">
        <f t="shared" si="19"/>
        <v/>
      </c>
      <c r="P233" s="89" t="str">
        <f t="shared" si="20"/>
        <v/>
      </c>
    </row>
    <row r="234" spans="1:16" x14ac:dyDescent="0.3">
      <c r="A234" s="91" t="str">
        <f t="shared" si="21"/>
        <v/>
      </c>
      <c r="B234" s="93"/>
      <c r="C234" s="94"/>
      <c r="D234" s="95"/>
      <c r="E234" s="95"/>
      <c r="F234" s="96"/>
      <c r="G234" s="97"/>
      <c r="H234" s="98"/>
      <c r="I234" s="99"/>
      <c r="J234" s="100"/>
      <c r="K234" s="99"/>
      <c r="L234" s="99"/>
      <c r="M234" s="87" t="str">
        <f t="shared" si="17"/>
        <v/>
      </c>
      <c r="N234" s="87" t="str">
        <f t="shared" ca="1" si="18"/>
        <v/>
      </c>
      <c r="O234" s="92" t="str">
        <f t="shared" si="19"/>
        <v/>
      </c>
      <c r="P234" s="89" t="str">
        <f t="shared" si="20"/>
        <v/>
      </c>
    </row>
    <row r="235" spans="1:16" x14ac:dyDescent="0.3">
      <c r="A235" s="91" t="str">
        <f t="shared" si="21"/>
        <v/>
      </c>
      <c r="B235" s="93"/>
      <c r="C235" s="94"/>
      <c r="D235" s="95"/>
      <c r="E235" s="95"/>
      <c r="F235" s="96"/>
      <c r="G235" s="97"/>
      <c r="H235" s="98"/>
      <c r="I235" s="99"/>
      <c r="J235" s="100"/>
      <c r="K235" s="99"/>
      <c r="L235" s="99"/>
      <c r="M235" s="87" t="str">
        <f t="shared" si="17"/>
        <v/>
      </c>
      <c r="N235" s="87" t="str">
        <f t="shared" ca="1" si="18"/>
        <v/>
      </c>
      <c r="O235" s="92" t="str">
        <f t="shared" si="19"/>
        <v/>
      </c>
      <c r="P235" s="89" t="str">
        <f t="shared" si="20"/>
        <v/>
      </c>
    </row>
    <row r="236" spans="1:16" x14ac:dyDescent="0.3">
      <c r="A236" s="91" t="str">
        <f t="shared" si="21"/>
        <v/>
      </c>
      <c r="B236" s="93"/>
      <c r="C236" s="94"/>
      <c r="D236" s="95"/>
      <c r="E236" s="95"/>
      <c r="F236" s="96"/>
      <c r="G236" s="97"/>
      <c r="H236" s="98"/>
      <c r="I236" s="99"/>
      <c r="J236" s="100"/>
      <c r="K236" s="99"/>
      <c r="L236" s="99"/>
      <c r="M236" s="87" t="str">
        <f t="shared" si="17"/>
        <v/>
      </c>
      <c r="N236" s="87" t="str">
        <f t="shared" ca="1" si="18"/>
        <v/>
      </c>
      <c r="O236" s="92" t="str">
        <f t="shared" si="19"/>
        <v/>
      </c>
      <c r="P236" s="89" t="str">
        <f t="shared" si="20"/>
        <v/>
      </c>
    </row>
    <row r="237" spans="1:16" x14ac:dyDescent="0.3">
      <c r="A237" s="91" t="str">
        <f t="shared" si="21"/>
        <v/>
      </c>
      <c r="B237" s="93"/>
      <c r="C237" s="94"/>
      <c r="D237" s="95"/>
      <c r="E237" s="95"/>
      <c r="F237" s="96"/>
      <c r="G237" s="97"/>
      <c r="H237" s="98"/>
      <c r="I237" s="99"/>
      <c r="J237" s="100"/>
      <c r="K237" s="99"/>
      <c r="L237" s="99"/>
      <c r="M237" s="87" t="str">
        <f t="shared" si="17"/>
        <v/>
      </c>
      <c r="N237" s="87" t="str">
        <f t="shared" ca="1" si="18"/>
        <v/>
      </c>
      <c r="O237" s="92" t="str">
        <f t="shared" si="19"/>
        <v/>
      </c>
      <c r="P237" s="89" t="str">
        <f t="shared" si="20"/>
        <v/>
      </c>
    </row>
    <row r="238" spans="1:16" x14ac:dyDescent="0.3">
      <c r="A238" s="91" t="str">
        <f t="shared" si="21"/>
        <v/>
      </c>
      <c r="B238" s="93"/>
      <c r="C238" s="94"/>
      <c r="D238" s="95"/>
      <c r="E238" s="95"/>
      <c r="F238" s="96"/>
      <c r="G238" s="97"/>
      <c r="H238" s="98"/>
      <c r="I238" s="99"/>
      <c r="J238" s="100"/>
      <c r="K238" s="99"/>
      <c r="L238" s="99"/>
      <c r="M238" s="87" t="str">
        <f t="shared" si="17"/>
        <v/>
      </c>
      <c r="N238" s="87" t="str">
        <f t="shared" ca="1" si="18"/>
        <v/>
      </c>
      <c r="O238" s="92" t="str">
        <f t="shared" si="19"/>
        <v/>
      </c>
      <c r="P238" s="89" t="str">
        <f t="shared" si="20"/>
        <v/>
      </c>
    </row>
    <row r="239" spans="1:16" x14ac:dyDescent="0.3">
      <c r="A239" s="91" t="str">
        <f t="shared" si="21"/>
        <v/>
      </c>
      <c r="B239" s="93"/>
      <c r="C239" s="94"/>
      <c r="D239" s="95"/>
      <c r="E239" s="95"/>
      <c r="F239" s="96"/>
      <c r="G239" s="97"/>
      <c r="H239" s="98"/>
      <c r="I239" s="99"/>
      <c r="J239" s="100"/>
      <c r="K239" s="99"/>
      <c r="L239" s="99"/>
      <c r="M239" s="87" t="str">
        <f t="shared" si="17"/>
        <v/>
      </c>
      <c r="N239" s="87" t="str">
        <f t="shared" ca="1" si="18"/>
        <v/>
      </c>
      <c r="O239" s="92" t="str">
        <f t="shared" si="19"/>
        <v/>
      </c>
      <c r="P239" s="89" t="str">
        <f t="shared" si="20"/>
        <v/>
      </c>
    </row>
    <row r="240" spans="1:16" x14ac:dyDescent="0.3">
      <c r="A240" s="91" t="str">
        <f t="shared" si="21"/>
        <v/>
      </c>
      <c r="B240" s="93"/>
      <c r="C240" s="94"/>
      <c r="D240" s="95"/>
      <c r="E240" s="95"/>
      <c r="F240" s="96"/>
      <c r="G240" s="97"/>
      <c r="H240" s="98"/>
      <c r="I240" s="99"/>
      <c r="J240" s="100"/>
      <c r="K240" s="99"/>
      <c r="L240" s="99"/>
      <c r="M240" s="87" t="str">
        <f t="shared" si="17"/>
        <v/>
      </c>
      <c r="N240" s="87" t="str">
        <f t="shared" ca="1" si="18"/>
        <v/>
      </c>
      <c r="O240" s="92" t="str">
        <f t="shared" si="19"/>
        <v/>
      </c>
      <c r="P240" s="89" t="str">
        <f t="shared" si="20"/>
        <v/>
      </c>
    </row>
    <row r="241" spans="1:16" x14ac:dyDescent="0.3">
      <c r="A241" s="91" t="str">
        <f t="shared" si="21"/>
        <v/>
      </c>
      <c r="B241" s="93"/>
      <c r="C241" s="94"/>
      <c r="D241" s="95"/>
      <c r="E241" s="95"/>
      <c r="F241" s="96"/>
      <c r="G241" s="97"/>
      <c r="H241" s="98"/>
      <c r="I241" s="99"/>
      <c r="J241" s="100"/>
      <c r="K241" s="99"/>
      <c r="L241" s="99"/>
      <c r="M241" s="87" t="str">
        <f t="shared" si="17"/>
        <v/>
      </c>
      <c r="N241" s="87" t="str">
        <f t="shared" ca="1" si="18"/>
        <v/>
      </c>
      <c r="O241" s="92" t="str">
        <f t="shared" si="19"/>
        <v/>
      </c>
      <c r="P241" s="89" t="str">
        <f t="shared" si="20"/>
        <v/>
      </c>
    </row>
    <row r="242" spans="1:16" x14ac:dyDescent="0.3">
      <c r="A242" s="91" t="str">
        <f t="shared" si="21"/>
        <v/>
      </c>
      <c r="B242" s="93"/>
      <c r="C242" s="94"/>
      <c r="D242" s="95"/>
      <c r="E242" s="95"/>
      <c r="F242" s="96"/>
      <c r="G242" s="97"/>
      <c r="H242" s="98"/>
      <c r="I242" s="99"/>
      <c r="J242" s="100"/>
      <c r="K242" s="99"/>
      <c r="L242" s="99"/>
      <c r="M242" s="87" t="str">
        <f t="shared" si="17"/>
        <v/>
      </c>
      <c r="N242" s="87" t="str">
        <f t="shared" ca="1" si="18"/>
        <v/>
      </c>
      <c r="O242" s="92" t="str">
        <f t="shared" si="19"/>
        <v/>
      </c>
      <c r="P242" s="89" t="str">
        <f t="shared" si="20"/>
        <v/>
      </c>
    </row>
    <row r="243" spans="1:16" x14ac:dyDescent="0.3">
      <c r="A243" s="91" t="str">
        <f t="shared" si="21"/>
        <v/>
      </c>
      <c r="B243" s="93"/>
      <c r="C243" s="94"/>
      <c r="D243" s="95"/>
      <c r="E243" s="95"/>
      <c r="F243" s="96"/>
      <c r="G243" s="97"/>
      <c r="H243" s="98"/>
      <c r="I243" s="99"/>
      <c r="J243" s="100"/>
      <c r="K243" s="99"/>
      <c r="L243" s="99"/>
      <c r="M243" s="87" t="str">
        <f t="shared" si="17"/>
        <v/>
      </c>
      <c r="N243" s="87" t="str">
        <f t="shared" ca="1" si="18"/>
        <v/>
      </c>
      <c r="O243" s="92" t="str">
        <f t="shared" si="19"/>
        <v/>
      </c>
      <c r="P243" s="89" t="str">
        <f t="shared" si="20"/>
        <v/>
      </c>
    </row>
    <row r="244" spans="1:16" x14ac:dyDescent="0.3">
      <c r="A244" s="91" t="str">
        <f t="shared" si="21"/>
        <v/>
      </c>
      <c r="B244" s="93"/>
      <c r="C244" s="94"/>
      <c r="D244" s="95"/>
      <c r="E244" s="95"/>
      <c r="F244" s="96"/>
      <c r="G244" s="97"/>
      <c r="H244" s="98"/>
      <c r="I244" s="99"/>
      <c r="J244" s="100"/>
      <c r="K244" s="99"/>
      <c r="L244" s="99"/>
      <c r="M244" s="87" t="str">
        <f t="shared" si="17"/>
        <v/>
      </c>
      <c r="N244" s="87" t="str">
        <f t="shared" ca="1" si="18"/>
        <v/>
      </c>
      <c r="O244" s="92" t="str">
        <f t="shared" si="19"/>
        <v/>
      </c>
      <c r="P244" s="89" t="str">
        <f t="shared" si="20"/>
        <v/>
      </c>
    </row>
    <row r="245" spans="1:16" x14ac:dyDescent="0.3">
      <c r="A245" s="91" t="str">
        <f t="shared" si="21"/>
        <v/>
      </c>
      <c r="B245" s="93"/>
      <c r="C245" s="94"/>
      <c r="D245" s="95"/>
      <c r="E245" s="95"/>
      <c r="F245" s="96"/>
      <c r="G245" s="97"/>
      <c r="H245" s="98"/>
      <c r="I245" s="99"/>
      <c r="J245" s="100"/>
      <c r="K245" s="99"/>
      <c r="L245" s="99"/>
      <c r="M245" s="87" t="str">
        <f t="shared" si="17"/>
        <v/>
      </c>
      <c r="N245" s="87" t="str">
        <f t="shared" ca="1" si="18"/>
        <v/>
      </c>
      <c r="O245" s="92" t="str">
        <f t="shared" si="19"/>
        <v/>
      </c>
      <c r="P245" s="89" t="str">
        <f t="shared" si="20"/>
        <v/>
      </c>
    </row>
    <row r="246" spans="1:16" x14ac:dyDescent="0.3">
      <c r="A246" s="91" t="str">
        <f t="shared" si="21"/>
        <v/>
      </c>
      <c r="B246" s="93"/>
      <c r="C246" s="94"/>
      <c r="D246" s="95"/>
      <c r="E246" s="95"/>
      <c r="F246" s="96"/>
      <c r="G246" s="97"/>
      <c r="H246" s="98"/>
      <c r="I246" s="99"/>
      <c r="J246" s="100"/>
      <c r="K246" s="99"/>
      <c r="L246" s="99"/>
      <c r="M246" s="87" t="str">
        <f t="shared" ref="M246:M309" si="22">IF(B246&lt;&gt;"",(DAY(B246)+C246*30),"")</f>
        <v/>
      </c>
      <c r="N246" s="87" t="str">
        <f t="shared" ref="N246:N309" ca="1" si="23">IF(K246&lt;&gt;"",(DAY(B246)+30*C246)-DAY(TODAY()),"")</f>
        <v/>
      </c>
      <c r="O246" s="92" t="str">
        <f t="shared" ref="O246:O309" si="24">IF(I246&gt;H246,(IF(I246&lt;&gt;"",(((I246-H246)-(I246-L246))/ABS(I246-H246)),"")),IF(I246&lt;&gt;"",(1-(I246+L246-H246)/I246),""))</f>
        <v/>
      </c>
      <c r="P246" s="89" t="str">
        <f t="shared" ref="P246:P309" si="25">IF(F246&lt;&gt;"",F246,"")</f>
        <v/>
      </c>
    </row>
    <row r="247" spans="1:16" x14ac:dyDescent="0.3">
      <c r="A247" s="91" t="str">
        <f t="shared" si="21"/>
        <v/>
      </c>
      <c r="B247" s="93"/>
      <c r="C247" s="94"/>
      <c r="D247" s="95"/>
      <c r="E247" s="95"/>
      <c r="F247" s="96"/>
      <c r="G247" s="97"/>
      <c r="H247" s="98"/>
      <c r="I247" s="99"/>
      <c r="J247" s="100"/>
      <c r="K247" s="99"/>
      <c r="L247" s="99"/>
      <c r="M247" s="87" t="str">
        <f t="shared" si="22"/>
        <v/>
      </c>
      <c r="N247" s="87" t="str">
        <f t="shared" ca="1" si="23"/>
        <v/>
      </c>
      <c r="O247" s="92" t="str">
        <f t="shared" si="24"/>
        <v/>
      </c>
      <c r="P247" s="89" t="str">
        <f t="shared" si="25"/>
        <v/>
      </c>
    </row>
    <row r="248" spans="1:16" x14ac:dyDescent="0.3">
      <c r="A248" s="91" t="str">
        <f t="shared" si="21"/>
        <v/>
      </c>
      <c r="B248" s="93"/>
      <c r="C248" s="94"/>
      <c r="D248" s="95"/>
      <c r="E248" s="95"/>
      <c r="F248" s="96"/>
      <c r="G248" s="97"/>
      <c r="H248" s="98"/>
      <c r="I248" s="99"/>
      <c r="J248" s="100"/>
      <c r="K248" s="99"/>
      <c r="L248" s="99"/>
      <c r="M248" s="87" t="str">
        <f t="shared" si="22"/>
        <v/>
      </c>
      <c r="N248" s="87" t="str">
        <f t="shared" ca="1" si="23"/>
        <v/>
      </c>
      <c r="O248" s="92" t="str">
        <f t="shared" si="24"/>
        <v/>
      </c>
      <c r="P248" s="89" t="str">
        <f t="shared" si="25"/>
        <v/>
      </c>
    </row>
    <row r="249" spans="1:16" x14ac:dyDescent="0.3">
      <c r="A249" s="91" t="str">
        <f t="shared" si="21"/>
        <v/>
      </c>
      <c r="B249" s="93"/>
      <c r="C249" s="94"/>
      <c r="D249" s="95"/>
      <c r="E249" s="95"/>
      <c r="F249" s="96"/>
      <c r="G249" s="97"/>
      <c r="H249" s="98"/>
      <c r="I249" s="99"/>
      <c r="J249" s="100"/>
      <c r="K249" s="99"/>
      <c r="L249" s="99"/>
      <c r="M249" s="87" t="str">
        <f t="shared" si="22"/>
        <v/>
      </c>
      <c r="N249" s="87" t="str">
        <f t="shared" ca="1" si="23"/>
        <v/>
      </c>
      <c r="O249" s="92" t="str">
        <f t="shared" si="24"/>
        <v/>
      </c>
      <c r="P249" s="89" t="str">
        <f t="shared" si="25"/>
        <v/>
      </c>
    </row>
    <row r="250" spans="1:16" x14ac:dyDescent="0.3">
      <c r="A250" s="91" t="str">
        <f t="shared" si="21"/>
        <v/>
      </c>
      <c r="B250" s="93"/>
      <c r="C250" s="94"/>
      <c r="D250" s="95"/>
      <c r="E250" s="95"/>
      <c r="F250" s="96"/>
      <c r="G250" s="97"/>
      <c r="H250" s="98"/>
      <c r="I250" s="99"/>
      <c r="J250" s="100"/>
      <c r="K250" s="99"/>
      <c r="L250" s="99"/>
      <c r="M250" s="87" t="str">
        <f t="shared" si="22"/>
        <v/>
      </c>
      <c r="N250" s="87" t="str">
        <f t="shared" ca="1" si="23"/>
        <v/>
      </c>
      <c r="O250" s="92" t="str">
        <f t="shared" si="24"/>
        <v/>
      </c>
      <c r="P250" s="89" t="str">
        <f t="shared" si="25"/>
        <v/>
      </c>
    </row>
    <row r="251" spans="1:16" x14ac:dyDescent="0.3">
      <c r="A251" s="91">
        <v>246</v>
      </c>
      <c r="B251" s="93"/>
      <c r="C251" s="94"/>
      <c r="D251" s="95"/>
      <c r="E251" s="95"/>
      <c r="F251" s="96"/>
      <c r="G251" s="97"/>
      <c r="H251" s="98"/>
      <c r="I251" s="99"/>
      <c r="J251" s="100"/>
      <c r="K251" s="99"/>
      <c r="L251" s="99"/>
      <c r="M251" s="87" t="str">
        <f t="shared" si="22"/>
        <v/>
      </c>
      <c r="N251" s="87" t="str">
        <f t="shared" ca="1" si="23"/>
        <v/>
      </c>
      <c r="O251" s="92" t="str">
        <f t="shared" si="24"/>
        <v/>
      </c>
      <c r="P251" s="89" t="str">
        <f t="shared" si="25"/>
        <v/>
      </c>
    </row>
    <row r="252" spans="1:16" x14ac:dyDescent="0.3">
      <c r="A252" s="91">
        <v>247</v>
      </c>
      <c r="B252" s="93"/>
      <c r="C252" s="94"/>
      <c r="D252" s="95"/>
      <c r="E252" s="95"/>
      <c r="F252" s="96"/>
      <c r="G252" s="97"/>
      <c r="H252" s="98"/>
      <c r="I252" s="99"/>
      <c r="J252" s="100"/>
      <c r="K252" s="99"/>
      <c r="L252" s="99"/>
      <c r="M252" s="87" t="str">
        <f t="shared" si="22"/>
        <v/>
      </c>
      <c r="N252" s="87" t="str">
        <f t="shared" ca="1" si="23"/>
        <v/>
      </c>
      <c r="O252" s="92" t="str">
        <f t="shared" si="24"/>
        <v/>
      </c>
      <c r="P252" s="89" t="str">
        <f t="shared" si="25"/>
        <v/>
      </c>
    </row>
    <row r="253" spans="1:16" x14ac:dyDescent="0.3">
      <c r="A253" s="91">
        <v>248</v>
      </c>
      <c r="B253" s="93"/>
      <c r="C253" s="94"/>
      <c r="D253" s="95"/>
      <c r="E253" s="95"/>
      <c r="F253" s="96"/>
      <c r="G253" s="97"/>
      <c r="H253" s="98"/>
      <c r="I253" s="99"/>
      <c r="J253" s="100"/>
      <c r="K253" s="99"/>
      <c r="L253" s="99"/>
      <c r="M253" s="87" t="str">
        <f t="shared" si="22"/>
        <v/>
      </c>
      <c r="N253" s="87" t="str">
        <f t="shared" ca="1" si="23"/>
        <v/>
      </c>
      <c r="O253" s="92" t="str">
        <f t="shared" si="24"/>
        <v/>
      </c>
      <c r="P253" s="89" t="str">
        <f t="shared" si="25"/>
        <v/>
      </c>
    </row>
    <row r="254" spans="1:16" x14ac:dyDescent="0.3">
      <c r="A254" s="91">
        <v>249</v>
      </c>
      <c r="B254" s="93"/>
      <c r="C254" s="94"/>
      <c r="D254" s="95"/>
      <c r="E254" s="95"/>
      <c r="F254" s="96"/>
      <c r="G254" s="97"/>
      <c r="H254" s="98"/>
      <c r="I254" s="99"/>
      <c r="J254" s="100"/>
      <c r="K254" s="99"/>
      <c r="L254" s="99"/>
      <c r="M254" s="87" t="str">
        <f t="shared" si="22"/>
        <v/>
      </c>
      <c r="N254" s="87" t="str">
        <f t="shared" ca="1" si="23"/>
        <v/>
      </c>
      <c r="O254" s="92" t="str">
        <f t="shared" si="24"/>
        <v/>
      </c>
      <c r="P254" s="89" t="str">
        <f t="shared" si="25"/>
        <v/>
      </c>
    </row>
    <row r="255" spans="1:16" x14ac:dyDescent="0.3">
      <c r="A255" s="91">
        <v>250</v>
      </c>
      <c r="B255" s="93"/>
      <c r="C255" s="94"/>
      <c r="D255" s="95"/>
      <c r="E255" s="95"/>
      <c r="F255" s="96"/>
      <c r="G255" s="97"/>
      <c r="H255" s="98"/>
      <c r="I255" s="99"/>
      <c r="J255" s="100"/>
      <c r="K255" s="99"/>
      <c r="L255" s="99"/>
      <c r="M255" s="87" t="str">
        <f t="shared" si="22"/>
        <v/>
      </c>
      <c r="N255" s="87" t="str">
        <f t="shared" ca="1" si="23"/>
        <v/>
      </c>
      <c r="O255" s="92" t="str">
        <f t="shared" si="24"/>
        <v/>
      </c>
      <c r="P255" s="89" t="str">
        <f t="shared" si="25"/>
        <v/>
      </c>
    </row>
    <row r="256" spans="1:16" x14ac:dyDescent="0.3">
      <c r="A256" s="91">
        <v>251</v>
      </c>
      <c r="B256" s="93"/>
      <c r="C256" s="94"/>
      <c r="D256" s="95"/>
      <c r="E256" s="95"/>
      <c r="F256" s="96"/>
      <c r="G256" s="97"/>
      <c r="H256" s="98"/>
      <c r="I256" s="99"/>
      <c r="J256" s="100"/>
      <c r="K256" s="99"/>
      <c r="L256" s="99"/>
      <c r="M256" s="87" t="str">
        <f t="shared" si="22"/>
        <v/>
      </c>
      <c r="N256" s="87" t="str">
        <f t="shared" ca="1" si="23"/>
        <v/>
      </c>
      <c r="O256" s="92" t="str">
        <f t="shared" si="24"/>
        <v/>
      </c>
      <c r="P256" s="89" t="str">
        <f t="shared" si="25"/>
        <v/>
      </c>
    </row>
    <row r="257" spans="1:16" x14ac:dyDescent="0.3">
      <c r="A257" s="91">
        <v>252</v>
      </c>
      <c r="B257" s="93"/>
      <c r="C257" s="94"/>
      <c r="D257" s="95"/>
      <c r="E257" s="95"/>
      <c r="F257" s="96"/>
      <c r="G257" s="97"/>
      <c r="H257" s="98"/>
      <c r="I257" s="99"/>
      <c r="J257" s="100"/>
      <c r="K257" s="99"/>
      <c r="L257" s="99"/>
      <c r="M257" s="87" t="str">
        <f t="shared" si="22"/>
        <v/>
      </c>
      <c r="N257" s="87" t="str">
        <f t="shared" ca="1" si="23"/>
        <v/>
      </c>
      <c r="O257" s="92" t="str">
        <f t="shared" si="24"/>
        <v/>
      </c>
      <c r="P257" s="89" t="str">
        <f t="shared" si="25"/>
        <v/>
      </c>
    </row>
    <row r="258" spans="1:16" x14ac:dyDescent="0.3">
      <c r="A258" s="91">
        <v>253</v>
      </c>
      <c r="B258" s="93"/>
      <c r="C258" s="94"/>
      <c r="D258" s="95"/>
      <c r="E258" s="95"/>
      <c r="F258" s="96"/>
      <c r="G258" s="97"/>
      <c r="H258" s="98"/>
      <c r="I258" s="99"/>
      <c r="J258" s="100"/>
      <c r="K258" s="99"/>
      <c r="L258" s="99"/>
      <c r="M258" s="87" t="str">
        <f t="shared" si="22"/>
        <v/>
      </c>
      <c r="N258" s="87" t="str">
        <f t="shared" ca="1" si="23"/>
        <v/>
      </c>
      <c r="O258" s="92" t="str">
        <f t="shared" si="24"/>
        <v/>
      </c>
      <c r="P258" s="89" t="str">
        <f t="shared" si="25"/>
        <v/>
      </c>
    </row>
    <row r="259" spans="1:16" x14ac:dyDescent="0.3">
      <c r="A259" s="91">
        <v>254</v>
      </c>
      <c r="B259" s="93"/>
      <c r="C259" s="94"/>
      <c r="D259" s="95"/>
      <c r="E259" s="95"/>
      <c r="F259" s="96"/>
      <c r="G259" s="97"/>
      <c r="H259" s="98"/>
      <c r="I259" s="99"/>
      <c r="J259" s="100"/>
      <c r="K259" s="99"/>
      <c r="L259" s="99"/>
      <c r="M259" s="87" t="str">
        <f t="shared" si="22"/>
        <v/>
      </c>
      <c r="N259" s="87" t="str">
        <f t="shared" ca="1" si="23"/>
        <v/>
      </c>
      <c r="O259" s="92" t="str">
        <f t="shared" si="24"/>
        <v/>
      </c>
      <c r="P259" s="89" t="str">
        <f t="shared" si="25"/>
        <v/>
      </c>
    </row>
    <row r="260" spans="1:16" x14ac:dyDescent="0.3">
      <c r="A260" s="91">
        <v>255</v>
      </c>
      <c r="B260" s="93"/>
      <c r="C260" s="94"/>
      <c r="D260" s="95"/>
      <c r="E260" s="95"/>
      <c r="F260" s="96"/>
      <c r="G260" s="97"/>
      <c r="H260" s="98"/>
      <c r="I260" s="99"/>
      <c r="J260" s="100"/>
      <c r="K260" s="99"/>
      <c r="L260" s="99"/>
      <c r="M260" s="87" t="str">
        <f t="shared" si="22"/>
        <v/>
      </c>
      <c r="N260" s="87" t="str">
        <f t="shared" ca="1" si="23"/>
        <v/>
      </c>
      <c r="O260" s="92" t="str">
        <f t="shared" si="24"/>
        <v/>
      </c>
      <c r="P260" s="89" t="str">
        <f t="shared" si="25"/>
        <v/>
      </c>
    </row>
    <row r="261" spans="1:16" x14ac:dyDescent="0.3">
      <c r="A261" s="91">
        <v>256</v>
      </c>
      <c r="B261" s="93"/>
      <c r="C261" s="94"/>
      <c r="D261" s="95"/>
      <c r="E261" s="95"/>
      <c r="F261" s="96"/>
      <c r="G261" s="97"/>
      <c r="H261" s="98"/>
      <c r="I261" s="99"/>
      <c r="J261" s="100"/>
      <c r="K261" s="99"/>
      <c r="L261" s="99"/>
      <c r="M261" s="87" t="str">
        <f t="shared" si="22"/>
        <v/>
      </c>
      <c r="N261" s="87" t="str">
        <f t="shared" ca="1" si="23"/>
        <v/>
      </c>
      <c r="O261" s="92" t="str">
        <f t="shared" si="24"/>
        <v/>
      </c>
      <c r="P261" s="89" t="str">
        <f t="shared" si="25"/>
        <v/>
      </c>
    </row>
    <row r="262" spans="1:16" x14ac:dyDescent="0.3">
      <c r="A262" s="91">
        <v>257</v>
      </c>
      <c r="B262" s="93"/>
      <c r="C262" s="94"/>
      <c r="D262" s="95"/>
      <c r="E262" s="95"/>
      <c r="F262" s="96"/>
      <c r="G262" s="97"/>
      <c r="H262" s="98"/>
      <c r="I262" s="99"/>
      <c r="J262" s="100"/>
      <c r="K262" s="99"/>
      <c r="L262" s="99"/>
      <c r="M262" s="87" t="str">
        <f t="shared" si="22"/>
        <v/>
      </c>
      <c r="N262" s="87" t="str">
        <f t="shared" ca="1" si="23"/>
        <v/>
      </c>
      <c r="O262" s="92" t="str">
        <f t="shared" si="24"/>
        <v/>
      </c>
      <c r="P262" s="89" t="str">
        <f t="shared" si="25"/>
        <v/>
      </c>
    </row>
    <row r="263" spans="1:16" x14ac:dyDescent="0.3">
      <c r="A263" s="91">
        <v>258</v>
      </c>
      <c r="B263" s="93"/>
      <c r="C263" s="94"/>
      <c r="D263" s="95"/>
      <c r="E263" s="95"/>
      <c r="F263" s="96"/>
      <c r="G263" s="97"/>
      <c r="H263" s="98"/>
      <c r="I263" s="99"/>
      <c r="J263" s="100"/>
      <c r="K263" s="99"/>
      <c r="L263" s="99"/>
      <c r="M263" s="87" t="str">
        <f t="shared" si="22"/>
        <v/>
      </c>
      <c r="N263" s="87" t="str">
        <f t="shared" ca="1" si="23"/>
        <v/>
      </c>
      <c r="O263" s="92" t="str">
        <f t="shared" si="24"/>
        <v/>
      </c>
      <c r="P263" s="89" t="str">
        <f t="shared" si="25"/>
        <v/>
      </c>
    </row>
    <row r="264" spans="1:16" x14ac:dyDescent="0.3">
      <c r="A264" s="91">
        <v>259</v>
      </c>
      <c r="B264" s="93"/>
      <c r="C264" s="94"/>
      <c r="D264" s="95"/>
      <c r="E264" s="95"/>
      <c r="F264" s="96"/>
      <c r="G264" s="97"/>
      <c r="H264" s="98"/>
      <c r="I264" s="99"/>
      <c r="J264" s="100"/>
      <c r="K264" s="99"/>
      <c r="L264" s="99"/>
      <c r="M264" s="87" t="str">
        <f t="shared" si="22"/>
        <v/>
      </c>
      <c r="N264" s="87" t="str">
        <f t="shared" ca="1" si="23"/>
        <v/>
      </c>
      <c r="O264" s="92" t="str">
        <f t="shared" si="24"/>
        <v/>
      </c>
      <c r="P264" s="89" t="str">
        <f t="shared" si="25"/>
        <v/>
      </c>
    </row>
    <row r="265" spans="1:16" x14ac:dyDescent="0.3">
      <c r="A265" s="91">
        <v>260</v>
      </c>
      <c r="B265" s="93"/>
      <c r="C265" s="94"/>
      <c r="D265" s="95"/>
      <c r="E265" s="95"/>
      <c r="F265" s="96"/>
      <c r="G265" s="97"/>
      <c r="H265" s="98"/>
      <c r="I265" s="99"/>
      <c r="J265" s="100"/>
      <c r="K265" s="99"/>
      <c r="L265" s="99"/>
      <c r="M265" s="87" t="str">
        <f t="shared" si="22"/>
        <v/>
      </c>
      <c r="N265" s="87" t="str">
        <f t="shared" ca="1" si="23"/>
        <v/>
      </c>
      <c r="O265" s="92" t="str">
        <f t="shared" si="24"/>
        <v/>
      </c>
      <c r="P265" s="89" t="str">
        <f t="shared" si="25"/>
        <v/>
      </c>
    </row>
    <row r="266" spans="1:16" x14ac:dyDescent="0.3">
      <c r="A266" s="91">
        <v>261</v>
      </c>
      <c r="B266" s="93"/>
      <c r="C266" s="94"/>
      <c r="D266" s="95"/>
      <c r="E266" s="95"/>
      <c r="F266" s="96"/>
      <c r="G266" s="97"/>
      <c r="H266" s="98"/>
      <c r="I266" s="99"/>
      <c r="J266" s="100"/>
      <c r="K266" s="99"/>
      <c r="L266" s="99"/>
      <c r="M266" s="87" t="str">
        <f t="shared" si="22"/>
        <v/>
      </c>
      <c r="N266" s="87" t="str">
        <f t="shared" ca="1" si="23"/>
        <v/>
      </c>
      <c r="O266" s="92" t="str">
        <f t="shared" si="24"/>
        <v/>
      </c>
      <c r="P266" s="89" t="str">
        <f t="shared" si="25"/>
        <v/>
      </c>
    </row>
    <row r="267" spans="1:16" x14ac:dyDescent="0.3">
      <c r="A267" s="91">
        <v>262</v>
      </c>
      <c r="B267" s="93"/>
      <c r="C267" s="94"/>
      <c r="D267" s="95"/>
      <c r="E267" s="95"/>
      <c r="F267" s="96"/>
      <c r="G267" s="97"/>
      <c r="H267" s="98"/>
      <c r="I267" s="99"/>
      <c r="J267" s="100"/>
      <c r="K267" s="99"/>
      <c r="L267" s="99"/>
      <c r="M267" s="87" t="str">
        <f t="shared" si="22"/>
        <v/>
      </c>
      <c r="N267" s="87" t="str">
        <f t="shared" ca="1" si="23"/>
        <v/>
      </c>
      <c r="O267" s="92" t="str">
        <f t="shared" si="24"/>
        <v/>
      </c>
      <c r="P267" s="89" t="str">
        <f t="shared" si="25"/>
        <v/>
      </c>
    </row>
    <row r="268" spans="1:16" x14ac:dyDescent="0.3">
      <c r="A268" s="91">
        <v>263</v>
      </c>
      <c r="B268" s="93"/>
      <c r="C268" s="94"/>
      <c r="D268" s="95"/>
      <c r="E268" s="95"/>
      <c r="F268" s="96"/>
      <c r="G268" s="97"/>
      <c r="H268" s="98"/>
      <c r="I268" s="99"/>
      <c r="J268" s="100"/>
      <c r="K268" s="99"/>
      <c r="L268" s="99"/>
      <c r="M268" s="87" t="str">
        <f t="shared" si="22"/>
        <v/>
      </c>
      <c r="N268" s="87" t="str">
        <f t="shared" ca="1" si="23"/>
        <v/>
      </c>
      <c r="O268" s="92" t="str">
        <f t="shared" si="24"/>
        <v/>
      </c>
      <c r="P268" s="89" t="str">
        <f t="shared" si="25"/>
        <v/>
      </c>
    </row>
    <row r="269" spans="1:16" x14ac:dyDescent="0.3">
      <c r="A269" s="91">
        <v>264</v>
      </c>
      <c r="B269" s="93"/>
      <c r="C269" s="94"/>
      <c r="D269" s="95"/>
      <c r="E269" s="95"/>
      <c r="F269" s="96"/>
      <c r="G269" s="97"/>
      <c r="H269" s="98"/>
      <c r="I269" s="99"/>
      <c r="J269" s="100"/>
      <c r="K269" s="99"/>
      <c r="L269" s="99"/>
      <c r="M269" s="87" t="str">
        <f t="shared" si="22"/>
        <v/>
      </c>
      <c r="N269" s="87" t="str">
        <f t="shared" ca="1" si="23"/>
        <v/>
      </c>
      <c r="O269" s="92" t="str">
        <f t="shared" si="24"/>
        <v/>
      </c>
      <c r="P269" s="89" t="str">
        <f t="shared" si="25"/>
        <v/>
      </c>
    </row>
    <row r="270" spans="1:16" x14ac:dyDescent="0.3">
      <c r="A270" s="91">
        <v>265</v>
      </c>
      <c r="B270" s="93"/>
      <c r="C270" s="94"/>
      <c r="D270" s="95"/>
      <c r="E270" s="95"/>
      <c r="F270" s="96"/>
      <c r="G270" s="97"/>
      <c r="H270" s="98"/>
      <c r="I270" s="99"/>
      <c r="J270" s="100"/>
      <c r="K270" s="99"/>
      <c r="L270" s="99"/>
      <c r="M270" s="87" t="str">
        <f t="shared" si="22"/>
        <v/>
      </c>
      <c r="N270" s="87" t="str">
        <f t="shared" ca="1" si="23"/>
        <v/>
      </c>
      <c r="O270" s="92" t="str">
        <f t="shared" si="24"/>
        <v/>
      </c>
      <c r="P270" s="89" t="str">
        <f t="shared" si="25"/>
        <v/>
      </c>
    </row>
    <row r="271" spans="1:16" x14ac:dyDescent="0.3">
      <c r="A271" s="91">
        <v>266</v>
      </c>
      <c r="B271" s="93"/>
      <c r="C271" s="94"/>
      <c r="D271" s="95"/>
      <c r="E271" s="95"/>
      <c r="F271" s="96"/>
      <c r="G271" s="97"/>
      <c r="H271" s="98"/>
      <c r="I271" s="99"/>
      <c r="J271" s="100"/>
      <c r="K271" s="99"/>
      <c r="L271" s="99"/>
      <c r="M271" s="87" t="str">
        <f t="shared" si="22"/>
        <v/>
      </c>
      <c r="N271" s="87" t="str">
        <f t="shared" ca="1" si="23"/>
        <v/>
      </c>
      <c r="O271" s="92" t="str">
        <f t="shared" si="24"/>
        <v/>
      </c>
      <c r="P271" s="89" t="str">
        <f t="shared" si="25"/>
        <v/>
      </c>
    </row>
    <row r="272" spans="1:16" x14ac:dyDescent="0.3">
      <c r="A272" s="91">
        <v>267</v>
      </c>
      <c r="B272" s="93"/>
      <c r="C272" s="94"/>
      <c r="D272" s="95"/>
      <c r="E272" s="95"/>
      <c r="F272" s="96"/>
      <c r="G272" s="97"/>
      <c r="H272" s="98"/>
      <c r="I272" s="99"/>
      <c r="J272" s="100"/>
      <c r="K272" s="99"/>
      <c r="L272" s="99"/>
      <c r="M272" s="87" t="str">
        <f t="shared" si="22"/>
        <v/>
      </c>
      <c r="N272" s="87" t="str">
        <f t="shared" ca="1" si="23"/>
        <v/>
      </c>
      <c r="O272" s="92" t="str">
        <f t="shared" si="24"/>
        <v/>
      </c>
      <c r="P272" s="89" t="str">
        <f t="shared" si="25"/>
        <v/>
      </c>
    </row>
    <row r="273" spans="1:16" x14ac:dyDescent="0.3">
      <c r="A273" s="91">
        <v>268</v>
      </c>
      <c r="B273" s="93"/>
      <c r="C273" s="94"/>
      <c r="D273" s="95"/>
      <c r="E273" s="95"/>
      <c r="F273" s="96"/>
      <c r="G273" s="97"/>
      <c r="H273" s="98"/>
      <c r="I273" s="99"/>
      <c r="J273" s="100"/>
      <c r="K273" s="99"/>
      <c r="L273" s="99"/>
      <c r="M273" s="87" t="str">
        <f t="shared" si="22"/>
        <v/>
      </c>
      <c r="N273" s="87" t="str">
        <f t="shared" ca="1" si="23"/>
        <v/>
      </c>
      <c r="O273" s="92" t="str">
        <f t="shared" si="24"/>
        <v/>
      </c>
      <c r="P273" s="89" t="str">
        <f t="shared" si="25"/>
        <v/>
      </c>
    </row>
    <row r="274" spans="1:16" x14ac:dyDescent="0.3">
      <c r="A274" s="91">
        <v>269</v>
      </c>
      <c r="B274" s="93"/>
      <c r="C274" s="94"/>
      <c r="D274" s="95"/>
      <c r="E274" s="95"/>
      <c r="F274" s="96"/>
      <c r="G274" s="97"/>
      <c r="H274" s="98"/>
      <c r="I274" s="99"/>
      <c r="J274" s="100"/>
      <c r="K274" s="99"/>
      <c r="L274" s="99"/>
      <c r="M274" s="87" t="str">
        <f t="shared" si="22"/>
        <v/>
      </c>
      <c r="N274" s="87" t="str">
        <f t="shared" ca="1" si="23"/>
        <v/>
      </c>
      <c r="O274" s="92" t="str">
        <f t="shared" si="24"/>
        <v/>
      </c>
      <c r="P274" s="89" t="str">
        <f t="shared" si="25"/>
        <v/>
      </c>
    </row>
    <row r="275" spans="1:16" x14ac:dyDescent="0.3">
      <c r="A275" s="91">
        <v>270</v>
      </c>
      <c r="B275" s="93"/>
      <c r="C275" s="94"/>
      <c r="D275" s="95"/>
      <c r="E275" s="95"/>
      <c r="F275" s="96"/>
      <c r="G275" s="97"/>
      <c r="H275" s="98"/>
      <c r="I275" s="99"/>
      <c r="J275" s="100"/>
      <c r="K275" s="99"/>
      <c r="L275" s="99"/>
      <c r="M275" s="87" t="str">
        <f t="shared" si="22"/>
        <v/>
      </c>
      <c r="N275" s="87" t="str">
        <f t="shared" ca="1" si="23"/>
        <v/>
      </c>
      <c r="O275" s="92" t="str">
        <f t="shared" si="24"/>
        <v/>
      </c>
      <c r="P275" s="89" t="str">
        <f t="shared" si="25"/>
        <v/>
      </c>
    </row>
    <row r="276" spans="1:16" x14ac:dyDescent="0.3">
      <c r="A276" s="91">
        <v>271</v>
      </c>
      <c r="B276" s="93"/>
      <c r="C276" s="94"/>
      <c r="D276" s="95"/>
      <c r="E276" s="95"/>
      <c r="F276" s="96"/>
      <c r="G276" s="97"/>
      <c r="H276" s="98"/>
      <c r="I276" s="99"/>
      <c r="J276" s="100"/>
      <c r="K276" s="99"/>
      <c r="L276" s="99"/>
      <c r="M276" s="87" t="str">
        <f t="shared" si="22"/>
        <v/>
      </c>
      <c r="N276" s="87" t="str">
        <f t="shared" ca="1" si="23"/>
        <v/>
      </c>
      <c r="O276" s="92" t="str">
        <f t="shared" si="24"/>
        <v/>
      </c>
      <c r="P276" s="89" t="str">
        <f t="shared" si="25"/>
        <v/>
      </c>
    </row>
    <row r="277" spans="1:16" x14ac:dyDescent="0.3">
      <c r="A277" s="91">
        <v>272</v>
      </c>
      <c r="B277" s="93"/>
      <c r="C277" s="94"/>
      <c r="D277" s="95"/>
      <c r="E277" s="95"/>
      <c r="F277" s="96"/>
      <c r="G277" s="97"/>
      <c r="H277" s="98"/>
      <c r="I277" s="99"/>
      <c r="J277" s="100"/>
      <c r="K277" s="99"/>
      <c r="L277" s="99"/>
      <c r="M277" s="87" t="str">
        <f t="shared" si="22"/>
        <v/>
      </c>
      <c r="N277" s="87" t="str">
        <f t="shared" ca="1" si="23"/>
        <v/>
      </c>
      <c r="O277" s="92" t="str">
        <f t="shared" si="24"/>
        <v/>
      </c>
      <c r="P277" s="89" t="str">
        <f t="shared" si="25"/>
        <v/>
      </c>
    </row>
    <row r="278" spans="1:16" x14ac:dyDescent="0.3">
      <c r="A278" s="91">
        <v>273</v>
      </c>
      <c r="B278" s="93"/>
      <c r="C278" s="94"/>
      <c r="D278" s="95"/>
      <c r="E278" s="95"/>
      <c r="F278" s="96"/>
      <c r="G278" s="97"/>
      <c r="H278" s="98"/>
      <c r="I278" s="99"/>
      <c r="J278" s="100"/>
      <c r="K278" s="99"/>
      <c r="L278" s="99"/>
      <c r="M278" s="87" t="str">
        <f t="shared" si="22"/>
        <v/>
      </c>
      <c r="N278" s="87" t="str">
        <f t="shared" ca="1" si="23"/>
        <v/>
      </c>
      <c r="O278" s="92" t="str">
        <f t="shared" si="24"/>
        <v/>
      </c>
      <c r="P278" s="89" t="str">
        <f t="shared" si="25"/>
        <v/>
      </c>
    </row>
    <row r="279" spans="1:16" x14ac:dyDescent="0.3">
      <c r="A279" s="91">
        <v>274</v>
      </c>
      <c r="B279" s="93"/>
      <c r="C279" s="94"/>
      <c r="D279" s="95"/>
      <c r="E279" s="95"/>
      <c r="F279" s="96"/>
      <c r="G279" s="97"/>
      <c r="H279" s="98"/>
      <c r="I279" s="99"/>
      <c r="J279" s="100"/>
      <c r="K279" s="99"/>
      <c r="L279" s="99"/>
      <c r="M279" s="87" t="str">
        <f t="shared" si="22"/>
        <v/>
      </c>
      <c r="N279" s="87" t="str">
        <f t="shared" ca="1" si="23"/>
        <v/>
      </c>
      <c r="O279" s="92" t="str">
        <f t="shared" si="24"/>
        <v/>
      </c>
      <c r="P279" s="89" t="str">
        <f t="shared" si="25"/>
        <v/>
      </c>
    </row>
    <row r="280" spans="1:16" x14ac:dyDescent="0.3">
      <c r="A280" s="91">
        <v>275</v>
      </c>
      <c r="B280" s="93"/>
      <c r="C280" s="94"/>
      <c r="D280" s="95"/>
      <c r="E280" s="95"/>
      <c r="F280" s="96"/>
      <c r="G280" s="97"/>
      <c r="H280" s="98"/>
      <c r="I280" s="99"/>
      <c r="J280" s="100"/>
      <c r="K280" s="99"/>
      <c r="L280" s="99"/>
      <c r="M280" s="87" t="str">
        <f t="shared" si="22"/>
        <v/>
      </c>
      <c r="N280" s="87" t="str">
        <f t="shared" ca="1" si="23"/>
        <v/>
      </c>
      <c r="O280" s="92" t="str">
        <f t="shared" si="24"/>
        <v/>
      </c>
      <c r="P280" s="89" t="str">
        <f t="shared" si="25"/>
        <v/>
      </c>
    </row>
    <row r="281" spans="1:16" x14ac:dyDescent="0.3">
      <c r="A281" s="91">
        <v>276</v>
      </c>
      <c r="B281" s="93"/>
      <c r="C281" s="94"/>
      <c r="D281" s="95"/>
      <c r="E281" s="95"/>
      <c r="F281" s="96"/>
      <c r="G281" s="97"/>
      <c r="H281" s="98"/>
      <c r="I281" s="99"/>
      <c r="J281" s="100"/>
      <c r="K281" s="99"/>
      <c r="L281" s="99"/>
      <c r="M281" s="87" t="str">
        <f t="shared" si="22"/>
        <v/>
      </c>
      <c r="N281" s="87" t="str">
        <f t="shared" ca="1" si="23"/>
        <v/>
      </c>
      <c r="O281" s="92" t="str">
        <f t="shared" si="24"/>
        <v/>
      </c>
      <c r="P281" s="89" t="str">
        <f t="shared" si="25"/>
        <v/>
      </c>
    </row>
    <row r="282" spans="1:16" x14ac:dyDescent="0.3">
      <c r="A282" s="91">
        <v>277</v>
      </c>
      <c r="B282" s="93"/>
      <c r="C282" s="94"/>
      <c r="D282" s="95"/>
      <c r="E282" s="95"/>
      <c r="F282" s="96"/>
      <c r="G282" s="97"/>
      <c r="H282" s="98"/>
      <c r="I282" s="99"/>
      <c r="J282" s="100"/>
      <c r="K282" s="99"/>
      <c r="L282" s="99"/>
      <c r="M282" s="87" t="str">
        <f t="shared" si="22"/>
        <v/>
      </c>
      <c r="N282" s="87" t="str">
        <f t="shared" ca="1" si="23"/>
        <v/>
      </c>
      <c r="O282" s="92" t="str">
        <f t="shared" si="24"/>
        <v/>
      </c>
      <c r="P282" s="89" t="str">
        <f t="shared" si="25"/>
        <v/>
      </c>
    </row>
    <row r="283" spans="1:16" x14ac:dyDescent="0.3">
      <c r="A283" s="91">
        <v>278</v>
      </c>
      <c r="B283" s="93"/>
      <c r="C283" s="94"/>
      <c r="D283" s="95"/>
      <c r="E283" s="95"/>
      <c r="F283" s="96"/>
      <c r="G283" s="97"/>
      <c r="H283" s="98"/>
      <c r="I283" s="99"/>
      <c r="J283" s="100"/>
      <c r="K283" s="99"/>
      <c r="L283" s="99"/>
      <c r="M283" s="87" t="str">
        <f t="shared" si="22"/>
        <v/>
      </c>
      <c r="N283" s="87" t="str">
        <f t="shared" ca="1" si="23"/>
        <v/>
      </c>
      <c r="O283" s="92" t="str">
        <f t="shared" si="24"/>
        <v/>
      </c>
      <c r="P283" s="89" t="str">
        <f t="shared" si="25"/>
        <v/>
      </c>
    </row>
    <row r="284" spans="1:16" x14ac:dyDescent="0.3">
      <c r="A284" s="91">
        <v>279</v>
      </c>
      <c r="B284" s="93"/>
      <c r="C284" s="94"/>
      <c r="D284" s="95"/>
      <c r="E284" s="95"/>
      <c r="F284" s="96"/>
      <c r="G284" s="97"/>
      <c r="H284" s="98"/>
      <c r="I284" s="99"/>
      <c r="J284" s="100"/>
      <c r="K284" s="99"/>
      <c r="L284" s="99"/>
      <c r="M284" s="87" t="str">
        <f t="shared" si="22"/>
        <v/>
      </c>
      <c r="N284" s="87" t="str">
        <f t="shared" ca="1" si="23"/>
        <v/>
      </c>
      <c r="O284" s="92" t="str">
        <f t="shared" si="24"/>
        <v/>
      </c>
      <c r="P284" s="89" t="str">
        <f t="shared" si="25"/>
        <v/>
      </c>
    </row>
    <row r="285" spans="1:16" x14ac:dyDescent="0.3">
      <c r="A285" s="91">
        <v>280</v>
      </c>
      <c r="B285" s="93"/>
      <c r="C285" s="94"/>
      <c r="D285" s="95"/>
      <c r="E285" s="95"/>
      <c r="F285" s="96"/>
      <c r="G285" s="97"/>
      <c r="H285" s="98"/>
      <c r="I285" s="99"/>
      <c r="J285" s="100"/>
      <c r="K285" s="99"/>
      <c r="L285" s="99"/>
      <c r="M285" s="87" t="str">
        <f t="shared" si="22"/>
        <v/>
      </c>
      <c r="N285" s="87" t="str">
        <f t="shared" ca="1" si="23"/>
        <v/>
      </c>
      <c r="O285" s="92" t="str">
        <f t="shared" si="24"/>
        <v/>
      </c>
      <c r="P285" s="89" t="str">
        <f t="shared" si="25"/>
        <v/>
      </c>
    </row>
    <row r="286" spans="1:16" x14ac:dyDescent="0.3">
      <c r="A286" s="91">
        <v>281</v>
      </c>
      <c r="B286" s="93"/>
      <c r="C286" s="94"/>
      <c r="D286" s="95"/>
      <c r="E286" s="95"/>
      <c r="F286" s="96"/>
      <c r="G286" s="97"/>
      <c r="H286" s="98"/>
      <c r="I286" s="99"/>
      <c r="J286" s="100"/>
      <c r="K286" s="99"/>
      <c r="L286" s="99"/>
      <c r="M286" s="87" t="str">
        <f t="shared" si="22"/>
        <v/>
      </c>
      <c r="N286" s="87" t="str">
        <f t="shared" ca="1" si="23"/>
        <v/>
      </c>
      <c r="O286" s="92" t="str">
        <f t="shared" si="24"/>
        <v/>
      </c>
      <c r="P286" s="89" t="str">
        <f t="shared" si="25"/>
        <v/>
      </c>
    </row>
    <row r="287" spans="1:16" x14ac:dyDescent="0.3">
      <c r="A287" s="91">
        <v>282</v>
      </c>
      <c r="B287" s="93"/>
      <c r="C287" s="94"/>
      <c r="D287" s="95"/>
      <c r="E287" s="95"/>
      <c r="F287" s="96"/>
      <c r="G287" s="97"/>
      <c r="H287" s="98"/>
      <c r="I287" s="99"/>
      <c r="J287" s="100"/>
      <c r="K287" s="99"/>
      <c r="L287" s="99"/>
      <c r="M287" s="87" t="str">
        <f t="shared" si="22"/>
        <v/>
      </c>
      <c r="N287" s="87" t="str">
        <f t="shared" ca="1" si="23"/>
        <v/>
      </c>
      <c r="O287" s="92" t="str">
        <f t="shared" si="24"/>
        <v/>
      </c>
      <c r="P287" s="89" t="str">
        <f t="shared" si="25"/>
        <v/>
      </c>
    </row>
    <row r="288" spans="1:16" x14ac:dyDescent="0.3">
      <c r="A288" s="91">
        <v>283</v>
      </c>
      <c r="B288" s="93"/>
      <c r="C288" s="94"/>
      <c r="D288" s="95"/>
      <c r="E288" s="95"/>
      <c r="F288" s="96"/>
      <c r="G288" s="97"/>
      <c r="H288" s="98"/>
      <c r="I288" s="99"/>
      <c r="J288" s="100"/>
      <c r="K288" s="99"/>
      <c r="L288" s="99"/>
      <c r="M288" s="87" t="str">
        <f t="shared" si="22"/>
        <v/>
      </c>
      <c r="N288" s="87" t="str">
        <f t="shared" ca="1" si="23"/>
        <v/>
      </c>
      <c r="O288" s="92" t="str">
        <f t="shared" si="24"/>
        <v/>
      </c>
      <c r="P288" s="89" t="str">
        <f t="shared" si="25"/>
        <v/>
      </c>
    </row>
    <row r="289" spans="1:16" x14ac:dyDescent="0.3">
      <c r="A289" s="91">
        <v>284</v>
      </c>
      <c r="B289" s="93"/>
      <c r="C289" s="94"/>
      <c r="D289" s="95"/>
      <c r="E289" s="95"/>
      <c r="F289" s="96"/>
      <c r="G289" s="97"/>
      <c r="H289" s="98"/>
      <c r="I289" s="99"/>
      <c r="J289" s="100"/>
      <c r="K289" s="99"/>
      <c r="L289" s="99"/>
      <c r="M289" s="87" t="str">
        <f t="shared" si="22"/>
        <v/>
      </c>
      <c r="N289" s="87" t="str">
        <f t="shared" ca="1" si="23"/>
        <v/>
      </c>
      <c r="O289" s="92" t="str">
        <f t="shared" si="24"/>
        <v/>
      </c>
      <c r="P289" s="89" t="str">
        <f t="shared" si="25"/>
        <v/>
      </c>
    </row>
    <row r="290" spans="1:16" x14ac:dyDescent="0.3">
      <c r="A290" s="91">
        <v>285</v>
      </c>
      <c r="B290" s="93"/>
      <c r="C290" s="94"/>
      <c r="D290" s="95"/>
      <c r="E290" s="95"/>
      <c r="F290" s="96"/>
      <c r="G290" s="97"/>
      <c r="H290" s="98"/>
      <c r="I290" s="99"/>
      <c r="J290" s="100"/>
      <c r="K290" s="99"/>
      <c r="L290" s="99"/>
      <c r="M290" s="87" t="str">
        <f t="shared" si="22"/>
        <v/>
      </c>
      <c r="N290" s="87" t="str">
        <f t="shared" ca="1" si="23"/>
        <v/>
      </c>
      <c r="O290" s="92" t="str">
        <f t="shared" si="24"/>
        <v/>
      </c>
      <c r="P290" s="89" t="str">
        <f t="shared" si="25"/>
        <v/>
      </c>
    </row>
    <row r="291" spans="1:16" x14ac:dyDescent="0.3">
      <c r="A291" s="91">
        <v>286</v>
      </c>
      <c r="B291" s="93"/>
      <c r="C291" s="94"/>
      <c r="D291" s="95"/>
      <c r="E291" s="95"/>
      <c r="F291" s="96"/>
      <c r="G291" s="97"/>
      <c r="H291" s="98"/>
      <c r="I291" s="99"/>
      <c r="J291" s="100"/>
      <c r="K291" s="99"/>
      <c r="L291" s="99"/>
      <c r="M291" s="87" t="str">
        <f t="shared" si="22"/>
        <v/>
      </c>
      <c r="N291" s="87" t="str">
        <f t="shared" ca="1" si="23"/>
        <v/>
      </c>
      <c r="O291" s="92" t="str">
        <f t="shared" si="24"/>
        <v/>
      </c>
      <c r="P291" s="89" t="str">
        <f t="shared" si="25"/>
        <v/>
      </c>
    </row>
    <row r="292" spans="1:16" x14ac:dyDescent="0.3">
      <c r="A292" s="91">
        <v>287</v>
      </c>
      <c r="B292" s="93"/>
      <c r="C292" s="94"/>
      <c r="D292" s="95"/>
      <c r="E292" s="95"/>
      <c r="F292" s="96"/>
      <c r="G292" s="97"/>
      <c r="H292" s="98"/>
      <c r="I292" s="99"/>
      <c r="J292" s="100"/>
      <c r="K292" s="99"/>
      <c r="L292" s="99"/>
      <c r="M292" s="87" t="str">
        <f t="shared" si="22"/>
        <v/>
      </c>
      <c r="N292" s="87" t="str">
        <f t="shared" ca="1" si="23"/>
        <v/>
      </c>
      <c r="O292" s="92" t="str">
        <f t="shared" si="24"/>
        <v/>
      </c>
      <c r="P292" s="89" t="str">
        <f t="shared" si="25"/>
        <v/>
      </c>
    </row>
    <row r="293" spans="1:16" x14ac:dyDescent="0.3">
      <c r="A293" s="91">
        <v>288</v>
      </c>
      <c r="B293" s="93"/>
      <c r="C293" s="94"/>
      <c r="D293" s="95"/>
      <c r="E293" s="95"/>
      <c r="F293" s="96"/>
      <c r="G293" s="97"/>
      <c r="H293" s="98"/>
      <c r="I293" s="99"/>
      <c r="J293" s="100"/>
      <c r="K293" s="99"/>
      <c r="L293" s="99"/>
      <c r="M293" s="87" t="str">
        <f t="shared" si="22"/>
        <v/>
      </c>
      <c r="N293" s="87" t="str">
        <f t="shared" ca="1" si="23"/>
        <v/>
      </c>
      <c r="O293" s="92" t="str">
        <f t="shared" si="24"/>
        <v/>
      </c>
      <c r="P293" s="89" t="str">
        <f t="shared" si="25"/>
        <v/>
      </c>
    </row>
    <row r="294" spans="1:16" x14ac:dyDescent="0.3">
      <c r="A294" s="91">
        <v>289</v>
      </c>
      <c r="B294" s="93"/>
      <c r="C294" s="94"/>
      <c r="D294" s="95"/>
      <c r="E294" s="95"/>
      <c r="F294" s="96"/>
      <c r="G294" s="97"/>
      <c r="H294" s="98"/>
      <c r="I294" s="99"/>
      <c r="J294" s="100"/>
      <c r="K294" s="99"/>
      <c r="L294" s="99"/>
      <c r="M294" s="87" t="str">
        <f t="shared" si="22"/>
        <v/>
      </c>
      <c r="N294" s="87" t="str">
        <f t="shared" ca="1" si="23"/>
        <v/>
      </c>
      <c r="O294" s="92" t="str">
        <f t="shared" si="24"/>
        <v/>
      </c>
      <c r="P294" s="89" t="str">
        <f t="shared" si="25"/>
        <v/>
      </c>
    </row>
    <row r="295" spans="1:16" x14ac:dyDescent="0.3">
      <c r="A295" s="91">
        <v>290</v>
      </c>
      <c r="B295" s="93"/>
      <c r="C295" s="94"/>
      <c r="D295" s="95"/>
      <c r="E295" s="95"/>
      <c r="F295" s="96"/>
      <c r="G295" s="97"/>
      <c r="H295" s="98"/>
      <c r="I295" s="99"/>
      <c r="J295" s="100"/>
      <c r="K295" s="99"/>
      <c r="L295" s="99"/>
      <c r="M295" s="87" t="str">
        <f t="shared" si="22"/>
        <v/>
      </c>
      <c r="N295" s="87" t="str">
        <f t="shared" ca="1" si="23"/>
        <v/>
      </c>
      <c r="O295" s="92" t="str">
        <f t="shared" si="24"/>
        <v/>
      </c>
      <c r="P295" s="89" t="str">
        <f t="shared" si="25"/>
        <v/>
      </c>
    </row>
    <row r="296" spans="1:16" x14ac:dyDescent="0.3">
      <c r="A296" s="91">
        <v>291</v>
      </c>
      <c r="B296" s="93"/>
      <c r="C296" s="94"/>
      <c r="D296" s="95"/>
      <c r="E296" s="95"/>
      <c r="F296" s="96"/>
      <c r="G296" s="97"/>
      <c r="H296" s="98"/>
      <c r="I296" s="99"/>
      <c r="J296" s="100"/>
      <c r="K296" s="99"/>
      <c r="L296" s="99"/>
      <c r="M296" s="87" t="str">
        <f t="shared" si="22"/>
        <v/>
      </c>
      <c r="N296" s="87" t="str">
        <f t="shared" ca="1" si="23"/>
        <v/>
      </c>
      <c r="O296" s="92" t="str">
        <f t="shared" si="24"/>
        <v/>
      </c>
      <c r="P296" s="89" t="str">
        <f t="shared" si="25"/>
        <v/>
      </c>
    </row>
    <row r="297" spans="1:16" x14ac:dyDescent="0.3">
      <c r="A297" s="91">
        <v>292</v>
      </c>
      <c r="B297" s="93"/>
      <c r="C297" s="94"/>
      <c r="D297" s="95"/>
      <c r="E297" s="95"/>
      <c r="F297" s="96"/>
      <c r="G297" s="97"/>
      <c r="H297" s="98"/>
      <c r="I297" s="99"/>
      <c r="J297" s="100"/>
      <c r="K297" s="99"/>
      <c r="L297" s="99"/>
      <c r="M297" s="87" t="str">
        <f t="shared" si="22"/>
        <v/>
      </c>
      <c r="N297" s="87" t="str">
        <f t="shared" ca="1" si="23"/>
        <v/>
      </c>
      <c r="O297" s="92" t="str">
        <f t="shared" si="24"/>
        <v/>
      </c>
      <c r="P297" s="89" t="str">
        <f t="shared" si="25"/>
        <v/>
      </c>
    </row>
    <row r="298" spans="1:16" x14ac:dyDescent="0.3">
      <c r="A298" s="91">
        <v>293</v>
      </c>
      <c r="B298" s="93"/>
      <c r="C298" s="94"/>
      <c r="D298" s="95"/>
      <c r="E298" s="95"/>
      <c r="F298" s="96"/>
      <c r="G298" s="97"/>
      <c r="H298" s="98"/>
      <c r="I298" s="99"/>
      <c r="J298" s="100"/>
      <c r="K298" s="99"/>
      <c r="L298" s="99"/>
      <c r="M298" s="87" t="str">
        <f t="shared" si="22"/>
        <v/>
      </c>
      <c r="N298" s="87" t="str">
        <f t="shared" ca="1" si="23"/>
        <v/>
      </c>
      <c r="O298" s="92" t="str">
        <f t="shared" si="24"/>
        <v/>
      </c>
      <c r="P298" s="89" t="str">
        <f t="shared" si="25"/>
        <v/>
      </c>
    </row>
    <row r="299" spans="1:16" x14ac:dyDescent="0.3">
      <c r="A299" s="91">
        <v>294</v>
      </c>
      <c r="B299" s="93"/>
      <c r="C299" s="94"/>
      <c r="D299" s="95"/>
      <c r="E299" s="95"/>
      <c r="F299" s="96"/>
      <c r="G299" s="97"/>
      <c r="H299" s="98"/>
      <c r="I299" s="99"/>
      <c r="J299" s="100"/>
      <c r="K299" s="99"/>
      <c r="L299" s="99"/>
      <c r="M299" s="87" t="str">
        <f t="shared" si="22"/>
        <v/>
      </c>
      <c r="N299" s="87" t="str">
        <f t="shared" ca="1" si="23"/>
        <v/>
      </c>
      <c r="O299" s="92" t="str">
        <f t="shared" si="24"/>
        <v/>
      </c>
      <c r="P299" s="89" t="str">
        <f t="shared" si="25"/>
        <v/>
      </c>
    </row>
    <row r="300" spans="1:16" x14ac:dyDescent="0.3">
      <c r="A300" s="91">
        <v>295</v>
      </c>
      <c r="B300" s="93"/>
      <c r="C300" s="94"/>
      <c r="D300" s="95"/>
      <c r="E300" s="95"/>
      <c r="F300" s="96"/>
      <c r="G300" s="97"/>
      <c r="H300" s="98"/>
      <c r="I300" s="99"/>
      <c r="J300" s="100"/>
      <c r="K300" s="99"/>
      <c r="L300" s="99"/>
      <c r="M300" s="87" t="str">
        <f t="shared" si="22"/>
        <v/>
      </c>
      <c r="N300" s="87" t="str">
        <f t="shared" ca="1" si="23"/>
        <v/>
      </c>
      <c r="O300" s="92" t="str">
        <f t="shared" si="24"/>
        <v/>
      </c>
      <c r="P300" s="89" t="str">
        <f t="shared" si="25"/>
        <v/>
      </c>
    </row>
    <row r="301" spans="1:16" x14ac:dyDescent="0.3">
      <c r="A301" s="91">
        <v>296</v>
      </c>
      <c r="B301" s="93"/>
      <c r="C301" s="94"/>
      <c r="D301" s="95"/>
      <c r="E301" s="95"/>
      <c r="F301" s="96"/>
      <c r="G301" s="97"/>
      <c r="H301" s="98"/>
      <c r="I301" s="99"/>
      <c r="J301" s="100"/>
      <c r="K301" s="99"/>
      <c r="L301" s="99"/>
      <c r="M301" s="87" t="str">
        <f t="shared" si="22"/>
        <v/>
      </c>
      <c r="N301" s="87" t="str">
        <f t="shared" ca="1" si="23"/>
        <v/>
      </c>
      <c r="O301" s="92" t="str">
        <f t="shared" si="24"/>
        <v/>
      </c>
      <c r="P301" s="89" t="str">
        <f t="shared" si="25"/>
        <v/>
      </c>
    </row>
    <row r="302" spans="1:16" x14ac:dyDescent="0.3">
      <c r="A302" s="91">
        <v>297</v>
      </c>
      <c r="B302" s="93"/>
      <c r="C302" s="94"/>
      <c r="D302" s="95"/>
      <c r="E302" s="95"/>
      <c r="F302" s="96"/>
      <c r="G302" s="97"/>
      <c r="H302" s="98"/>
      <c r="I302" s="99"/>
      <c r="J302" s="100"/>
      <c r="K302" s="99"/>
      <c r="L302" s="99"/>
      <c r="M302" s="87" t="str">
        <f t="shared" si="22"/>
        <v/>
      </c>
      <c r="N302" s="87" t="str">
        <f t="shared" ca="1" si="23"/>
        <v/>
      </c>
      <c r="O302" s="92" t="str">
        <f t="shared" si="24"/>
        <v/>
      </c>
      <c r="P302" s="89" t="str">
        <f t="shared" si="25"/>
        <v/>
      </c>
    </row>
    <row r="303" spans="1:16" x14ac:dyDescent="0.3">
      <c r="A303" s="91">
        <v>298</v>
      </c>
      <c r="B303" s="93"/>
      <c r="C303" s="94"/>
      <c r="D303" s="95"/>
      <c r="E303" s="95"/>
      <c r="F303" s="96"/>
      <c r="G303" s="97"/>
      <c r="H303" s="98"/>
      <c r="I303" s="99"/>
      <c r="J303" s="100"/>
      <c r="K303" s="99"/>
      <c r="L303" s="99"/>
      <c r="M303" s="87" t="str">
        <f t="shared" si="22"/>
        <v/>
      </c>
      <c r="N303" s="87" t="str">
        <f t="shared" ca="1" si="23"/>
        <v/>
      </c>
      <c r="O303" s="92" t="str">
        <f t="shared" si="24"/>
        <v/>
      </c>
      <c r="P303" s="89" t="str">
        <f t="shared" si="25"/>
        <v/>
      </c>
    </row>
    <row r="304" spans="1:16" x14ac:dyDescent="0.3">
      <c r="A304" s="91">
        <v>299</v>
      </c>
      <c r="B304" s="93"/>
      <c r="C304" s="94"/>
      <c r="D304" s="95"/>
      <c r="E304" s="95"/>
      <c r="F304" s="96"/>
      <c r="G304" s="97"/>
      <c r="H304" s="98"/>
      <c r="I304" s="99"/>
      <c r="J304" s="100"/>
      <c r="K304" s="99"/>
      <c r="L304" s="99"/>
      <c r="M304" s="87" t="str">
        <f t="shared" si="22"/>
        <v/>
      </c>
      <c r="N304" s="87" t="str">
        <f t="shared" ca="1" si="23"/>
        <v/>
      </c>
      <c r="O304" s="92" t="str">
        <f t="shared" si="24"/>
        <v/>
      </c>
      <c r="P304" s="89" t="str">
        <f t="shared" si="25"/>
        <v/>
      </c>
    </row>
    <row r="305" spans="1:16" x14ac:dyDescent="0.3">
      <c r="A305" s="91">
        <v>300</v>
      </c>
      <c r="B305" s="93"/>
      <c r="C305" s="94"/>
      <c r="D305" s="95"/>
      <c r="E305" s="95"/>
      <c r="F305" s="96"/>
      <c r="G305" s="97"/>
      <c r="H305" s="98"/>
      <c r="I305" s="99"/>
      <c r="J305" s="100"/>
      <c r="K305" s="99"/>
      <c r="L305" s="99"/>
      <c r="M305" s="87" t="str">
        <f t="shared" si="22"/>
        <v/>
      </c>
      <c r="N305" s="87" t="str">
        <f t="shared" ca="1" si="23"/>
        <v/>
      </c>
      <c r="O305" s="92" t="str">
        <f t="shared" si="24"/>
        <v/>
      </c>
      <c r="P305" s="89" t="str">
        <f t="shared" si="25"/>
        <v/>
      </c>
    </row>
    <row r="306" spans="1:16" x14ac:dyDescent="0.3">
      <c r="A306" s="91">
        <v>301</v>
      </c>
      <c r="B306" s="93"/>
      <c r="C306" s="94"/>
      <c r="D306" s="95"/>
      <c r="E306" s="95"/>
      <c r="F306" s="96"/>
      <c r="G306" s="97"/>
      <c r="H306" s="98"/>
      <c r="I306" s="99"/>
      <c r="J306" s="100"/>
      <c r="K306" s="99"/>
      <c r="L306" s="99"/>
      <c r="M306" s="87" t="str">
        <f t="shared" si="22"/>
        <v/>
      </c>
      <c r="N306" s="87" t="str">
        <f t="shared" ca="1" si="23"/>
        <v/>
      </c>
      <c r="O306" s="92" t="str">
        <f t="shared" si="24"/>
        <v/>
      </c>
      <c r="P306" s="89" t="str">
        <f t="shared" si="25"/>
        <v/>
      </c>
    </row>
    <row r="307" spans="1:16" x14ac:dyDescent="0.3">
      <c r="A307" s="91">
        <v>302</v>
      </c>
      <c r="B307" s="93"/>
      <c r="C307" s="94"/>
      <c r="D307" s="95"/>
      <c r="E307" s="95"/>
      <c r="F307" s="96"/>
      <c r="G307" s="97"/>
      <c r="H307" s="98"/>
      <c r="I307" s="99"/>
      <c r="J307" s="100"/>
      <c r="K307" s="99"/>
      <c r="L307" s="99"/>
      <c r="M307" s="87" t="str">
        <f t="shared" si="22"/>
        <v/>
      </c>
      <c r="N307" s="87" t="str">
        <f t="shared" ca="1" si="23"/>
        <v/>
      </c>
      <c r="O307" s="92" t="str">
        <f t="shared" si="24"/>
        <v/>
      </c>
      <c r="P307" s="89" t="str">
        <f t="shared" si="25"/>
        <v/>
      </c>
    </row>
    <row r="308" spans="1:16" x14ac:dyDescent="0.3">
      <c r="A308" s="91">
        <v>303</v>
      </c>
      <c r="B308" s="93"/>
      <c r="C308" s="94"/>
      <c r="D308" s="95"/>
      <c r="E308" s="95"/>
      <c r="F308" s="96"/>
      <c r="G308" s="97"/>
      <c r="H308" s="98"/>
      <c r="I308" s="99"/>
      <c r="J308" s="100"/>
      <c r="K308" s="99"/>
      <c r="L308" s="99"/>
      <c r="M308" s="87" t="str">
        <f t="shared" si="22"/>
        <v/>
      </c>
      <c r="N308" s="87" t="str">
        <f t="shared" ca="1" si="23"/>
        <v/>
      </c>
      <c r="O308" s="92" t="str">
        <f t="shared" si="24"/>
        <v/>
      </c>
      <c r="P308" s="89" t="str">
        <f t="shared" si="25"/>
        <v/>
      </c>
    </row>
    <row r="309" spans="1:16" x14ac:dyDescent="0.3">
      <c r="A309" s="91">
        <v>304</v>
      </c>
      <c r="B309" s="93"/>
      <c r="C309" s="94"/>
      <c r="D309" s="95"/>
      <c r="E309" s="95"/>
      <c r="F309" s="96"/>
      <c r="G309" s="97"/>
      <c r="H309" s="98"/>
      <c r="I309" s="99"/>
      <c r="J309" s="100"/>
      <c r="K309" s="99"/>
      <c r="L309" s="99"/>
      <c r="M309" s="87" t="str">
        <f t="shared" si="22"/>
        <v/>
      </c>
      <c r="N309" s="87" t="str">
        <f t="shared" ca="1" si="23"/>
        <v/>
      </c>
      <c r="O309" s="92" t="str">
        <f t="shared" si="24"/>
        <v/>
      </c>
      <c r="P309" s="89" t="str">
        <f t="shared" si="25"/>
        <v/>
      </c>
    </row>
    <row r="310" spans="1:16" x14ac:dyDescent="0.3">
      <c r="A310" s="91">
        <v>305</v>
      </c>
      <c r="B310" s="93"/>
      <c r="C310" s="94"/>
      <c r="D310" s="95"/>
      <c r="E310" s="95"/>
      <c r="F310" s="96"/>
      <c r="G310" s="97"/>
      <c r="H310" s="98"/>
      <c r="I310" s="99"/>
      <c r="J310" s="100"/>
      <c r="K310" s="99"/>
      <c r="L310" s="99"/>
      <c r="M310" s="87" t="str">
        <f t="shared" ref="M310:M373" si="26">IF(B310&lt;&gt;"",(DAY(B310)+C310*30),"")</f>
        <v/>
      </c>
      <c r="N310" s="87" t="str">
        <f t="shared" ref="N310:N373" ca="1" si="27">IF(K310&lt;&gt;"",(DAY(B310)+30*C310)-DAY(TODAY()),"")</f>
        <v/>
      </c>
      <c r="O310" s="92" t="str">
        <f t="shared" ref="O310:O373" si="28">IF(I310&gt;H310,(IF(I310&lt;&gt;"",(((I310-H310)-(I310-L310))/ABS(I310-H310)),"")),IF(I310&lt;&gt;"",(1-(I310+L310-H310)/I310),""))</f>
        <v/>
      </c>
      <c r="P310" s="89" t="str">
        <f t="shared" ref="P310:P373" si="29">IF(F310&lt;&gt;"",F310,"")</f>
        <v/>
      </c>
    </row>
    <row r="311" spans="1:16" x14ac:dyDescent="0.3">
      <c r="A311" s="91">
        <v>306</v>
      </c>
      <c r="B311" s="93"/>
      <c r="C311" s="94"/>
      <c r="D311" s="95"/>
      <c r="E311" s="95"/>
      <c r="F311" s="96"/>
      <c r="G311" s="97"/>
      <c r="H311" s="98"/>
      <c r="I311" s="99"/>
      <c r="J311" s="100"/>
      <c r="K311" s="99"/>
      <c r="L311" s="99"/>
      <c r="M311" s="87" t="str">
        <f t="shared" si="26"/>
        <v/>
      </c>
      <c r="N311" s="87" t="str">
        <f t="shared" ca="1" si="27"/>
        <v/>
      </c>
      <c r="O311" s="92" t="str">
        <f t="shared" si="28"/>
        <v/>
      </c>
      <c r="P311" s="89" t="str">
        <f t="shared" si="29"/>
        <v/>
      </c>
    </row>
    <row r="312" spans="1:16" x14ac:dyDescent="0.3">
      <c r="A312" s="91">
        <v>307</v>
      </c>
      <c r="B312" s="93"/>
      <c r="C312" s="94"/>
      <c r="D312" s="95"/>
      <c r="E312" s="95"/>
      <c r="F312" s="96"/>
      <c r="G312" s="97"/>
      <c r="H312" s="98"/>
      <c r="I312" s="99"/>
      <c r="J312" s="100"/>
      <c r="K312" s="99"/>
      <c r="L312" s="99"/>
      <c r="M312" s="87" t="str">
        <f t="shared" si="26"/>
        <v/>
      </c>
      <c r="N312" s="87" t="str">
        <f t="shared" ca="1" si="27"/>
        <v/>
      </c>
      <c r="O312" s="92" t="str">
        <f t="shared" si="28"/>
        <v/>
      </c>
      <c r="P312" s="89" t="str">
        <f t="shared" si="29"/>
        <v/>
      </c>
    </row>
    <row r="313" spans="1:16" x14ac:dyDescent="0.3">
      <c r="A313" s="91">
        <v>308</v>
      </c>
      <c r="B313" s="93"/>
      <c r="C313" s="94"/>
      <c r="D313" s="95"/>
      <c r="E313" s="95"/>
      <c r="F313" s="96"/>
      <c r="G313" s="97"/>
      <c r="H313" s="98"/>
      <c r="I313" s="99"/>
      <c r="J313" s="100"/>
      <c r="K313" s="99"/>
      <c r="L313" s="99"/>
      <c r="M313" s="87" t="str">
        <f t="shared" si="26"/>
        <v/>
      </c>
      <c r="N313" s="87" t="str">
        <f t="shared" ca="1" si="27"/>
        <v/>
      </c>
      <c r="O313" s="92" t="str">
        <f t="shared" si="28"/>
        <v/>
      </c>
      <c r="P313" s="89" t="str">
        <f t="shared" si="29"/>
        <v/>
      </c>
    </row>
    <row r="314" spans="1:16" x14ac:dyDescent="0.3">
      <c r="A314" s="91">
        <v>309</v>
      </c>
      <c r="B314" s="93"/>
      <c r="C314" s="94"/>
      <c r="D314" s="95"/>
      <c r="E314" s="95"/>
      <c r="F314" s="96"/>
      <c r="G314" s="97"/>
      <c r="H314" s="98"/>
      <c r="I314" s="99"/>
      <c r="J314" s="100"/>
      <c r="K314" s="99"/>
      <c r="L314" s="99"/>
      <c r="M314" s="87" t="str">
        <f t="shared" si="26"/>
        <v/>
      </c>
      <c r="N314" s="87" t="str">
        <f t="shared" ca="1" si="27"/>
        <v/>
      </c>
      <c r="O314" s="92" t="str">
        <f t="shared" si="28"/>
        <v/>
      </c>
      <c r="P314" s="89" t="str">
        <f t="shared" si="29"/>
        <v/>
      </c>
    </row>
    <row r="315" spans="1:16" x14ac:dyDescent="0.3">
      <c r="A315" s="91">
        <v>310</v>
      </c>
      <c r="B315" s="93"/>
      <c r="C315" s="94"/>
      <c r="D315" s="95"/>
      <c r="E315" s="95"/>
      <c r="F315" s="96"/>
      <c r="G315" s="97"/>
      <c r="H315" s="98"/>
      <c r="I315" s="99"/>
      <c r="J315" s="100"/>
      <c r="K315" s="99"/>
      <c r="L315" s="99"/>
      <c r="M315" s="87" t="str">
        <f t="shared" si="26"/>
        <v/>
      </c>
      <c r="N315" s="87" t="str">
        <f t="shared" ca="1" si="27"/>
        <v/>
      </c>
      <c r="O315" s="92" t="str">
        <f t="shared" si="28"/>
        <v/>
      </c>
      <c r="P315" s="89" t="str">
        <f t="shared" si="29"/>
        <v/>
      </c>
    </row>
    <row r="316" spans="1:16" x14ac:dyDescent="0.3">
      <c r="A316" s="91">
        <v>311</v>
      </c>
      <c r="B316" s="93"/>
      <c r="C316" s="94"/>
      <c r="D316" s="95"/>
      <c r="E316" s="95"/>
      <c r="F316" s="96"/>
      <c r="G316" s="97"/>
      <c r="H316" s="98"/>
      <c r="I316" s="99"/>
      <c r="J316" s="100"/>
      <c r="K316" s="99"/>
      <c r="L316" s="99"/>
      <c r="M316" s="87" t="str">
        <f t="shared" si="26"/>
        <v/>
      </c>
      <c r="N316" s="87" t="str">
        <f t="shared" ca="1" si="27"/>
        <v/>
      </c>
      <c r="O316" s="92" t="str">
        <f t="shared" si="28"/>
        <v/>
      </c>
      <c r="P316" s="89" t="str">
        <f t="shared" si="29"/>
        <v/>
      </c>
    </row>
    <row r="317" spans="1:16" x14ac:dyDescent="0.3">
      <c r="A317" s="91">
        <v>312</v>
      </c>
      <c r="B317" s="93"/>
      <c r="C317" s="94"/>
      <c r="D317" s="95"/>
      <c r="E317" s="95"/>
      <c r="F317" s="96"/>
      <c r="G317" s="97"/>
      <c r="H317" s="98"/>
      <c r="I317" s="99"/>
      <c r="J317" s="100"/>
      <c r="K317" s="99"/>
      <c r="L317" s="99"/>
      <c r="M317" s="87" t="str">
        <f t="shared" si="26"/>
        <v/>
      </c>
      <c r="N317" s="87" t="str">
        <f t="shared" ca="1" si="27"/>
        <v/>
      </c>
      <c r="O317" s="92" t="str">
        <f t="shared" si="28"/>
        <v/>
      </c>
      <c r="P317" s="89" t="str">
        <f t="shared" si="29"/>
        <v/>
      </c>
    </row>
    <row r="318" spans="1:16" x14ac:dyDescent="0.3">
      <c r="A318" s="91">
        <v>313</v>
      </c>
      <c r="B318" s="93"/>
      <c r="C318" s="94"/>
      <c r="D318" s="95"/>
      <c r="E318" s="95"/>
      <c r="F318" s="96"/>
      <c r="G318" s="97"/>
      <c r="H318" s="98"/>
      <c r="I318" s="99"/>
      <c r="J318" s="100"/>
      <c r="K318" s="99"/>
      <c r="L318" s="99"/>
      <c r="M318" s="87" t="str">
        <f t="shared" si="26"/>
        <v/>
      </c>
      <c r="N318" s="87" t="str">
        <f t="shared" ca="1" si="27"/>
        <v/>
      </c>
      <c r="O318" s="92" t="str">
        <f t="shared" si="28"/>
        <v/>
      </c>
      <c r="P318" s="89" t="str">
        <f t="shared" si="29"/>
        <v/>
      </c>
    </row>
    <row r="319" spans="1:16" x14ac:dyDescent="0.3">
      <c r="A319" s="91">
        <v>314</v>
      </c>
      <c r="B319" s="93"/>
      <c r="C319" s="94"/>
      <c r="D319" s="95"/>
      <c r="E319" s="95"/>
      <c r="F319" s="96"/>
      <c r="G319" s="97"/>
      <c r="H319" s="98"/>
      <c r="I319" s="99"/>
      <c r="J319" s="100"/>
      <c r="K319" s="99"/>
      <c r="L319" s="99"/>
      <c r="M319" s="87" t="str">
        <f t="shared" si="26"/>
        <v/>
      </c>
      <c r="N319" s="87" t="str">
        <f t="shared" ca="1" si="27"/>
        <v/>
      </c>
      <c r="O319" s="92" t="str">
        <f t="shared" si="28"/>
        <v/>
      </c>
      <c r="P319" s="89" t="str">
        <f t="shared" si="29"/>
        <v/>
      </c>
    </row>
    <row r="320" spans="1:16" x14ac:dyDescent="0.3">
      <c r="A320" s="91">
        <v>315</v>
      </c>
      <c r="B320" s="93"/>
      <c r="C320" s="94"/>
      <c r="D320" s="95"/>
      <c r="E320" s="95"/>
      <c r="F320" s="96"/>
      <c r="G320" s="97"/>
      <c r="H320" s="98"/>
      <c r="I320" s="99"/>
      <c r="J320" s="100"/>
      <c r="K320" s="99"/>
      <c r="L320" s="99"/>
      <c r="M320" s="87" t="str">
        <f t="shared" si="26"/>
        <v/>
      </c>
      <c r="N320" s="87" t="str">
        <f t="shared" ca="1" si="27"/>
        <v/>
      </c>
      <c r="O320" s="92" t="str">
        <f t="shared" si="28"/>
        <v/>
      </c>
      <c r="P320" s="89" t="str">
        <f t="shared" si="29"/>
        <v/>
      </c>
    </row>
    <row r="321" spans="1:16" x14ac:dyDescent="0.3">
      <c r="A321" s="91">
        <v>316</v>
      </c>
      <c r="B321" s="93"/>
      <c r="C321" s="94"/>
      <c r="D321" s="95"/>
      <c r="E321" s="95"/>
      <c r="F321" s="96"/>
      <c r="G321" s="97"/>
      <c r="H321" s="98"/>
      <c r="I321" s="99"/>
      <c r="J321" s="100"/>
      <c r="K321" s="99"/>
      <c r="L321" s="99"/>
      <c r="M321" s="87" t="str">
        <f t="shared" si="26"/>
        <v/>
      </c>
      <c r="N321" s="87" t="str">
        <f t="shared" ca="1" si="27"/>
        <v/>
      </c>
      <c r="O321" s="92" t="str">
        <f t="shared" si="28"/>
        <v/>
      </c>
      <c r="P321" s="89" t="str">
        <f t="shared" si="29"/>
        <v/>
      </c>
    </row>
    <row r="322" spans="1:16" x14ac:dyDescent="0.3">
      <c r="A322" s="91">
        <v>317</v>
      </c>
      <c r="B322" s="93"/>
      <c r="C322" s="94"/>
      <c r="D322" s="95"/>
      <c r="E322" s="95"/>
      <c r="F322" s="96"/>
      <c r="G322" s="97"/>
      <c r="H322" s="98"/>
      <c r="I322" s="99"/>
      <c r="J322" s="100"/>
      <c r="K322" s="99"/>
      <c r="L322" s="99"/>
      <c r="M322" s="87" t="str">
        <f t="shared" si="26"/>
        <v/>
      </c>
      <c r="N322" s="87" t="str">
        <f t="shared" ca="1" si="27"/>
        <v/>
      </c>
      <c r="O322" s="92" t="str">
        <f t="shared" si="28"/>
        <v/>
      </c>
      <c r="P322" s="89" t="str">
        <f t="shared" si="29"/>
        <v/>
      </c>
    </row>
    <row r="323" spans="1:16" x14ac:dyDescent="0.3">
      <c r="A323" s="91">
        <v>318</v>
      </c>
      <c r="B323" s="93"/>
      <c r="C323" s="94"/>
      <c r="D323" s="95"/>
      <c r="E323" s="95"/>
      <c r="F323" s="96"/>
      <c r="G323" s="97"/>
      <c r="H323" s="98"/>
      <c r="I323" s="99"/>
      <c r="J323" s="100"/>
      <c r="K323" s="99"/>
      <c r="L323" s="99"/>
      <c r="M323" s="87" t="str">
        <f t="shared" si="26"/>
        <v/>
      </c>
      <c r="N323" s="87" t="str">
        <f t="shared" ca="1" si="27"/>
        <v/>
      </c>
      <c r="O323" s="92" t="str">
        <f t="shared" si="28"/>
        <v/>
      </c>
      <c r="P323" s="89" t="str">
        <f t="shared" si="29"/>
        <v/>
      </c>
    </row>
    <row r="324" spans="1:16" x14ac:dyDescent="0.3">
      <c r="A324" s="91">
        <v>319</v>
      </c>
      <c r="B324" s="93"/>
      <c r="C324" s="94"/>
      <c r="D324" s="95"/>
      <c r="E324" s="95"/>
      <c r="F324" s="96"/>
      <c r="G324" s="97"/>
      <c r="H324" s="98"/>
      <c r="I324" s="99"/>
      <c r="J324" s="100"/>
      <c r="K324" s="99"/>
      <c r="L324" s="99"/>
      <c r="M324" s="87" t="str">
        <f t="shared" si="26"/>
        <v/>
      </c>
      <c r="N324" s="87" t="str">
        <f t="shared" ca="1" si="27"/>
        <v/>
      </c>
      <c r="O324" s="92" t="str">
        <f t="shared" si="28"/>
        <v/>
      </c>
      <c r="P324" s="89" t="str">
        <f t="shared" si="29"/>
        <v/>
      </c>
    </row>
    <row r="325" spans="1:16" x14ac:dyDescent="0.3">
      <c r="A325" s="91">
        <v>320</v>
      </c>
      <c r="B325" s="93"/>
      <c r="C325" s="94"/>
      <c r="D325" s="95"/>
      <c r="E325" s="95"/>
      <c r="F325" s="96"/>
      <c r="G325" s="97"/>
      <c r="H325" s="98"/>
      <c r="I325" s="99"/>
      <c r="J325" s="100"/>
      <c r="K325" s="99"/>
      <c r="L325" s="99"/>
      <c r="M325" s="87" t="str">
        <f t="shared" si="26"/>
        <v/>
      </c>
      <c r="N325" s="87" t="str">
        <f t="shared" ca="1" si="27"/>
        <v/>
      </c>
      <c r="O325" s="92" t="str">
        <f t="shared" si="28"/>
        <v/>
      </c>
      <c r="P325" s="89" t="str">
        <f t="shared" si="29"/>
        <v/>
      </c>
    </row>
    <row r="326" spans="1:16" x14ac:dyDescent="0.3">
      <c r="A326" s="91">
        <v>321</v>
      </c>
      <c r="B326" s="93"/>
      <c r="C326" s="94"/>
      <c r="D326" s="95"/>
      <c r="E326" s="95"/>
      <c r="F326" s="96"/>
      <c r="G326" s="97"/>
      <c r="H326" s="98"/>
      <c r="I326" s="99"/>
      <c r="J326" s="100"/>
      <c r="K326" s="99"/>
      <c r="L326" s="99"/>
      <c r="M326" s="87" t="str">
        <f t="shared" si="26"/>
        <v/>
      </c>
      <c r="N326" s="87" t="str">
        <f t="shared" ca="1" si="27"/>
        <v/>
      </c>
      <c r="O326" s="92" t="str">
        <f t="shared" si="28"/>
        <v/>
      </c>
      <c r="P326" s="89" t="str">
        <f t="shared" si="29"/>
        <v/>
      </c>
    </row>
    <row r="327" spans="1:16" x14ac:dyDescent="0.3">
      <c r="A327" s="91">
        <v>322</v>
      </c>
      <c r="B327" s="93"/>
      <c r="C327" s="94"/>
      <c r="D327" s="95"/>
      <c r="E327" s="95"/>
      <c r="F327" s="96"/>
      <c r="G327" s="97"/>
      <c r="H327" s="98"/>
      <c r="I327" s="99"/>
      <c r="J327" s="100"/>
      <c r="K327" s="99"/>
      <c r="L327" s="99"/>
      <c r="M327" s="87" t="str">
        <f t="shared" si="26"/>
        <v/>
      </c>
      <c r="N327" s="87" t="str">
        <f t="shared" ca="1" si="27"/>
        <v/>
      </c>
      <c r="O327" s="92" t="str">
        <f t="shared" si="28"/>
        <v/>
      </c>
      <c r="P327" s="89" t="str">
        <f t="shared" si="29"/>
        <v/>
      </c>
    </row>
    <row r="328" spans="1:16" x14ac:dyDescent="0.3">
      <c r="A328" s="91">
        <v>323</v>
      </c>
      <c r="B328" s="93"/>
      <c r="C328" s="94"/>
      <c r="D328" s="95"/>
      <c r="E328" s="95"/>
      <c r="F328" s="96"/>
      <c r="G328" s="97"/>
      <c r="H328" s="98"/>
      <c r="I328" s="99"/>
      <c r="J328" s="100"/>
      <c r="K328" s="99"/>
      <c r="L328" s="99"/>
      <c r="M328" s="87" t="str">
        <f t="shared" si="26"/>
        <v/>
      </c>
      <c r="N328" s="87" t="str">
        <f t="shared" ca="1" si="27"/>
        <v/>
      </c>
      <c r="O328" s="92" t="str">
        <f t="shared" si="28"/>
        <v/>
      </c>
      <c r="P328" s="89" t="str">
        <f t="shared" si="29"/>
        <v/>
      </c>
    </row>
    <row r="329" spans="1:16" x14ac:dyDescent="0.3">
      <c r="A329" s="91">
        <v>324</v>
      </c>
      <c r="B329" s="93"/>
      <c r="C329" s="94"/>
      <c r="D329" s="95"/>
      <c r="E329" s="95"/>
      <c r="F329" s="96"/>
      <c r="G329" s="97"/>
      <c r="H329" s="98"/>
      <c r="I329" s="99"/>
      <c r="J329" s="100"/>
      <c r="K329" s="99"/>
      <c r="L329" s="99"/>
      <c r="M329" s="87" t="str">
        <f t="shared" si="26"/>
        <v/>
      </c>
      <c r="N329" s="87" t="str">
        <f t="shared" ca="1" si="27"/>
        <v/>
      </c>
      <c r="O329" s="92" t="str">
        <f t="shared" si="28"/>
        <v/>
      </c>
      <c r="P329" s="89" t="str">
        <f t="shared" si="29"/>
        <v/>
      </c>
    </row>
    <row r="330" spans="1:16" x14ac:dyDescent="0.3">
      <c r="A330" s="91">
        <v>325</v>
      </c>
      <c r="B330" s="93"/>
      <c r="C330" s="94"/>
      <c r="D330" s="95"/>
      <c r="E330" s="95"/>
      <c r="F330" s="96"/>
      <c r="G330" s="97"/>
      <c r="H330" s="98"/>
      <c r="I330" s="99"/>
      <c r="J330" s="100"/>
      <c r="K330" s="99"/>
      <c r="L330" s="99"/>
      <c r="M330" s="87" t="str">
        <f t="shared" si="26"/>
        <v/>
      </c>
      <c r="N330" s="87" t="str">
        <f t="shared" ca="1" si="27"/>
        <v/>
      </c>
      <c r="O330" s="92" t="str">
        <f t="shared" si="28"/>
        <v/>
      </c>
      <c r="P330" s="89" t="str">
        <f t="shared" si="29"/>
        <v/>
      </c>
    </row>
    <row r="331" spans="1:16" x14ac:dyDescent="0.3">
      <c r="A331" s="91">
        <v>326</v>
      </c>
      <c r="B331" s="93"/>
      <c r="C331" s="94"/>
      <c r="D331" s="95"/>
      <c r="E331" s="95"/>
      <c r="F331" s="96"/>
      <c r="G331" s="97"/>
      <c r="H331" s="98"/>
      <c r="I331" s="99"/>
      <c r="J331" s="100"/>
      <c r="K331" s="99"/>
      <c r="L331" s="99"/>
      <c r="M331" s="87" t="str">
        <f t="shared" si="26"/>
        <v/>
      </c>
      <c r="N331" s="87" t="str">
        <f t="shared" ca="1" si="27"/>
        <v/>
      </c>
      <c r="O331" s="92" t="str">
        <f t="shared" si="28"/>
        <v/>
      </c>
      <c r="P331" s="89" t="str">
        <f t="shared" si="29"/>
        <v/>
      </c>
    </row>
    <row r="332" spans="1:16" x14ac:dyDescent="0.3">
      <c r="A332" s="91">
        <v>327</v>
      </c>
      <c r="B332" s="93"/>
      <c r="C332" s="94"/>
      <c r="D332" s="95"/>
      <c r="E332" s="95"/>
      <c r="F332" s="96"/>
      <c r="G332" s="97"/>
      <c r="H332" s="98"/>
      <c r="I332" s="99"/>
      <c r="J332" s="100"/>
      <c r="K332" s="99"/>
      <c r="L332" s="99"/>
      <c r="M332" s="87" t="str">
        <f t="shared" si="26"/>
        <v/>
      </c>
      <c r="N332" s="87" t="str">
        <f t="shared" ca="1" si="27"/>
        <v/>
      </c>
      <c r="O332" s="92" t="str">
        <f t="shared" si="28"/>
        <v/>
      </c>
      <c r="P332" s="89" t="str">
        <f t="shared" si="29"/>
        <v/>
      </c>
    </row>
    <row r="333" spans="1:16" x14ac:dyDescent="0.3">
      <c r="A333" s="91">
        <v>328</v>
      </c>
      <c r="B333" s="93"/>
      <c r="C333" s="94"/>
      <c r="D333" s="95"/>
      <c r="E333" s="95"/>
      <c r="F333" s="96"/>
      <c r="G333" s="97"/>
      <c r="H333" s="98"/>
      <c r="I333" s="99"/>
      <c r="J333" s="100"/>
      <c r="K333" s="99"/>
      <c r="L333" s="99"/>
      <c r="M333" s="87" t="str">
        <f t="shared" si="26"/>
        <v/>
      </c>
      <c r="N333" s="87" t="str">
        <f t="shared" ca="1" si="27"/>
        <v/>
      </c>
      <c r="O333" s="92" t="str">
        <f t="shared" si="28"/>
        <v/>
      </c>
      <c r="P333" s="89" t="str">
        <f t="shared" si="29"/>
        <v/>
      </c>
    </row>
    <row r="334" spans="1:16" x14ac:dyDescent="0.3">
      <c r="A334" s="91">
        <v>329</v>
      </c>
      <c r="B334" s="93"/>
      <c r="C334" s="94"/>
      <c r="D334" s="95"/>
      <c r="E334" s="95"/>
      <c r="F334" s="96"/>
      <c r="G334" s="97"/>
      <c r="H334" s="98"/>
      <c r="I334" s="99"/>
      <c r="J334" s="100"/>
      <c r="K334" s="99"/>
      <c r="L334" s="99"/>
      <c r="M334" s="87" t="str">
        <f t="shared" si="26"/>
        <v/>
      </c>
      <c r="N334" s="87" t="str">
        <f t="shared" ca="1" si="27"/>
        <v/>
      </c>
      <c r="O334" s="92" t="str">
        <f t="shared" si="28"/>
        <v/>
      </c>
      <c r="P334" s="89" t="str">
        <f t="shared" si="29"/>
        <v/>
      </c>
    </row>
    <row r="335" spans="1:16" x14ac:dyDescent="0.3">
      <c r="A335" s="91">
        <v>330</v>
      </c>
      <c r="B335" s="93"/>
      <c r="C335" s="94"/>
      <c r="D335" s="95"/>
      <c r="E335" s="95"/>
      <c r="F335" s="96"/>
      <c r="G335" s="97"/>
      <c r="H335" s="98"/>
      <c r="I335" s="99"/>
      <c r="J335" s="100"/>
      <c r="K335" s="99"/>
      <c r="L335" s="99"/>
      <c r="M335" s="87" t="str">
        <f t="shared" si="26"/>
        <v/>
      </c>
      <c r="N335" s="87" t="str">
        <f t="shared" ca="1" si="27"/>
        <v/>
      </c>
      <c r="O335" s="92" t="str">
        <f t="shared" si="28"/>
        <v/>
      </c>
      <c r="P335" s="89" t="str">
        <f t="shared" si="29"/>
        <v/>
      </c>
    </row>
    <row r="336" spans="1:16" x14ac:dyDescent="0.3">
      <c r="A336" s="91">
        <v>331</v>
      </c>
      <c r="B336" s="93"/>
      <c r="C336" s="94"/>
      <c r="D336" s="95"/>
      <c r="E336" s="95"/>
      <c r="F336" s="96"/>
      <c r="G336" s="97"/>
      <c r="H336" s="98"/>
      <c r="I336" s="99"/>
      <c r="J336" s="100"/>
      <c r="K336" s="99"/>
      <c r="L336" s="99"/>
      <c r="M336" s="87" t="str">
        <f t="shared" si="26"/>
        <v/>
      </c>
      <c r="N336" s="87" t="str">
        <f t="shared" ca="1" si="27"/>
        <v/>
      </c>
      <c r="O336" s="92" t="str">
        <f t="shared" si="28"/>
        <v/>
      </c>
      <c r="P336" s="89" t="str">
        <f t="shared" si="29"/>
        <v/>
      </c>
    </row>
    <row r="337" spans="1:16" x14ac:dyDescent="0.3">
      <c r="A337" s="91">
        <v>332</v>
      </c>
      <c r="B337" s="93"/>
      <c r="C337" s="94"/>
      <c r="D337" s="95"/>
      <c r="E337" s="95"/>
      <c r="F337" s="96"/>
      <c r="G337" s="97"/>
      <c r="H337" s="98"/>
      <c r="I337" s="99"/>
      <c r="J337" s="100"/>
      <c r="K337" s="99"/>
      <c r="L337" s="99"/>
      <c r="M337" s="87" t="str">
        <f t="shared" si="26"/>
        <v/>
      </c>
      <c r="N337" s="87" t="str">
        <f t="shared" ca="1" si="27"/>
        <v/>
      </c>
      <c r="O337" s="92" t="str">
        <f t="shared" si="28"/>
        <v/>
      </c>
      <c r="P337" s="89" t="str">
        <f t="shared" si="29"/>
        <v/>
      </c>
    </row>
    <row r="338" spans="1:16" x14ac:dyDescent="0.3">
      <c r="A338" s="91">
        <v>333</v>
      </c>
      <c r="B338" s="93"/>
      <c r="C338" s="94"/>
      <c r="D338" s="95"/>
      <c r="E338" s="95"/>
      <c r="F338" s="96"/>
      <c r="G338" s="97"/>
      <c r="H338" s="98"/>
      <c r="I338" s="99"/>
      <c r="J338" s="100"/>
      <c r="K338" s="99"/>
      <c r="L338" s="99"/>
      <c r="M338" s="87" t="str">
        <f t="shared" si="26"/>
        <v/>
      </c>
      <c r="N338" s="87" t="str">
        <f t="shared" ca="1" si="27"/>
        <v/>
      </c>
      <c r="O338" s="92" t="str">
        <f t="shared" si="28"/>
        <v/>
      </c>
      <c r="P338" s="89" t="str">
        <f t="shared" si="29"/>
        <v/>
      </c>
    </row>
    <row r="339" spans="1:16" x14ac:dyDescent="0.3">
      <c r="A339" s="91">
        <v>334</v>
      </c>
      <c r="B339" s="93"/>
      <c r="C339" s="94"/>
      <c r="D339" s="95"/>
      <c r="E339" s="95"/>
      <c r="F339" s="96"/>
      <c r="G339" s="97"/>
      <c r="H339" s="98"/>
      <c r="I339" s="99"/>
      <c r="J339" s="100"/>
      <c r="K339" s="99"/>
      <c r="L339" s="99"/>
      <c r="M339" s="87" t="str">
        <f t="shared" si="26"/>
        <v/>
      </c>
      <c r="N339" s="87" t="str">
        <f t="shared" ca="1" si="27"/>
        <v/>
      </c>
      <c r="O339" s="92" t="str">
        <f t="shared" si="28"/>
        <v/>
      </c>
      <c r="P339" s="89" t="str">
        <f t="shared" si="29"/>
        <v/>
      </c>
    </row>
    <row r="340" spans="1:16" x14ac:dyDescent="0.3">
      <c r="A340" s="91">
        <v>335</v>
      </c>
      <c r="B340" s="93"/>
      <c r="C340" s="94"/>
      <c r="D340" s="95"/>
      <c r="E340" s="95"/>
      <c r="F340" s="96"/>
      <c r="G340" s="97"/>
      <c r="H340" s="98"/>
      <c r="I340" s="99"/>
      <c r="J340" s="100"/>
      <c r="K340" s="99"/>
      <c r="L340" s="99"/>
      <c r="M340" s="87" t="str">
        <f t="shared" si="26"/>
        <v/>
      </c>
      <c r="N340" s="87" t="str">
        <f t="shared" ca="1" si="27"/>
        <v/>
      </c>
      <c r="O340" s="92" t="str">
        <f t="shared" si="28"/>
        <v/>
      </c>
      <c r="P340" s="89" t="str">
        <f t="shared" si="29"/>
        <v/>
      </c>
    </row>
    <row r="341" spans="1:16" x14ac:dyDescent="0.3">
      <c r="A341" s="91">
        <v>336</v>
      </c>
      <c r="B341" s="93"/>
      <c r="C341" s="94"/>
      <c r="D341" s="95"/>
      <c r="E341" s="95"/>
      <c r="F341" s="96"/>
      <c r="G341" s="97"/>
      <c r="H341" s="98"/>
      <c r="I341" s="99"/>
      <c r="J341" s="100"/>
      <c r="K341" s="99"/>
      <c r="L341" s="99"/>
      <c r="M341" s="87" t="str">
        <f t="shared" si="26"/>
        <v/>
      </c>
      <c r="N341" s="87" t="str">
        <f t="shared" ca="1" si="27"/>
        <v/>
      </c>
      <c r="O341" s="92" t="str">
        <f t="shared" si="28"/>
        <v/>
      </c>
      <c r="P341" s="89" t="str">
        <f t="shared" si="29"/>
        <v/>
      </c>
    </row>
    <row r="342" spans="1:16" x14ac:dyDescent="0.3">
      <c r="A342" s="91">
        <v>337</v>
      </c>
      <c r="B342" s="93"/>
      <c r="C342" s="94"/>
      <c r="D342" s="95"/>
      <c r="E342" s="95"/>
      <c r="F342" s="96"/>
      <c r="G342" s="97"/>
      <c r="H342" s="98"/>
      <c r="I342" s="99"/>
      <c r="J342" s="100"/>
      <c r="K342" s="99"/>
      <c r="L342" s="99"/>
      <c r="M342" s="87" t="str">
        <f t="shared" si="26"/>
        <v/>
      </c>
      <c r="N342" s="87" t="str">
        <f t="shared" ca="1" si="27"/>
        <v/>
      </c>
      <c r="O342" s="92" t="str">
        <f t="shared" si="28"/>
        <v/>
      </c>
      <c r="P342" s="89" t="str">
        <f t="shared" si="29"/>
        <v/>
      </c>
    </row>
    <row r="343" spans="1:16" x14ac:dyDescent="0.3">
      <c r="A343" s="91">
        <v>338</v>
      </c>
      <c r="B343" s="93"/>
      <c r="C343" s="94"/>
      <c r="D343" s="95"/>
      <c r="E343" s="95"/>
      <c r="F343" s="96"/>
      <c r="G343" s="97"/>
      <c r="H343" s="98"/>
      <c r="I343" s="99"/>
      <c r="J343" s="100"/>
      <c r="K343" s="99"/>
      <c r="L343" s="99"/>
      <c r="M343" s="87" t="str">
        <f t="shared" si="26"/>
        <v/>
      </c>
      <c r="N343" s="87" t="str">
        <f t="shared" ca="1" si="27"/>
        <v/>
      </c>
      <c r="O343" s="92" t="str">
        <f t="shared" si="28"/>
        <v/>
      </c>
      <c r="P343" s="89" t="str">
        <f t="shared" si="29"/>
        <v/>
      </c>
    </row>
    <row r="344" spans="1:16" x14ac:dyDescent="0.3">
      <c r="A344" s="91">
        <v>339</v>
      </c>
      <c r="B344" s="93"/>
      <c r="C344" s="94"/>
      <c r="D344" s="95"/>
      <c r="E344" s="95"/>
      <c r="F344" s="96"/>
      <c r="G344" s="97"/>
      <c r="H344" s="98"/>
      <c r="I344" s="99"/>
      <c r="J344" s="100"/>
      <c r="K344" s="99"/>
      <c r="L344" s="99"/>
      <c r="M344" s="87" t="str">
        <f t="shared" si="26"/>
        <v/>
      </c>
      <c r="N344" s="87" t="str">
        <f t="shared" ca="1" si="27"/>
        <v/>
      </c>
      <c r="O344" s="92" t="str">
        <f t="shared" si="28"/>
        <v/>
      </c>
      <c r="P344" s="89" t="str">
        <f t="shared" si="29"/>
        <v/>
      </c>
    </row>
    <row r="345" spans="1:16" x14ac:dyDescent="0.3">
      <c r="A345" s="91">
        <v>340</v>
      </c>
      <c r="B345" s="93"/>
      <c r="C345" s="94"/>
      <c r="D345" s="95"/>
      <c r="E345" s="95"/>
      <c r="F345" s="96"/>
      <c r="G345" s="97"/>
      <c r="H345" s="98"/>
      <c r="I345" s="99"/>
      <c r="J345" s="100"/>
      <c r="K345" s="99"/>
      <c r="L345" s="99"/>
      <c r="M345" s="87" t="str">
        <f t="shared" si="26"/>
        <v/>
      </c>
      <c r="N345" s="87" t="str">
        <f t="shared" ca="1" si="27"/>
        <v/>
      </c>
      <c r="O345" s="92" t="str">
        <f t="shared" si="28"/>
        <v/>
      </c>
      <c r="P345" s="89" t="str">
        <f t="shared" si="29"/>
        <v/>
      </c>
    </row>
    <row r="346" spans="1:16" x14ac:dyDescent="0.3">
      <c r="A346" s="91">
        <v>341</v>
      </c>
      <c r="B346" s="93"/>
      <c r="C346" s="94"/>
      <c r="D346" s="95"/>
      <c r="E346" s="95"/>
      <c r="F346" s="96"/>
      <c r="G346" s="97"/>
      <c r="H346" s="98"/>
      <c r="I346" s="99"/>
      <c r="J346" s="100"/>
      <c r="K346" s="99"/>
      <c r="L346" s="99"/>
      <c r="M346" s="87" t="str">
        <f t="shared" si="26"/>
        <v/>
      </c>
      <c r="N346" s="87" t="str">
        <f t="shared" ca="1" si="27"/>
        <v/>
      </c>
      <c r="O346" s="92" t="str">
        <f t="shared" si="28"/>
        <v/>
      </c>
      <c r="P346" s="89" t="str">
        <f t="shared" si="29"/>
        <v/>
      </c>
    </row>
    <row r="347" spans="1:16" x14ac:dyDescent="0.3">
      <c r="A347" s="91">
        <v>342</v>
      </c>
      <c r="B347" s="93"/>
      <c r="C347" s="94"/>
      <c r="D347" s="95"/>
      <c r="E347" s="95"/>
      <c r="F347" s="96"/>
      <c r="G347" s="97"/>
      <c r="H347" s="98"/>
      <c r="I347" s="99"/>
      <c r="J347" s="100"/>
      <c r="K347" s="99"/>
      <c r="L347" s="99"/>
      <c r="M347" s="87" t="str">
        <f t="shared" si="26"/>
        <v/>
      </c>
      <c r="N347" s="87" t="str">
        <f t="shared" ca="1" si="27"/>
        <v/>
      </c>
      <c r="O347" s="92" t="str">
        <f t="shared" si="28"/>
        <v/>
      </c>
      <c r="P347" s="89" t="str">
        <f t="shared" si="29"/>
        <v/>
      </c>
    </row>
    <row r="348" spans="1:16" x14ac:dyDescent="0.3">
      <c r="A348" s="91">
        <v>343</v>
      </c>
      <c r="B348" s="93"/>
      <c r="C348" s="94"/>
      <c r="D348" s="95"/>
      <c r="E348" s="95"/>
      <c r="F348" s="96"/>
      <c r="G348" s="97"/>
      <c r="H348" s="98"/>
      <c r="I348" s="99"/>
      <c r="J348" s="100"/>
      <c r="K348" s="99"/>
      <c r="L348" s="99"/>
      <c r="M348" s="87" t="str">
        <f t="shared" si="26"/>
        <v/>
      </c>
      <c r="N348" s="87" t="str">
        <f t="shared" ca="1" si="27"/>
        <v/>
      </c>
      <c r="O348" s="92" t="str">
        <f t="shared" si="28"/>
        <v/>
      </c>
      <c r="P348" s="89" t="str">
        <f t="shared" si="29"/>
        <v/>
      </c>
    </row>
    <row r="349" spans="1:16" x14ac:dyDescent="0.3">
      <c r="A349" s="91">
        <v>344</v>
      </c>
      <c r="B349" s="93"/>
      <c r="C349" s="94"/>
      <c r="D349" s="95"/>
      <c r="E349" s="95"/>
      <c r="F349" s="96"/>
      <c r="G349" s="97"/>
      <c r="H349" s="98"/>
      <c r="I349" s="99"/>
      <c r="J349" s="100"/>
      <c r="K349" s="99"/>
      <c r="L349" s="99"/>
      <c r="M349" s="87" t="str">
        <f t="shared" si="26"/>
        <v/>
      </c>
      <c r="N349" s="87" t="str">
        <f t="shared" ca="1" si="27"/>
        <v/>
      </c>
      <c r="O349" s="92" t="str">
        <f t="shared" si="28"/>
        <v/>
      </c>
      <c r="P349" s="89" t="str">
        <f t="shared" si="29"/>
        <v/>
      </c>
    </row>
    <row r="350" spans="1:16" x14ac:dyDescent="0.3">
      <c r="A350" s="91">
        <v>345</v>
      </c>
      <c r="B350" s="93"/>
      <c r="C350" s="94"/>
      <c r="D350" s="95"/>
      <c r="E350" s="95"/>
      <c r="F350" s="96"/>
      <c r="G350" s="97"/>
      <c r="H350" s="98"/>
      <c r="I350" s="99"/>
      <c r="J350" s="100"/>
      <c r="K350" s="99"/>
      <c r="L350" s="99"/>
      <c r="M350" s="87" t="str">
        <f t="shared" si="26"/>
        <v/>
      </c>
      <c r="N350" s="87" t="str">
        <f t="shared" ca="1" si="27"/>
        <v/>
      </c>
      <c r="O350" s="92" t="str">
        <f t="shared" si="28"/>
        <v/>
      </c>
      <c r="P350" s="89" t="str">
        <f t="shared" si="29"/>
        <v/>
      </c>
    </row>
    <row r="351" spans="1:16" x14ac:dyDescent="0.3">
      <c r="A351" s="91">
        <v>346</v>
      </c>
      <c r="B351" s="93"/>
      <c r="C351" s="94"/>
      <c r="D351" s="95"/>
      <c r="E351" s="95"/>
      <c r="F351" s="96"/>
      <c r="G351" s="97"/>
      <c r="H351" s="98"/>
      <c r="I351" s="99"/>
      <c r="J351" s="100"/>
      <c r="K351" s="99"/>
      <c r="L351" s="99"/>
      <c r="M351" s="87" t="str">
        <f t="shared" si="26"/>
        <v/>
      </c>
      <c r="N351" s="87" t="str">
        <f t="shared" ca="1" si="27"/>
        <v/>
      </c>
      <c r="O351" s="92" t="str">
        <f t="shared" si="28"/>
        <v/>
      </c>
      <c r="P351" s="89" t="str">
        <f t="shared" si="29"/>
        <v/>
      </c>
    </row>
    <row r="352" spans="1:16" x14ac:dyDescent="0.3">
      <c r="A352" s="91">
        <v>347</v>
      </c>
      <c r="B352" s="93"/>
      <c r="C352" s="94"/>
      <c r="D352" s="95"/>
      <c r="E352" s="95"/>
      <c r="F352" s="96"/>
      <c r="G352" s="97"/>
      <c r="H352" s="98"/>
      <c r="I352" s="99"/>
      <c r="J352" s="100"/>
      <c r="K352" s="99"/>
      <c r="L352" s="99"/>
      <c r="M352" s="87" t="str">
        <f t="shared" si="26"/>
        <v/>
      </c>
      <c r="N352" s="87" t="str">
        <f t="shared" ca="1" si="27"/>
        <v/>
      </c>
      <c r="O352" s="92" t="str">
        <f t="shared" si="28"/>
        <v/>
      </c>
      <c r="P352" s="89" t="str">
        <f t="shared" si="29"/>
        <v/>
      </c>
    </row>
    <row r="353" spans="1:16" x14ac:dyDescent="0.3">
      <c r="A353" s="91">
        <v>348</v>
      </c>
      <c r="B353" s="93"/>
      <c r="C353" s="94"/>
      <c r="D353" s="95"/>
      <c r="E353" s="95"/>
      <c r="F353" s="96"/>
      <c r="G353" s="97"/>
      <c r="H353" s="98"/>
      <c r="I353" s="99"/>
      <c r="J353" s="100"/>
      <c r="K353" s="99"/>
      <c r="L353" s="99"/>
      <c r="M353" s="87" t="str">
        <f t="shared" si="26"/>
        <v/>
      </c>
      <c r="N353" s="87" t="str">
        <f t="shared" ca="1" si="27"/>
        <v/>
      </c>
      <c r="O353" s="92" t="str">
        <f t="shared" si="28"/>
        <v/>
      </c>
      <c r="P353" s="89" t="str">
        <f t="shared" si="29"/>
        <v/>
      </c>
    </row>
    <row r="354" spans="1:16" x14ac:dyDescent="0.3">
      <c r="A354" s="91">
        <v>349</v>
      </c>
      <c r="B354" s="93"/>
      <c r="C354" s="94"/>
      <c r="D354" s="95"/>
      <c r="E354" s="95"/>
      <c r="F354" s="96"/>
      <c r="G354" s="97"/>
      <c r="H354" s="98"/>
      <c r="I354" s="99"/>
      <c r="J354" s="100"/>
      <c r="K354" s="99"/>
      <c r="L354" s="99"/>
      <c r="M354" s="87" t="str">
        <f t="shared" si="26"/>
        <v/>
      </c>
      <c r="N354" s="87" t="str">
        <f t="shared" ca="1" si="27"/>
        <v/>
      </c>
      <c r="O354" s="92" t="str">
        <f t="shared" si="28"/>
        <v/>
      </c>
      <c r="P354" s="89" t="str">
        <f t="shared" si="29"/>
        <v/>
      </c>
    </row>
    <row r="355" spans="1:16" x14ac:dyDescent="0.3">
      <c r="A355" s="91">
        <v>350</v>
      </c>
      <c r="B355" s="93"/>
      <c r="C355" s="94"/>
      <c r="D355" s="95"/>
      <c r="E355" s="95"/>
      <c r="F355" s="96"/>
      <c r="G355" s="97"/>
      <c r="H355" s="98"/>
      <c r="I355" s="99"/>
      <c r="J355" s="100"/>
      <c r="K355" s="99"/>
      <c r="L355" s="99"/>
      <c r="M355" s="87" t="str">
        <f t="shared" si="26"/>
        <v/>
      </c>
      <c r="N355" s="87" t="str">
        <f t="shared" ca="1" si="27"/>
        <v/>
      </c>
      <c r="O355" s="92" t="str">
        <f t="shared" si="28"/>
        <v/>
      </c>
      <c r="P355" s="89" t="str">
        <f t="shared" si="29"/>
        <v/>
      </c>
    </row>
    <row r="356" spans="1:16" x14ac:dyDescent="0.3">
      <c r="A356" s="91">
        <v>351</v>
      </c>
      <c r="B356" s="93"/>
      <c r="C356" s="94"/>
      <c r="D356" s="95"/>
      <c r="E356" s="95"/>
      <c r="F356" s="96"/>
      <c r="G356" s="97"/>
      <c r="H356" s="98"/>
      <c r="I356" s="99"/>
      <c r="J356" s="100"/>
      <c r="K356" s="99"/>
      <c r="L356" s="99"/>
      <c r="M356" s="87" t="str">
        <f t="shared" si="26"/>
        <v/>
      </c>
      <c r="N356" s="87" t="str">
        <f t="shared" ca="1" si="27"/>
        <v/>
      </c>
      <c r="O356" s="92" t="str">
        <f t="shared" si="28"/>
        <v/>
      </c>
      <c r="P356" s="89" t="str">
        <f t="shared" si="29"/>
        <v/>
      </c>
    </row>
    <row r="357" spans="1:16" x14ac:dyDescent="0.3">
      <c r="A357" s="91">
        <v>352</v>
      </c>
      <c r="B357" s="93"/>
      <c r="C357" s="94"/>
      <c r="D357" s="95"/>
      <c r="E357" s="95"/>
      <c r="F357" s="96"/>
      <c r="G357" s="97"/>
      <c r="H357" s="98"/>
      <c r="I357" s="99"/>
      <c r="J357" s="100"/>
      <c r="K357" s="99"/>
      <c r="L357" s="99"/>
      <c r="M357" s="87" t="str">
        <f t="shared" si="26"/>
        <v/>
      </c>
      <c r="N357" s="87" t="str">
        <f t="shared" ca="1" si="27"/>
        <v/>
      </c>
      <c r="O357" s="92" t="str">
        <f t="shared" si="28"/>
        <v/>
      </c>
      <c r="P357" s="89" t="str">
        <f t="shared" si="29"/>
        <v/>
      </c>
    </row>
    <row r="358" spans="1:16" x14ac:dyDescent="0.3">
      <c r="A358" s="91">
        <v>353</v>
      </c>
      <c r="B358" s="93"/>
      <c r="C358" s="94"/>
      <c r="D358" s="95"/>
      <c r="E358" s="95"/>
      <c r="F358" s="96"/>
      <c r="G358" s="97"/>
      <c r="H358" s="98"/>
      <c r="I358" s="99"/>
      <c r="J358" s="100"/>
      <c r="K358" s="99"/>
      <c r="L358" s="99"/>
      <c r="M358" s="87" t="str">
        <f t="shared" si="26"/>
        <v/>
      </c>
      <c r="N358" s="87" t="str">
        <f t="shared" ca="1" si="27"/>
        <v/>
      </c>
      <c r="O358" s="92" t="str">
        <f t="shared" si="28"/>
        <v/>
      </c>
      <c r="P358" s="89" t="str">
        <f t="shared" si="29"/>
        <v/>
      </c>
    </row>
    <row r="359" spans="1:16" x14ac:dyDescent="0.3">
      <c r="A359" s="91">
        <v>354</v>
      </c>
      <c r="B359" s="93"/>
      <c r="C359" s="94"/>
      <c r="D359" s="95"/>
      <c r="E359" s="95"/>
      <c r="F359" s="96"/>
      <c r="G359" s="97"/>
      <c r="H359" s="98"/>
      <c r="I359" s="99"/>
      <c r="J359" s="100"/>
      <c r="K359" s="99"/>
      <c r="L359" s="99"/>
      <c r="M359" s="87" t="str">
        <f t="shared" si="26"/>
        <v/>
      </c>
      <c r="N359" s="87" t="str">
        <f t="shared" ca="1" si="27"/>
        <v/>
      </c>
      <c r="O359" s="92" t="str">
        <f t="shared" si="28"/>
        <v/>
      </c>
      <c r="P359" s="89" t="str">
        <f t="shared" si="29"/>
        <v/>
      </c>
    </row>
    <row r="360" spans="1:16" x14ac:dyDescent="0.3">
      <c r="A360" s="91">
        <v>355</v>
      </c>
      <c r="B360" s="93"/>
      <c r="C360" s="94"/>
      <c r="D360" s="95"/>
      <c r="E360" s="95"/>
      <c r="F360" s="96"/>
      <c r="G360" s="97"/>
      <c r="H360" s="98"/>
      <c r="I360" s="99"/>
      <c r="J360" s="100"/>
      <c r="K360" s="99"/>
      <c r="L360" s="99"/>
      <c r="M360" s="87" t="str">
        <f t="shared" si="26"/>
        <v/>
      </c>
      <c r="N360" s="87" t="str">
        <f t="shared" ca="1" si="27"/>
        <v/>
      </c>
      <c r="O360" s="92" t="str">
        <f t="shared" si="28"/>
        <v/>
      </c>
      <c r="P360" s="89" t="str">
        <f t="shared" si="29"/>
        <v/>
      </c>
    </row>
    <row r="361" spans="1:16" x14ac:dyDescent="0.3">
      <c r="A361" s="91">
        <v>356</v>
      </c>
      <c r="B361" s="93"/>
      <c r="C361" s="94"/>
      <c r="D361" s="95"/>
      <c r="E361" s="95"/>
      <c r="F361" s="96"/>
      <c r="G361" s="97"/>
      <c r="H361" s="98"/>
      <c r="I361" s="99"/>
      <c r="J361" s="100"/>
      <c r="K361" s="99"/>
      <c r="L361" s="99"/>
      <c r="M361" s="87" t="str">
        <f t="shared" si="26"/>
        <v/>
      </c>
      <c r="N361" s="87" t="str">
        <f t="shared" ca="1" si="27"/>
        <v/>
      </c>
      <c r="O361" s="92" t="str">
        <f t="shared" si="28"/>
        <v/>
      </c>
      <c r="P361" s="89" t="str">
        <f t="shared" si="29"/>
        <v/>
      </c>
    </row>
    <row r="362" spans="1:16" x14ac:dyDescent="0.3">
      <c r="A362" s="91">
        <v>357</v>
      </c>
      <c r="B362" s="93"/>
      <c r="C362" s="94"/>
      <c r="D362" s="95"/>
      <c r="E362" s="95"/>
      <c r="F362" s="96"/>
      <c r="G362" s="97"/>
      <c r="H362" s="98"/>
      <c r="I362" s="99"/>
      <c r="J362" s="100"/>
      <c r="K362" s="99"/>
      <c r="L362" s="99"/>
      <c r="M362" s="87" t="str">
        <f t="shared" si="26"/>
        <v/>
      </c>
      <c r="N362" s="87" t="str">
        <f t="shared" ca="1" si="27"/>
        <v/>
      </c>
      <c r="O362" s="92" t="str">
        <f t="shared" si="28"/>
        <v/>
      </c>
      <c r="P362" s="89" t="str">
        <f t="shared" si="29"/>
        <v/>
      </c>
    </row>
    <row r="363" spans="1:16" x14ac:dyDescent="0.3">
      <c r="A363" s="91">
        <v>358</v>
      </c>
      <c r="B363" s="93"/>
      <c r="C363" s="94"/>
      <c r="D363" s="95"/>
      <c r="E363" s="95"/>
      <c r="F363" s="96"/>
      <c r="G363" s="97"/>
      <c r="H363" s="98"/>
      <c r="I363" s="99"/>
      <c r="J363" s="100"/>
      <c r="K363" s="99"/>
      <c r="L363" s="99"/>
      <c r="M363" s="87" t="str">
        <f t="shared" si="26"/>
        <v/>
      </c>
      <c r="N363" s="87" t="str">
        <f t="shared" ca="1" si="27"/>
        <v/>
      </c>
      <c r="O363" s="92" t="str">
        <f t="shared" si="28"/>
        <v/>
      </c>
      <c r="P363" s="89" t="str">
        <f t="shared" si="29"/>
        <v/>
      </c>
    </row>
    <row r="364" spans="1:16" x14ac:dyDescent="0.3">
      <c r="A364" s="91">
        <v>359</v>
      </c>
      <c r="B364" s="93"/>
      <c r="C364" s="94"/>
      <c r="D364" s="95"/>
      <c r="E364" s="95"/>
      <c r="F364" s="96"/>
      <c r="G364" s="97"/>
      <c r="H364" s="98"/>
      <c r="I364" s="99"/>
      <c r="J364" s="100"/>
      <c r="K364" s="99"/>
      <c r="L364" s="99"/>
      <c r="M364" s="87" t="str">
        <f t="shared" si="26"/>
        <v/>
      </c>
      <c r="N364" s="87" t="str">
        <f t="shared" ca="1" si="27"/>
        <v/>
      </c>
      <c r="O364" s="92" t="str">
        <f t="shared" si="28"/>
        <v/>
      </c>
      <c r="P364" s="89" t="str">
        <f t="shared" si="29"/>
        <v/>
      </c>
    </row>
    <row r="365" spans="1:16" x14ac:dyDescent="0.3">
      <c r="A365" s="91">
        <v>360</v>
      </c>
      <c r="B365" s="93"/>
      <c r="C365" s="94"/>
      <c r="D365" s="95"/>
      <c r="E365" s="95"/>
      <c r="F365" s="96"/>
      <c r="G365" s="97"/>
      <c r="H365" s="98"/>
      <c r="I365" s="99"/>
      <c r="J365" s="100"/>
      <c r="K365" s="99"/>
      <c r="L365" s="99"/>
      <c r="M365" s="87" t="str">
        <f t="shared" si="26"/>
        <v/>
      </c>
      <c r="N365" s="87" t="str">
        <f t="shared" ca="1" si="27"/>
        <v/>
      </c>
      <c r="O365" s="92" t="str">
        <f t="shared" si="28"/>
        <v/>
      </c>
      <c r="P365" s="89" t="str">
        <f t="shared" si="29"/>
        <v/>
      </c>
    </row>
    <row r="366" spans="1:16" x14ac:dyDescent="0.3">
      <c r="A366" s="91">
        <v>361</v>
      </c>
      <c r="B366" s="93"/>
      <c r="C366" s="94"/>
      <c r="D366" s="95"/>
      <c r="E366" s="95"/>
      <c r="F366" s="96"/>
      <c r="G366" s="97"/>
      <c r="H366" s="98"/>
      <c r="I366" s="99"/>
      <c r="J366" s="100"/>
      <c r="K366" s="99"/>
      <c r="L366" s="99"/>
      <c r="M366" s="87" t="str">
        <f t="shared" si="26"/>
        <v/>
      </c>
      <c r="N366" s="87" t="str">
        <f t="shared" ca="1" si="27"/>
        <v/>
      </c>
      <c r="O366" s="92" t="str">
        <f t="shared" si="28"/>
        <v/>
      </c>
      <c r="P366" s="89" t="str">
        <f t="shared" si="29"/>
        <v/>
      </c>
    </row>
    <row r="367" spans="1:16" x14ac:dyDescent="0.3">
      <c r="A367" s="91">
        <v>362</v>
      </c>
      <c r="B367" s="93"/>
      <c r="C367" s="94"/>
      <c r="D367" s="95"/>
      <c r="E367" s="95"/>
      <c r="F367" s="96"/>
      <c r="G367" s="97"/>
      <c r="H367" s="98"/>
      <c r="I367" s="99"/>
      <c r="J367" s="100"/>
      <c r="K367" s="99"/>
      <c r="L367" s="99"/>
      <c r="M367" s="87" t="str">
        <f t="shared" si="26"/>
        <v/>
      </c>
      <c r="N367" s="87" t="str">
        <f t="shared" ca="1" si="27"/>
        <v/>
      </c>
      <c r="O367" s="92" t="str">
        <f t="shared" si="28"/>
        <v/>
      </c>
      <c r="P367" s="89" t="str">
        <f t="shared" si="29"/>
        <v/>
      </c>
    </row>
    <row r="368" spans="1:16" x14ac:dyDescent="0.3">
      <c r="A368" s="91">
        <v>363</v>
      </c>
      <c r="B368" s="93"/>
      <c r="C368" s="94"/>
      <c r="D368" s="95"/>
      <c r="E368" s="95"/>
      <c r="F368" s="96"/>
      <c r="G368" s="97"/>
      <c r="H368" s="98"/>
      <c r="I368" s="99"/>
      <c r="J368" s="100"/>
      <c r="K368" s="99"/>
      <c r="L368" s="99"/>
      <c r="M368" s="87" t="str">
        <f t="shared" si="26"/>
        <v/>
      </c>
      <c r="N368" s="87" t="str">
        <f t="shared" ca="1" si="27"/>
        <v/>
      </c>
      <c r="O368" s="92" t="str">
        <f t="shared" si="28"/>
        <v/>
      </c>
      <c r="P368" s="89" t="str">
        <f t="shared" si="29"/>
        <v/>
      </c>
    </row>
    <row r="369" spans="1:16" x14ac:dyDescent="0.3">
      <c r="A369" s="91">
        <v>364</v>
      </c>
      <c r="B369" s="93"/>
      <c r="C369" s="94"/>
      <c r="D369" s="95"/>
      <c r="E369" s="95"/>
      <c r="F369" s="96"/>
      <c r="G369" s="97"/>
      <c r="H369" s="98"/>
      <c r="I369" s="99"/>
      <c r="J369" s="100"/>
      <c r="K369" s="99"/>
      <c r="L369" s="99"/>
      <c r="M369" s="87" t="str">
        <f t="shared" si="26"/>
        <v/>
      </c>
      <c r="N369" s="87" t="str">
        <f t="shared" ca="1" si="27"/>
        <v/>
      </c>
      <c r="O369" s="92" t="str">
        <f t="shared" si="28"/>
        <v/>
      </c>
      <c r="P369" s="89" t="str">
        <f t="shared" si="29"/>
        <v/>
      </c>
    </row>
    <row r="370" spans="1:16" x14ac:dyDescent="0.3">
      <c r="A370" s="91">
        <v>365</v>
      </c>
      <c r="B370" s="93"/>
      <c r="C370" s="94"/>
      <c r="D370" s="95"/>
      <c r="E370" s="95"/>
      <c r="F370" s="96"/>
      <c r="G370" s="97"/>
      <c r="H370" s="98"/>
      <c r="I370" s="99"/>
      <c r="J370" s="100"/>
      <c r="K370" s="99"/>
      <c r="L370" s="99"/>
      <c r="M370" s="87" t="str">
        <f t="shared" si="26"/>
        <v/>
      </c>
      <c r="N370" s="87" t="str">
        <f t="shared" ca="1" si="27"/>
        <v/>
      </c>
      <c r="O370" s="92" t="str">
        <f t="shared" si="28"/>
        <v/>
      </c>
      <c r="P370" s="89" t="str">
        <f t="shared" si="29"/>
        <v/>
      </c>
    </row>
    <row r="371" spans="1:16" x14ac:dyDescent="0.3">
      <c r="A371" s="91">
        <v>366</v>
      </c>
      <c r="B371" s="93"/>
      <c r="C371" s="94"/>
      <c r="D371" s="95"/>
      <c r="E371" s="95"/>
      <c r="F371" s="96"/>
      <c r="G371" s="97"/>
      <c r="H371" s="98"/>
      <c r="I371" s="99"/>
      <c r="J371" s="100"/>
      <c r="K371" s="99"/>
      <c r="L371" s="99"/>
      <c r="M371" s="87" t="str">
        <f t="shared" si="26"/>
        <v/>
      </c>
      <c r="N371" s="87" t="str">
        <f t="shared" ca="1" si="27"/>
        <v/>
      </c>
      <c r="O371" s="92" t="str">
        <f t="shared" si="28"/>
        <v/>
      </c>
      <c r="P371" s="89" t="str">
        <f t="shared" si="29"/>
        <v/>
      </c>
    </row>
    <row r="372" spans="1:16" x14ac:dyDescent="0.3">
      <c r="A372" s="91">
        <v>367</v>
      </c>
      <c r="B372" s="93"/>
      <c r="C372" s="94"/>
      <c r="D372" s="95"/>
      <c r="E372" s="95"/>
      <c r="F372" s="96"/>
      <c r="G372" s="97"/>
      <c r="H372" s="98"/>
      <c r="I372" s="99"/>
      <c r="J372" s="100"/>
      <c r="K372" s="99"/>
      <c r="L372" s="99"/>
      <c r="M372" s="87" t="str">
        <f t="shared" si="26"/>
        <v/>
      </c>
      <c r="N372" s="87" t="str">
        <f t="shared" ca="1" si="27"/>
        <v/>
      </c>
      <c r="O372" s="92" t="str">
        <f t="shared" si="28"/>
        <v/>
      </c>
      <c r="P372" s="89" t="str">
        <f t="shared" si="29"/>
        <v/>
      </c>
    </row>
    <row r="373" spans="1:16" x14ac:dyDescent="0.3">
      <c r="A373" s="91">
        <v>368</v>
      </c>
      <c r="B373" s="93"/>
      <c r="C373" s="94"/>
      <c r="D373" s="95"/>
      <c r="E373" s="95"/>
      <c r="F373" s="96"/>
      <c r="G373" s="97"/>
      <c r="H373" s="98"/>
      <c r="I373" s="99"/>
      <c r="J373" s="100"/>
      <c r="K373" s="99"/>
      <c r="L373" s="99"/>
      <c r="M373" s="87" t="str">
        <f t="shared" si="26"/>
        <v/>
      </c>
      <c r="N373" s="87" t="str">
        <f t="shared" ca="1" si="27"/>
        <v/>
      </c>
      <c r="O373" s="92" t="str">
        <f t="shared" si="28"/>
        <v/>
      </c>
      <c r="P373" s="89" t="str">
        <f t="shared" si="29"/>
        <v/>
      </c>
    </row>
    <row r="374" spans="1:16" x14ac:dyDescent="0.3">
      <c r="A374" s="91">
        <v>369</v>
      </c>
      <c r="B374" s="93"/>
      <c r="C374" s="94"/>
      <c r="D374" s="95"/>
      <c r="E374" s="95"/>
      <c r="F374" s="96"/>
      <c r="G374" s="97"/>
      <c r="H374" s="98"/>
      <c r="I374" s="99"/>
      <c r="J374" s="100"/>
      <c r="K374" s="99"/>
      <c r="L374" s="99"/>
      <c r="M374" s="87" t="str">
        <f t="shared" ref="M374:M437" si="30">IF(B374&lt;&gt;"",(DAY(B374)+C374*30),"")</f>
        <v/>
      </c>
      <c r="N374" s="87" t="str">
        <f t="shared" ref="N374:N437" ca="1" si="31">IF(K374&lt;&gt;"",(DAY(B374)+30*C374)-DAY(TODAY()),"")</f>
        <v/>
      </c>
      <c r="O374" s="92" t="str">
        <f t="shared" ref="O374:O437" si="32">IF(I374&gt;H374,(IF(I374&lt;&gt;"",(((I374-H374)-(I374-L374))/ABS(I374-H374)),"")),IF(I374&lt;&gt;"",(1-(I374+L374-H374)/I374),""))</f>
        <v/>
      </c>
      <c r="P374" s="89" t="str">
        <f t="shared" ref="P374:P437" si="33">IF(F374&lt;&gt;"",F374,"")</f>
        <v/>
      </c>
    </row>
    <row r="375" spans="1:16" x14ac:dyDescent="0.3">
      <c r="A375" s="91">
        <v>370</v>
      </c>
      <c r="B375" s="93"/>
      <c r="C375" s="94"/>
      <c r="D375" s="95"/>
      <c r="E375" s="95"/>
      <c r="F375" s="96"/>
      <c r="G375" s="97"/>
      <c r="H375" s="98"/>
      <c r="I375" s="99"/>
      <c r="J375" s="100"/>
      <c r="K375" s="99"/>
      <c r="L375" s="99"/>
      <c r="M375" s="87" t="str">
        <f t="shared" si="30"/>
        <v/>
      </c>
      <c r="N375" s="87" t="str">
        <f t="shared" ca="1" si="31"/>
        <v/>
      </c>
      <c r="O375" s="92" t="str">
        <f t="shared" si="32"/>
        <v/>
      </c>
      <c r="P375" s="89" t="str">
        <f t="shared" si="33"/>
        <v/>
      </c>
    </row>
    <row r="376" spans="1:16" x14ac:dyDescent="0.3">
      <c r="A376" s="91">
        <v>371</v>
      </c>
      <c r="B376" s="93"/>
      <c r="C376" s="94"/>
      <c r="D376" s="95"/>
      <c r="E376" s="95"/>
      <c r="F376" s="96"/>
      <c r="G376" s="97"/>
      <c r="H376" s="98"/>
      <c r="I376" s="99"/>
      <c r="J376" s="100"/>
      <c r="K376" s="99"/>
      <c r="L376" s="99"/>
      <c r="M376" s="87" t="str">
        <f t="shared" si="30"/>
        <v/>
      </c>
      <c r="N376" s="87" t="str">
        <f t="shared" ca="1" si="31"/>
        <v/>
      </c>
      <c r="O376" s="92" t="str">
        <f t="shared" si="32"/>
        <v/>
      </c>
      <c r="P376" s="89" t="str">
        <f t="shared" si="33"/>
        <v/>
      </c>
    </row>
    <row r="377" spans="1:16" x14ac:dyDescent="0.3">
      <c r="A377" s="91">
        <v>372</v>
      </c>
      <c r="B377" s="93"/>
      <c r="C377" s="94"/>
      <c r="D377" s="95"/>
      <c r="E377" s="95"/>
      <c r="F377" s="96"/>
      <c r="G377" s="97"/>
      <c r="H377" s="98"/>
      <c r="I377" s="99"/>
      <c r="J377" s="100"/>
      <c r="K377" s="99"/>
      <c r="L377" s="99"/>
      <c r="M377" s="87" t="str">
        <f t="shared" si="30"/>
        <v/>
      </c>
      <c r="N377" s="87" t="str">
        <f t="shared" ca="1" si="31"/>
        <v/>
      </c>
      <c r="O377" s="92" t="str">
        <f t="shared" si="32"/>
        <v/>
      </c>
      <c r="P377" s="89" t="str">
        <f t="shared" si="33"/>
        <v/>
      </c>
    </row>
    <row r="378" spans="1:16" x14ac:dyDescent="0.3">
      <c r="A378" s="91">
        <v>373</v>
      </c>
      <c r="B378" s="93"/>
      <c r="C378" s="94"/>
      <c r="D378" s="95"/>
      <c r="E378" s="95"/>
      <c r="F378" s="96"/>
      <c r="G378" s="97"/>
      <c r="H378" s="98"/>
      <c r="I378" s="99"/>
      <c r="J378" s="100"/>
      <c r="K378" s="99"/>
      <c r="L378" s="99"/>
      <c r="M378" s="87" t="str">
        <f t="shared" si="30"/>
        <v/>
      </c>
      <c r="N378" s="87" t="str">
        <f t="shared" ca="1" si="31"/>
        <v/>
      </c>
      <c r="O378" s="92" t="str">
        <f t="shared" si="32"/>
        <v/>
      </c>
      <c r="P378" s="89" t="str">
        <f t="shared" si="33"/>
        <v/>
      </c>
    </row>
    <row r="379" spans="1:16" x14ac:dyDescent="0.3">
      <c r="A379" s="91">
        <v>374</v>
      </c>
      <c r="B379" s="93"/>
      <c r="C379" s="94"/>
      <c r="D379" s="95"/>
      <c r="E379" s="95"/>
      <c r="F379" s="96"/>
      <c r="G379" s="97"/>
      <c r="H379" s="98"/>
      <c r="I379" s="99"/>
      <c r="J379" s="100"/>
      <c r="K379" s="99"/>
      <c r="L379" s="99"/>
      <c r="M379" s="87" t="str">
        <f t="shared" si="30"/>
        <v/>
      </c>
      <c r="N379" s="87" t="str">
        <f t="shared" ca="1" si="31"/>
        <v/>
      </c>
      <c r="O379" s="92" t="str">
        <f t="shared" si="32"/>
        <v/>
      </c>
      <c r="P379" s="89" t="str">
        <f t="shared" si="33"/>
        <v/>
      </c>
    </row>
    <row r="380" spans="1:16" x14ac:dyDescent="0.3">
      <c r="A380" s="91">
        <v>375</v>
      </c>
      <c r="B380" s="93"/>
      <c r="C380" s="94"/>
      <c r="D380" s="95"/>
      <c r="E380" s="95"/>
      <c r="F380" s="96"/>
      <c r="G380" s="97"/>
      <c r="H380" s="98"/>
      <c r="I380" s="99"/>
      <c r="J380" s="100"/>
      <c r="K380" s="99"/>
      <c r="L380" s="99"/>
      <c r="M380" s="87" t="str">
        <f t="shared" si="30"/>
        <v/>
      </c>
      <c r="N380" s="87" t="str">
        <f t="shared" ca="1" si="31"/>
        <v/>
      </c>
      <c r="O380" s="92" t="str">
        <f t="shared" si="32"/>
        <v/>
      </c>
      <c r="P380" s="89" t="str">
        <f t="shared" si="33"/>
        <v/>
      </c>
    </row>
    <row r="381" spans="1:16" x14ac:dyDescent="0.3">
      <c r="A381" s="91">
        <v>376</v>
      </c>
      <c r="B381" s="93"/>
      <c r="C381" s="94"/>
      <c r="D381" s="95"/>
      <c r="E381" s="95"/>
      <c r="F381" s="96"/>
      <c r="G381" s="97"/>
      <c r="H381" s="98"/>
      <c r="I381" s="99"/>
      <c r="J381" s="100"/>
      <c r="K381" s="99"/>
      <c r="L381" s="99"/>
      <c r="M381" s="87" t="str">
        <f t="shared" si="30"/>
        <v/>
      </c>
      <c r="N381" s="87" t="str">
        <f t="shared" ca="1" si="31"/>
        <v/>
      </c>
      <c r="O381" s="92" t="str">
        <f t="shared" si="32"/>
        <v/>
      </c>
      <c r="P381" s="89" t="str">
        <f t="shared" si="33"/>
        <v/>
      </c>
    </row>
    <row r="382" spans="1:16" x14ac:dyDescent="0.3">
      <c r="A382" s="91">
        <v>377</v>
      </c>
      <c r="B382" s="93"/>
      <c r="C382" s="94"/>
      <c r="D382" s="95"/>
      <c r="E382" s="95"/>
      <c r="F382" s="96"/>
      <c r="G382" s="97"/>
      <c r="H382" s="98"/>
      <c r="I382" s="99"/>
      <c r="J382" s="100"/>
      <c r="K382" s="99"/>
      <c r="L382" s="99"/>
      <c r="M382" s="87" t="str">
        <f t="shared" si="30"/>
        <v/>
      </c>
      <c r="N382" s="87" t="str">
        <f t="shared" ca="1" si="31"/>
        <v/>
      </c>
      <c r="O382" s="92" t="str">
        <f t="shared" si="32"/>
        <v/>
      </c>
      <c r="P382" s="89" t="str">
        <f t="shared" si="33"/>
        <v/>
      </c>
    </row>
    <row r="383" spans="1:16" x14ac:dyDescent="0.3">
      <c r="A383" s="91">
        <v>378</v>
      </c>
      <c r="B383" s="93"/>
      <c r="C383" s="94"/>
      <c r="D383" s="95"/>
      <c r="E383" s="95"/>
      <c r="F383" s="96"/>
      <c r="G383" s="97"/>
      <c r="H383" s="98"/>
      <c r="I383" s="99"/>
      <c r="J383" s="100"/>
      <c r="K383" s="99"/>
      <c r="L383" s="99"/>
      <c r="M383" s="87" t="str">
        <f t="shared" si="30"/>
        <v/>
      </c>
      <c r="N383" s="87" t="str">
        <f t="shared" ca="1" si="31"/>
        <v/>
      </c>
      <c r="O383" s="92" t="str">
        <f t="shared" si="32"/>
        <v/>
      </c>
      <c r="P383" s="89" t="str">
        <f t="shared" si="33"/>
        <v/>
      </c>
    </row>
    <row r="384" spans="1:16" x14ac:dyDescent="0.3">
      <c r="A384" s="91">
        <v>379</v>
      </c>
      <c r="B384" s="93"/>
      <c r="C384" s="94"/>
      <c r="D384" s="95"/>
      <c r="E384" s="95"/>
      <c r="F384" s="96"/>
      <c r="G384" s="97"/>
      <c r="H384" s="98"/>
      <c r="I384" s="99"/>
      <c r="J384" s="100"/>
      <c r="K384" s="99"/>
      <c r="L384" s="99"/>
      <c r="M384" s="87" t="str">
        <f t="shared" si="30"/>
        <v/>
      </c>
      <c r="N384" s="87" t="str">
        <f t="shared" ca="1" si="31"/>
        <v/>
      </c>
      <c r="O384" s="92" t="str">
        <f t="shared" si="32"/>
        <v/>
      </c>
      <c r="P384" s="89" t="str">
        <f t="shared" si="33"/>
        <v/>
      </c>
    </row>
    <row r="385" spans="1:16" x14ac:dyDescent="0.3">
      <c r="A385" s="91">
        <v>380</v>
      </c>
      <c r="B385" s="93"/>
      <c r="C385" s="94"/>
      <c r="D385" s="95"/>
      <c r="E385" s="95"/>
      <c r="F385" s="96"/>
      <c r="G385" s="97"/>
      <c r="H385" s="98"/>
      <c r="I385" s="99"/>
      <c r="J385" s="100"/>
      <c r="K385" s="99"/>
      <c r="L385" s="99"/>
      <c r="M385" s="87" t="str">
        <f t="shared" si="30"/>
        <v/>
      </c>
      <c r="N385" s="87" t="str">
        <f t="shared" ca="1" si="31"/>
        <v/>
      </c>
      <c r="O385" s="92" t="str">
        <f t="shared" si="32"/>
        <v/>
      </c>
      <c r="P385" s="89" t="str">
        <f t="shared" si="33"/>
        <v/>
      </c>
    </row>
    <row r="386" spans="1:16" x14ac:dyDescent="0.3">
      <c r="A386" s="91">
        <v>381</v>
      </c>
      <c r="B386" s="93"/>
      <c r="C386" s="94"/>
      <c r="D386" s="95"/>
      <c r="E386" s="95"/>
      <c r="F386" s="96"/>
      <c r="G386" s="97"/>
      <c r="H386" s="98"/>
      <c r="I386" s="99"/>
      <c r="J386" s="100"/>
      <c r="K386" s="99"/>
      <c r="L386" s="99"/>
      <c r="M386" s="87" t="str">
        <f t="shared" si="30"/>
        <v/>
      </c>
      <c r="N386" s="87" t="str">
        <f t="shared" ca="1" si="31"/>
        <v/>
      </c>
      <c r="O386" s="92" t="str">
        <f t="shared" si="32"/>
        <v/>
      </c>
      <c r="P386" s="89" t="str">
        <f t="shared" si="33"/>
        <v/>
      </c>
    </row>
    <row r="387" spans="1:16" x14ac:dyDescent="0.3">
      <c r="A387" s="91">
        <v>382</v>
      </c>
      <c r="B387" s="93"/>
      <c r="C387" s="94"/>
      <c r="D387" s="95"/>
      <c r="E387" s="95"/>
      <c r="F387" s="96"/>
      <c r="G387" s="97"/>
      <c r="H387" s="98"/>
      <c r="I387" s="99"/>
      <c r="J387" s="100"/>
      <c r="K387" s="99"/>
      <c r="L387" s="99"/>
      <c r="M387" s="87" t="str">
        <f t="shared" si="30"/>
        <v/>
      </c>
      <c r="N387" s="87" t="str">
        <f t="shared" ca="1" si="31"/>
        <v/>
      </c>
      <c r="O387" s="92" t="str">
        <f t="shared" si="32"/>
        <v/>
      </c>
      <c r="P387" s="89" t="str">
        <f t="shared" si="33"/>
        <v/>
      </c>
    </row>
    <row r="388" spans="1:16" x14ac:dyDescent="0.3">
      <c r="A388" s="91">
        <v>383</v>
      </c>
      <c r="B388" s="93"/>
      <c r="C388" s="94"/>
      <c r="D388" s="95"/>
      <c r="E388" s="95"/>
      <c r="F388" s="96"/>
      <c r="G388" s="97"/>
      <c r="H388" s="98"/>
      <c r="I388" s="99"/>
      <c r="J388" s="100"/>
      <c r="K388" s="99"/>
      <c r="L388" s="99"/>
      <c r="M388" s="87" t="str">
        <f t="shared" si="30"/>
        <v/>
      </c>
      <c r="N388" s="87" t="str">
        <f t="shared" ca="1" si="31"/>
        <v/>
      </c>
      <c r="O388" s="92" t="str">
        <f t="shared" si="32"/>
        <v/>
      </c>
      <c r="P388" s="89" t="str">
        <f t="shared" si="33"/>
        <v/>
      </c>
    </row>
    <row r="389" spans="1:16" x14ac:dyDescent="0.3">
      <c r="A389" s="91">
        <v>384</v>
      </c>
      <c r="B389" s="93"/>
      <c r="C389" s="94"/>
      <c r="D389" s="95"/>
      <c r="E389" s="95"/>
      <c r="F389" s="96"/>
      <c r="G389" s="97"/>
      <c r="H389" s="98"/>
      <c r="I389" s="99"/>
      <c r="J389" s="100"/>
      <c r="K389" s="99"/>
      <c r="L389" s="99"/>
      <c r="M389" s="87" t="str">
        <f t="shared" si="30"/>
        <v/>
      </c>
      <c r="N389" s="87" t="str">
        <f t="shared" ca="1" si="31"/>
        <v/>
      </c>
      <c r="O389" s="92" t="str">
        <f t="shared" si="32"/>
        <v/>
      </c>
      <c r="P389" s="89" t="str">
        <f t="shared" si="33"/>
        <v/>
      </c>
    </row>
    <row r="390" spans="1:16" x14ac:dyDescent="0.3">
      <c r="A390" s="91">
        <v>385</v>
      </c>
      <c r="B390" s="93"/>
      <c r="C390" s="94"/>
      <c r="D390" s="95"/>
      <c r="E390" s="95"/>
      <c r="F390" s="96"/>
      <c r="G390" s="97"/>
      <c r="H390" s="98"/>
      <c r="I390" s="99"/>
      <c r="J390" s="100"/>
      <c r="K390" s="99"/>
      <c r="L390" s="99"/>
      <c r="M390" s="87" t="str">
        <f t="shared" si="30"/>
        <v/>
      </c>
      <c r="N390" s="87" t="str">
        <f t="shared" ca="1" si="31"/>
        <v/>
      </c>
      <c r="O390" s="92" t="str">
        <f t="shared" si="32"/>
        <v/>
      </c>
      <c r="P390" s="89" t="str">
        <f t="shared" si="33"/>
        <v/>
      </c>
    </row>
    <row r="391" spans="1:16" x14ac:dyDescent="0.3">
      <c r="A391" s="91">
        <v>386</v>
      </c>
      <c r="B391" s="93"/>
      <c r="C391" s="94"/>
      <c r="D391" s="95"/>
      <c r="E391" s="95"/>
      <c r="F391" s="96"/>
      <c r="G391" s="97"/>
      <c r="H391" s="98"/>
      <c r="I391" s="99"/>
      <c r="J391" s="100"/>
      <c r="K391" s="99"/>
      <c r="L391" s="99"/>
      <c r="M391" s="87" t="str">
        <f t="shared" si="30"/>
        <v/>
      </c>
      <c r="N391" s="87" t="str">
        <f t="shared" ca="1" si="31"/>
        <v/>
      </c>
      <c r="O391" s="92" t="str">
        <f t="shared" si="32"/>
        <v/>
      </c>
      <c r="P391" s="89" t="str">
        <f t="shared" si="33"/>
        <v/>
      </c>
    </row>
    <row r="392" spans="1:16" x14ac:dyDescent="0.3">
      <c r="A392" s="91">
        <v>387</v>
      </c>
      <c r="B392" s="93"/>
      <c r="C392" s="94"/>
      <c r="D392" s="95"/>
      <c r="E392" s="95"/>
      <c r="F392" s="96"/>
      <c r="G392" s="97"/>
      <c r="H392" s="98"/>
      <c r="I392" s="99"/>
      <c r="J392" s="100"/>
      <c r="K392" s="99"/>
      <c r="L392" s="99"/>
      <c r="M392" s="87" t="str">
        <f t="shared" si="30"/>
        <v/>
      </c>
      <c r="N392" s="87" t="str">
        <f t="shared" ca="1" si="31"/>
        <v/>
      </c>
      <c r="O392" s="92" t="str">
        <f t="shared" si="32"/>
        <v/>
      </c>
      <c r="P392" s="89" t="str">
        <f t="shared" si="33"/>
        <v/>
      </c>
    </row>
    <row r="393" spans="1:16" x14ac:dyDescent="0.3">
      <c r="A393" s="91">
        <v>388</v>
      </c>
      <c r="B393" s="93"/>
      <c r="C393" s="94"/>
      <c r="D393" s="95"/>
      <c r="E393" s="95"/>
      <c r="F393" s="96"/>
      <c r="G393" s="97"/>
      <c r="H393" s="98"/>
      <c r="I393" s="99"/>
      <c r="J393" s="100"/>
      <c r="K393" s="99"/>
      <c r="L393" s="99"/>
      <c r="M393" s="87" t="str">
        <f t="shared" si="30"/>
        <v/>
      </c>
      <c r="N393" s="87" t="str">
        <f t="shared" ca="1" si="31"/>
        <v/>
      </c>
      <c r="O393" s="92" t="str">
        <f t="shared" si="32"/>
        <v/>
      </c>
      <c r="P393" s="89" t="str">
        <f t="shared" si="33"/>
        <v/>
      </c>
    </row>
    <row r="394" spans="1:16" x14ac:dyDescent="0.3">
      <c r="A394" s="91">
        <v>389</v>
      </c>
      <c r="B394" s="93"/>
      <c r="C394" s="94"/>
      <c r="D394" s="95"/>
      <c r="E394" s="95"/>
      <c r="F394" s="96"/>
      <c r="G394" s="97"/>
      <c r="H394" s="98"/>
      <c r="I394" s="99"/>
      <c r="J394" s="100"/>
      <c r="K394" s="99"/>
      <c r="L394" s="99"/>
      <c r="M394" s="87" t="str">
        <f t="shared" si="30"/>
        <v/>
      </c>
      <c r="N394" s="87" t="str">
        <f t="shared" ca="1" si="31"/>
        <v/>
      </c>
      <c r="O394" s="92" t="str">
        <f t="shared" si="32"/>
        <v/>
      </c>
      <c r="P394" s="89" t="str">
        <f t="shared" si="33"/>
        <v/>
      </c>
    </row>
    <row r="395" spans="1:16" x14ac:dyDescent="0.3">
      <c r="A395" s="91">
        <v>390</v>
      </c>
      <c r="B395" s="93"/>
      <c r="C395" s="94"/>
      <c r="D395" s="95"/>
      <c r="E395" s="95"/>
      <c r="F395" s="96"/>
      <c r="G395" s="97"/>
      <c r="H395" s="98"/>
      <c r="I395" s="99"/>
      <c r="J395" s="100"/>
      <c r="K395" s="99"/>
      <c r="L395" s="99"/>
      <c r="M395" s="87" t="str">
        <f t="shared" si="30"/>
        <v/>
      </c>
      <c r="N395" s="87" t="str">
        <f t="shared" ca="1" si="31"/>
        <v/>
      </c>
      <c r="O395" s="92" t="str">
        <f t="shared" si="32"/>
        <v/>
      </c>
      <c r="P395" s="89" t="str">
        <f t="shared" si="33"/>
        <v/>
      </c>
    </row>
    <row r="396" spans="1:16" x14ac:dyDescent="0.3">
      <c r="A396" s="91">
        <v>391</v>
      </c>
      <c r="B396" s="93"/>
      <c r="C396" s="94"/>
      <c r="D396" s="95"/>
      <c r="E396" s="95"/>
      <c r="F396" s="96"/>
      <c r="G396" s="97"/>
      <c r="H396" s="98"/>
      <c r="I396" s="99"/>
      <c r="J396" s="100"/>
      <c r="K396" s="99"/>
      <c r="L396" s="99"/>
      <c r="M396" s="87" t="str">
        <f t="shared" si="30"/>
        <v/>
      </c>
      <c r="N396" s="87" t="str">
        <f t="shared" ca="1" si="31"/>
        <v/>
      </c>
      <c r="O396" s="92" t="str">
        <f t="shared" si="32"/>
        <v/>
      </c>
      <c r="P396" s="89" t="str">
        <f t="shared" si="33"/>
        <v/>
      </c>
    </row>
    <row r="397" spans="1:16" x14ac:dyDescent="0.3">
      <c r="A397" s="91">
        <v>392</v>
      </c>
      <c r="B397" s="93"/>
      <c r="C397" s="94"/>
      <c r="D397" s="95"/>
      <c r="E397" s="95"/>
      <c r="F397" s="96"/>
      <c r="G397" s="97"/>
      <c r="H397" s="98"/>
      <c r="I397" s="99"/>
      <c r="J397" s="100"/>
      <c r="K397" s="99"/>
      <c r="L397" s="99"/>
      <c r="M397" s="87" t="str">
        <f t="shared" si="30"/>
        <v/>
      </c>
      <c r="N397" s="87" t="str">
        <f t="shared" ca="1" si="31"/>
        <v/>
      </c>
      <c r="O397" s="92" t="str">
        <f t="shared" si="32"/>
        <v/>
      </c>
      <c r="P397" s="89" t="str">
        <f t="shared" si="33"/>
        <v/>
      </c>
    </row>
    <row r="398" spans="1:16" x14ac:dyDescent="0.3">
      <c r="A398" s="91">
        <v>393</v>
      </c>
      <c r="B398" s="93"/>
      <c r="C398" s="94"/>
      <c r="D398" s="95"/>
      <c r="E398" s="95"/>
      <c r="F398" s="96"/>
      <c r="G398" s="97"/>
      <c r="H398" s="98"/>
      <c r="I398" s="99"/>
      <c r="J398" s="100"/>
      <c r="K398" s="99"/>
      <c r="L398" s="99"/>
      <c r="M398" s="87" t="str">
        <f t="shared" si="30"/>
        <v/>
      </c>
      <c r="N398" s="87" t="str">
        <f t="shared" ca="1" si="31"/>
        <v/>
      </c>
      <c r="O398" s="92" t="str">
        <f t="shared" si="32"/>
        <v/>
      </c>
      <c r="P398" s="89" t="str">
        <f t="shared" si="33"/>
        <v/>
      </c>
    </row>
    <row r="399" spans="1:16" x14ac:dyDescent="0.3">
      <c r="A399" s="91">
        <v>394</v>
      </c>
      <c r="B399" s="93"/>
      <c r="C399" s="94"/>
      <c r="D399" s="95"/>
      <c r="E399" s="95"/>
      <c r="F399" s="96"/>
      <c r="G399" s="97"/>
      <c r="H399" s="98"/>
      <c r="I399" s="99"/>
      <c r="J399" s="100"/>
      <c r="K399" s="99"/>
      <c r="L399" s="99"/>
      <c r="M399" s="87" t="str">
        <f t="shared" si="30"/>
        <v/>
      </c>
      <c r="N399" s="87" t="str">
        <f t="shared" ca="1" si="31"/>
        <v/>
      </c>
      <c r="O399" s="92" t="str">
        <f t="shared" si="32"/>
        <v/>
      </c>
      <c r="P399" s="89" t="str">
        <f t="shared" si="33"/>
        <v/>
      </c>
    </row>
    <row r="400" spans="1:16" x14ac:dyDescent="0.3">
      <c r="A400" s="91">
        <v>395</v>
      </c>
      <c r="B400" s="93"/>
      <c r="C400" s="94"/>
      <c r="D400" s="95"/>
      <c r="E400" s="95"/>
      <c r="F400" s="96"/>
      <c r="G400" s="97"/>
      <c r="H400" s="98"/>
      <c r="I400" s="99"/>
      <c r="J400" s="100"/>
      <c r="K400" s="99"/>
      <c r="L400" s="99"/>
      <c r="M400" s="87" t="str">
        <f t="shared" si="30"/>
        <v/>
      </c>
      <c r="N400" s="87" t="str">
        <f t="shared" ca="1" si="31"/>
        <v/>
      </c>
      <c r="O400" s="92" t="str">
        <f t="shared" si="32"/>
        <v/>
      </c>
      <c r="P400" s="89" t="str">
        <f t="shared" si="33"/>
        <v/>
      </c>
    </row>
    <row r="401" spans="1:16" x14ac:dyDescent="0.3">
      <c r="A401" s="91">
        <v>396</v>
      </c>
      <c r="B401" s="93"/>
      <c r="C401" s="94"/>
      <c r="D401" s="95"/>
      <c r="E401" s="95"/>
      <c r="F401" s="96"/>
      <c r="G401" s="97"/>
      <c r="H401" s="98"/>
      <c r="I401" s="99"/>
      <c r="J401" s="100"/>
      <c r="K401" s="99"/>
      <c r="L401" s="99"/>
      <c r="M401" s="87" t="str">
        <f t="shared" si="30"/>
        <v/>
      </c>
      <c r="N401" s="87" t="str">
        <f t="shared" ca="1" si="31"/>
        <v/>
      </c>
      <c r="O401" s="92" t="str">
        <f t="shared" si="32"/>
        <v/>
      </c>
      <c r="P401" s="89" t="str">
        <f t="shared" si="33"/>
        <v/>
      </c>
    </row>
    <row r="402" spans="1:16" x14ac:dyDescent="0.3">
      <c r="A402" s="91">
        <v>397</v>
      </c>
      <c r="B402" s="93"/>
      <c r="C402" s="94"/>
      <c r="D402" s="95"/>
      <c r="E402" s="95"/>
      <c r="F402" s="96"/>
      <c r="G402" s="97"/>
      <c r="H402" s="98"/>
      <c r="I402" s="99"/>
      <c r="J402" s="100"/>
      <c r="K402" s="99"/>
      <c r="L402" s="99"/>
      <c r="M402" s="87" t="str">
        <f t="shared" si="30"/>
        <v/>
      </c>
      <c r="N402" s="87" t="str">
        <f t="shared" ca="1" si="31"/>
        <v/>
      </c>
      <c r="O402" s="92" t="str">
        <f t="shared" si="32"/>
        <v/>
      </c>
      <c r="P402" s="89" t="str">
        <f t="shared" si="33"/>
        <v/>
      </c>
    </row>
    <row r="403" spans="1:16" x14ac:dyDescent="0.3">
      <c r="A403" s="91">
        <v>398</v>
      </c>
      <c r="B403" s="93"/>
      <c r="C403" s="94"/>
      <c r="D403" s="95"/>
      <c r="E403" s="95"/>
      <c r="F403" s="96"/>
      <c r="G403" s="97"/>
      <c r="H403" s="98"/>
      <c r="I403" s="99"/>
      <c r="J403" s="100"/>
      <c r="K403" s="99"/>
      <c r="L403" s="99"/>
      <c r="M403" s="87" t="str">
        <f t="shared" si="30"/>
        <v/>
      </c>
      <c r="N403" s="87" t="str">
        <f t="shared" ca="1" si="31"/>
        <v/>
      </c>
      <c r="O403" s="92" t="str">
        <f t="shared" si="32"/>
        <v/>
      </c>
      <c r="P403" s="89" t="str">
        <f t="shared" si="33"/>
        <v/>
      </c>
    </row>
    <row r="404" spans="1:16" x14ac:dyDescent="0.3">
      <c r="A404" s="91">
        <v>399</v>
      </c>
      <c r="B404" s="93"/>
      <c r="C404" s="94"/>
      <c r="D404" s="95"/>
      <c r="E404" s="95"/>
      <c r="F404" s="96"/>
      <c r="G404" s="97"/>
      <c r="H404" s="98"/>
      <c r="I404" s="99"/>
      <c r="J404" s="100"/>
      <c r="K404" s="99"/>
      <c r="L404" s="99"/>
      <c r="M404" s="87" t="str">
        <f t="shared" si="30"/>
        <v/>
      </c>
      <c r="N404" s="87" t="str">
        <f t="shared" ca="1" si="31"/>
        <v/>
      </c>
      <c r="O404" s="92" t="str">
        <f t="shared" si="32"/>
        <v/>
      </c>
      <c r="P404" s="89" t="str">
        <f t="shared" si="33"/>
        <v/>
      </c>
    </row>
    <row r="405" spans="1:16" x14ac:dyDescent="0.3">
      <c r="A405" s="91">
        <v>400</v>
      </c>
      <c r="B405" s="93"/>
      <c r="C405" s="94"/>
      <c r="D405" s="95"/>
      <c r="E405" s="95"/>
      <c r="F405" s="96"/>
      <c r="G405" s="97"/>
      <c r="H405" s="98"/>
      <c r="I405" s="99"/>
      <c r="J405" s="100"/>
      <c r="K405" s="99"/>
      <c r="L405" s="99"/>
      <c r="M405" s="87" t="str">
        <f t="shared" si="30"/>
        <v/>
      </c>
      <c r="N405" s="87" t="str">
        <f t="shared" ca="1" si="31"/>
        <v/>
      </c>
      <c r="O405" s="92" t="str">
        <f t="shared" si="32"/>
        <v/>
      </c>
      <c r="P405" s="89" t="str">
        <f t="shared" si="33"/>
        <v/>
      </c>
    </row>
    <row r="406" spans="1:16" x14ac:dyDescent="0.3">
      <c r="A406" s="91">
        <v>401</v>
      </c>
      <c r="B406" s="93"/>
      <c r="C406" s="94"/>
      <c r="D406" s="95"/>
      <c r="E406" s="95"/>
      <c r="F406" s="96"/>
      <c r="G406" s="97"/>
      <c r="H406" s="98"/>
      <c r="I406" s="99"/>
      <c r="J406" s="100"/>
      <c r="K406" s="99"/>
      <c r="L406" s="99"/>
      <c r="M406" s="87" t="str">
        <f t="shared" si="30"/>
        <v/>
      </c>
      <c r="N406" s="87" t="str">
        <f t="shared" ca="1" si="31"/>
        <v/>
      </c>
      <c r="O406" s="92" t="str">
        <f t="shared" si="32"/>
        <v/>
      </c>
      <c r="P406" s="89" t="str">
        <f t="shared" si="33"/>
        <v/>
      </c>
    </row>
    <row r="407" spans="1:16" x14ac:dyDescent="0.3">
      <c r="A407" s="91">
        <v>402</v>
      </c>
      <c r="B407" s="93"/>
      <c r="C407" s="94"/>
      <c r="D407" s="95"/>
      <c r="E407" s="95"/>
      <c r="F407" s="96"/>
      <c r="G407" s="97"/>
      <c r="H407" s="98"/>
      <c r="I407" s="99"/>
      <c r="J407" s="100"/>
      <c r="K407" s="99"/>
      <c r="L407" s="99"/>
      <c r="M407" s="87" t="str">
        <f t="shared" si="30"/>
        <v/>
      </c>
      <c r="N407" s="87" t="str">
        <f t="shared" ca="1" si="31"/>
        <v/>
      </c>
      <c r="O407" s="92" t="str">
        <f t="shared" si="32"/>
        <v/>
      </c>
      <c r="P407" s="89" t="str">
        <f t="shared" si="33"/>
        <v/>
      </c>
    </row>
    <row r="408" spans="1:16" x14ac:dyDescent="0.3">
      <c r="A408" s="91">
        <v>403</v>
      </c>
      <c r="B408" s="93"/>
      <c r="C408" s="94"/>
      <c r="D408" s="95"/>
      <c r="E408" s="95"/>
      <c r="F408" s="96"/>
      <c r="G408" s="97"/>
      <c r="H408" s="98"/>
      <c r="I408" s="99"/>
      <c r="J408" s="100"/>
      <c r="K408" s="99"/>
      <c r="L408" s="99"/>
      <c r="M408" s="87" t="str">
        <f t="shared" si="30"/>
        <v/>
      </c>
      <c r="N408" s="87" t="str">
        <f t="shared" ca="1" si="31"/>
        <v/>
      </c>
      <c r="O408" s="92" t="str">
        <f t="shared" si="32"/>
        <v/>
      </c>
      <c r="P408" s="89" t="str">
        <f t="shared" si="33"/>
        <v/>
      </c>
    </row>
    <row r="409" spans="1:16" x14ac:dyDescent="0.3">
      <c r="A409" s="91">
        <v>404</v>
      </c>
      <c r="B409" s="93"/>
      <c r="C409" s="94"/>
      <c r="D409" s="95"/>
      <c r="E409" s="95"/>
      <c r="F409" s="96"/>
      <c r="G409" s="97"/>
      <c r="H409" s="98"/>
      <c r="I409" s="99"/>
      <c r="J409" s="100"/>
      <c r="K409" s="99"/>
      <c r="L409" s="99"/>
      <c r="M409" s="87" t="str">
        <f t="shared" si="30"/>
        <v/>
      </c>
      <c r="N409" s="87" t="str">
        <f t="shared" ca="1" si="31"/>
        <v/>
      </c>
      <c r="O409" s="92" t="str">
        <f t="shared" si="32"/>
        <v/>
      </c>
      <c r="P409" s="89" t="str">
        <f t="shared" si="33"/>
        <v/>
      </c>
    </row>
    <row r="410" spans="1:16" x14ac:dyDescent="0.3">
      <c r="A410" s="91">
        <v>405</v>
      </c>
      <c r="B410" s="93"/>
      <c r="C410" s="94"/>
      <c r="D410" s="95"/>
      <c r="E410" s="95"/>
      <c r="F410" s="96"/>
      <c r="G410" s="97"/>
      <c r="H410" s="98"/>
      <c r="I410" s="99"/>
      <c r="J410" s="100"/>
      <c r="K410" s="99"/>
      <c r="L410" s="99"/>
      <c r="M410" s="87" t="str">
        <f t="shared" si="30"/>
        <v/>
      </c>
      <c r="N410" s="87" t="str">
        <f t="shared" ca="1" si="31"/>
        <v/>
      </c>
      <c r="O410" s="92" t="str">
        <f t="shared" si="32"/>
        <v/>
      </c>
      <c r="P410" s="89" t="str">
        <f t="shared" si="33"/>
        <v/>
      </c>
    </row>
    <row r="411" spans="1:16" x14ac:dyDescent="0.3">
      <c r="A411" s="91">
        <v>406</v>
      </c>
      <c r="B411" s="93"/>
      <c r="C411" s="94"/>
      <c r="D411" s="95"/>
      <c r="E411" s="95"/>
      <c r="F411" s="96"/>
      <c r="G411" s="97"/>
      <c r="H411" s="98"/>
      <c r="I411" s="99"/>
      <c r="J411" s="100"/>
      <c r="K411" s="99"/>
      <c r="L411" s="99"/>
      <c r="M411" s="87" t="str">
        <f t="shared" si="30"/>
        <v/>
      </c>
      <c r="N411" s="87" t="str">
        <f t="shared" ca="1" si="31"/>
        <v/>
      </c>
      <c r="O411" s="92" t="str">
        <f t="shared" si="32"/>
        <v/>
      </c>
      <c r="P411" s="89" t="str">
        <f t="shared" si="33"/>
        <v/>
      </c>
    </row>
    <row r="412" spans="1:16" x14ac:dyDescent="0.3">
      <c r="A412" s="91">
        <v>407</v>
      </c>
      <c r="B412" s="93"/>
      <c r="C412" s="94"/>
      <c r="D412" s="95"/>
      <c r="E412" s="95"/>
      <c r="F412" s="96"/>
      <c r="G412" s="97"/>
      <c r="H412" s="98"/>
      <c r="I412" s="99"/>
      <c r="J412" s="100"/>
      <c r="K412" s="99"/>
      <c r="L412" s="99"/>
      <c r="M412" s="87" t="str">
        <f t="shared" si="30"/>
        <v/>
      </c>
      <c r="N412" s="87" t="str">
        <f t="shared" ca="1" si="31"/>
        <v/>
      </c>
      <c r="O412" s="92" t="str">
        <f t="shared" si="32"/>
        <v/>
      </c>
      <c r="P412" s="89" t="str">
        <f t="shared" si="33"/>
        <v/>
      </c>
    </row>
    <row r="413" spans="1:16" x14ac:dyDescent="0.3">
      <c r="A413" s="91">
        <v>408</v>
      </c>
      <c r="B413" s="93"/>
      <c r="C413" s="94"/>
      <c r="D413" s="95"/>
      <c r="E413" s="95"/>
      <c r="F413" s="96"/>
      <c r="G413" s="97"/>
      <c r="H413" s="98"/>
      <c r="I413" s="99"/>
      <c r="J413" s="100"/>
      <c r="K413" s="99"/>
      <c r="L413" s="99"/>
      <c r="M413" s="87" t="str">
        <f t="shared" si="30"/>
        <v/>
      </c>
      <c r="N413" s="87" t="str">
        <f t="shared" ca="1" si="31"/>
        <v/>
      </c>
      <c r="O413" s="92" t="str">
        <f t="shared" si="32"/>
        <v/>
      </c>
      <c r="P413" s="89" t="str">
        <f t="shared" si="33"/>
        <v/>
      </c>
    </row>
    <row r="414" spans="1:16" x14ac:dyDescent="0.3">
      <c r="A414" s="91">
        <v>409</v>
      </c>
      <c r="B414" s="93"/>
      <c r="C414" s="94"/>
      <c r="D414" s="95"/>
      <c r="E414" s="95"/>
      <c r="F414" s="96"/>
      <c r="G414" s="97"/>
      <c r="H414" s="98"/>
      <c r="I414" s="99"/>
      <c r="J414" s="100"/>
      <c r="K414" s="99"/>
      <c r="L414" s="99"/>
      <c r="M414" s="87" t="str">
        <f t="shared" si="30"/>
        <v/>
      </c>
      <c r="N414" s="87" t="str">
        <f t="shared" ca="1" si="31"/>
        <v/>
      </c>
      <c r="O414" s="92" t="str">
        <f t="shared" si="32"/>
        <v/>
      </c>
      <c r="P414" s="89" t="str">
        <f t="shared" si="33"/>
        <v/>
      </c>
    </row>
    <row r="415" spans="1:16" x14ac:dyDescent="0.3">
      <c r="A415" s="91">
        <v>410</v>
      </c>
      <c r="B415" s="93"/>
      <c r="C415" s="94"/>
      <c r="D415" s="95"/>
      <c r="E415" s="95"/>
      <c r="F415" s="96"/>
      <c r="G415" s="97"/>
      <c r="H415" s="98"/>
      <c r="I415" s="99"/>
      <c r="J415" s="100"/>
      <c r="K415" s="99"/>
      <c r="L415" s="99"/>
      <c r="M415" s="87" t="str">
        <f t="shared" si="30"/>
        <v/>
      </c>
      <c r="N415" s="87" t="str">
        <f t="shared" ca="1" si="31"/>
        <v/>
      </c>
      <c r="O415" s="92" t="str">
        <f t="shared" si="32"/>
        <v/>
      </c>
      <c r="P415" s="89" t="str">
        <f t="shared" si="33"/>
        <v/>
      </c>
    </row>
    <row r="416" spans="1:16" x14ac:dyDescent="0.3">
      <c r="A416" s="91">
        <v>411</v>
      </c>
      <c r="B416" s="93"/>
      <c r="C416" s="94"/>
      <c r="D416" s="95"/>
      <c r="E416" s="95"/>
      <c r="F416" s="96"/>
      <c r="G416" s="97"/>
      <c r="H416" s="98"/>
      <c r="I416" s="99"/>
      <c r="J416" s="100"/>
      <c r="K416" s="99"/>
      <c r="L416" s="99"/>
      <c r="M416" s="87" t="str">
        <f t="shared" si="30"/>
        <v/>
      </c>
      <c r="N416" s="87" t="str">
        <f t="shared" ca="1" si="31"/>
        <v/>
      </c>
      <c r="O416" s="92" t="str">
        <f t="shared" si="32"/>
        <v/>
      </c>
      <c r="P416" s="89" t="str">
        <f t="shared" si="33"/>
        <v/>
      </c>
    </row>
    <row r="417" spans="1:16" x14ac:dyDescent="0.3">
      <c r="A417" s="91">
        <v>412</v>
      </c>
      <c r="B417" s="93"/>
      <c r="C417" s="94"/>
      <c r="D417" s="95"/>
      <c r="E417" s="95"/>
      <c r="F417" s="96"/>
      <c r="G417" s="97"/>
      <c r="H417" s="98"/>
      <c r="I417" s="99"/>
      <c r="J417" s="100"/>
      <c r="K417" s="99"/>
      <c r="L417" s="99"/>
      <c r="M417" s="87" t="str">
        <f t="shared" si="30"/>
        <v/>
      </c>
      <c r="N417" s="87" t="str">
        <f t="shared" ca="1" si="31"/>
        <v/>
      </c>
      <c r="O417" s="92" t="str">
        <f t="shared" si="32"/>
        <v/>
      </c>
      <c r="P417" s="89" t="str">
        <f t="shared" si="33"/>
        <v/>
      </c>
    </row>
    <row r="418" spans="1:16" x14ac:dyDescent="0.3">
      <c r="A418" s="91">
        <v>413</v>
      </c>
      <c r="B418" s="93"/>
      <c r="C418" s="94"/>
      <c r="D418" s="95"/>
      <c r="E418" s="95"/>
      <c r="F418" s="96"/>
      <c r="G418" s="97"/>
      <c r="H418" s="98"/>
      <c r="I418" s="99"/>
      <c r="J418" s="100"/>
      <c r="K418" s="99"/>
      <c r="L418" s="99"/>
      <c r="M418" s="87" t="str">
        <f t="shared" si="30"/>
        <v/>
      </c>
      <c r="N418" s="87" t="str">
        <f t="shared" ca="1" si="31"/>
        <v/>
      </c>
      <c r="O418" s="92" t="str">
        <f t="shared" si="32"/>
        <v/>
      </c>
      <c r="P418" s="89" t="str">
        <f t="shared" si="33"/>
        <v/>
      </c>
    </row>
    <row r="419" spans="1:16" x14ac:dyDescent="0.3">
      <c r="A419" s="91">
        <v>414</v>
      </c>
      <c r="B419" s="93"/>
      <c r="C419" s="94"/>
      <c r="D419" s="95"/>
      <c r="E419" s="95"/>
      <c r="F419" s="96"/>
      <c r="G419" s="97"/>
      <c r="H419" s="98"/>
      <c r="I419" s="99"/>
      <c r="J419" s="100"/>
      <c r="K419" s="99"/>
      <c r="L419" s="99"/>
      <c r="M419" s="87" t="str">
        <f t="shared" si="30"/>
        <v/>
      </c>
      <c r="N419" s="87" t="str">
        <f t="shared" ca="1" si="31"/>
        <v/>
      </c>
      <c r="O419" s="92" t="str">
        <f t="shared" si="32"/>
        <v/>
      </c>
      <c r="P419" s="89" t="str">
        <f t="shared" si="33"/>
        <v/>
      </c>
    </row>
    <row r="420" spans="1:16" x14ac:dyDescent="0.3">
      <c r="A420" s="91">
        <v>415</v>
      </c>
      <c r="B420" s="93"/>
      <c r="C420" s="94"/>
      <c r="D420" s="95"/>
      <c r="E420" s="95"/>
      <c r="F420" s="96"/>
      <c r="G420" s="97"/>
      <c r="H420" s="98"/>
      <c r="I420" s="99"/>
      <c r="J420" s="100"/>
      <c r="K420" s="99"/>
      <c r="L420" s="99"/>
      <c r="M420" s="87" t="str">
        <f t="shared" si="30"/>
        <v/>
      </c>
      <c r="N420" s="87" t="str">
        <f t="shared" ca="1" si="31"/>
        <v/>
      </c>
      <c r="O420" s="92" t="str">
        <f t="shared" si="32"/>
        <v/>
      </c>
      <c r="P420" s="89" t="str">
        <f t="shared" si="33"/>
        <v/>
      </c>
    </row>
    <row r="421" spans="1:16" x14ac:dyDescent="0.3">
      <c r="A421" s="91">
        <v>416</v>
      </c>
      <c r="B421" s="93"/>
      <c r="C421" s="94"/>
      <c r="D421" s="95"/>
      <c r="E421" s="95"/>
      <c r="F421" s="96"/>
      <c r="G421" s="97"/>
      <c r="H421" s="98"/>
      <c r="I421" s="99"/>
      <c r="J421" s="100"/>
      <c r="K421" s="99"/>
      <c r="L421" s="99"/>
      <c r="M421" s="87" t="str">
        <f t="shared" si="30"/>
        <v/>
      </c>
      <c r="N421" s="87" t="str">
        <f t="shared" ca="1" si="31"/>
        <v/>
      </c>
      <c r="O421" s="92" t="str">
        <f t="shared" si="32"/>
        <v/>
      </c>
      <c r="P421" s="89" t="str">
        <f t="shared" si="33"/>
        <v/>
      </c>
    </row>
    <row r="422" spans="1:16" x14ac:dyDescent="0.3">
      <c r="A422" s="91">
        <v>417</v>
      </c>
      <c r="B422" s="93"/>
      <c r="C422" s="94"/>
      <c r="D422" s="95"/>
      <c r="E422" s="95"/>
      <c r="F422" s="96"/>
      <c r="G422" s="97"/>
      <c r="H422" s="98"/>
      <c r="I422" s="99"/>
      <c r="J422" s="100"/>
      <c r="K422" s="99"/>
      <c r="L422" s="99"/>
      <c r="M422" s="87" t="str">
        <f t="shared" si="30"/>
        <v/>
      </c>
      <c r="N422" s="87" t="str">
        <f t="shared" ca="1" si="31"/>
        <v/>
      </c>
      <c r="O422" s="92" t="str">
        <f t="shared" si="32"/>
        <v/>
      </c>
      <c r="P422" s="89" t="str">
        <f t="shared" si="33"/>
        <v/>
      </c>
    </row>
    <row r="423" spans="1:16" x14ac:dyDescent="0.3">
      <c r="A423" s="91">
        <v>418</v>
      </c>
      <c r="B423" s="93"/>
      <c r="C423" s="94"/>
      <c r="D423" s="95"/>
      <c r="E423" s="95"/>
      <c r="F423" s="96"/>
      <c r="G423" s="97"/>
      <c r="H423" s="98"/>
      <c r="I423" s="99"/>
      <c r="J423" s="100"/>
      <c r="K423" s="99"/>
      <c r="L423" s="99"/>
      <c r="M423" s="87" t="str">
        <f t="shared" si="30"/>
        <v/>
      </c>
      <c r="N423" s="87" t="str">
        <f t="shared" ca="1" si="31"/>
        <v/>
      </c>
      <c r="O423" s="92" t="str">
        <f t="shared" si="32"/>
        <v/>
      </c>
      <c r="P423" s="89" t="str">
        <f t="shared" si="33"/>
        <v/>
      </c>
    </row>
    <row r="424" spans="1:16" x14ac:dyDescent="0.3">
      <c r="A424" s="91">
        <v>419</v>
      </c>
      <c r="B424" s="93"/>
      <c r="C424" s="94"/>
      <c r="D424" s="95"/>
      <c r="E424" s="95"/>
      <c r="F424" s="96"/>
      <c r="G424" s="97"/>
      <c r="H424" s="98"/>
      <c r="I424" s="99"/>
      <c r="J424" s="100"/>
      <c r="K424" s="99"/>
      <c r="L424" s="99"/>
      <c r="M424" s="87" t="str">
        <f t="shared" si="30"/>
        <v/>
      </c>
      <c r="N424" s="87" t="str">
        <f t="shared" ca="1" si="31"/>
        <v/>
      </c>
      <c r="O424" s="92" t="str">
        <f t="shared" si="32"/>
        <v/>
      </c>
      <c r="P424" s="89" t="str">
        <f t="shared" si="33"/>
        <v/>
      </c>
    </row>
    <row r="425" spans="1:16" x14ac:dyDescent="0.3">
      <c r="A425" s="91">
        <v>420</v>
      </c>
      <c r="B425" s="93"/>
      <c r="C425" s="94"/>
      <c r="D425" s="95"/>
      <c r="E425" s="95"/>
      <c r="F425" s="96"/>
      <c r="G425" s="97"/>
      <c r="H425" s="98"/>
      <c r="I425" s="99"/>
      <c r="J425" s="100"/>
      <c r="K425" s="99"/>
      <c r="L425" s="99"/>
      <c r="M425" s="87" t="str">
        <f t="shared" si="30"/>
        <v/>
      </c>
      <c r="N425" s="87" t="str">
        <f t="shared" ca="1" si="31"/>
        <v/>
      </c>
      <c r="O425" s="92" t="str">
        <f t="shared" si="32"/>
        <v/>
      </c>
      <c r="P425" s="89" t="str">
        <f t="shared" si="33"/>
        <v/>
      </c>
    </row>
    <row r="426" spans="1:16" x14ac:dyDescent="0.3">
      <c r="A426" s="91">
        <v>421</v>
      </c>
      <c r="B426" s="93"/>
      <c r="C426" s="94"/>
      <c r="D426" s="95"/>
      <c r="E426" s="95"/>
      <c r="F426" s="96"/>
      <c r="G426" s="97"/>
      <c r="H426" s="98"/>
      <c r="I426" s="99"/>
      <c r="J426" s="100"/>
      <c r="K426" s="99"/>
      <c r="L426" s="99"/>
      <c r="M426" s="87" t="str">
        <f t="shared" si="30"/>
        <v/>
      </c>
      <c r="N426" s="87" t="str">
        <f t="shared" ca="1" si="31"/>
        <v/>
      </c>
      <c r="O426" s="92" t="str">
        <f t="shared" si="32"/>
        <v/>
      </c>
      <c r="P426" s="89" t="str">
        <f t="shared" si="33"/>
        <v/>
      </c>
    </row>
    <row r="427" spans="1:16" x14ac:dyDescent="0.3">
      <c r="A427" s="91">
        <v>422</v>
      </c>
      <c r="B427" s="93"/>
      <c r="C427" s="94"/>
      <c r="D427" s="95"/>
      <c r="E427" s="95"/>
      <c r="F427" s="96"/>
      <c r="G427" s="97"/>
      <c r="H427" s="98"/>
      <c r="I427" s="99"/>
      <c r="J427" s="100"/>
      <c r="K427" s="99"/>
      <c r="L427" s="99"/>
      <c r="M427" s="87" t="str">
        <f t="shared" si="30"/>
        <v/>
      </c>
      <c r="N427" s="87" t="str">
        <f t="shared" ca="1" si="31"/>
        <v/>
      </c>
      <c r="O427" s="92" t="str">
        <f t="shared" si="32"/>
        <v/>
      </c>
      <c r="P427" s="89" t="str">
        <f t="shared" si="33"/>
        <v/>
      </c>
    </row>
    <row r="428" spans="1:16" x14ac:dyDescent="0.3">
      <c r="A428" s="91">
        <v>423</v>
      </c>
      <c r="B428" s="93"/>
      <c r="C428" s="94"/>
      <c r="D428" s="95"/>
      <c r="E428" s="95"/>
      <c r="F428" s="96"/>
      <c r="G428" s="97"/>
      <c r="H428" s="98"/>
      <c r="I428" s="99"/>
      <c r="J428" s="100"/>
      <c r="K428" s="99"/>
      <c r="L428" s="99"/>
      <c r="M428" s="87" t="str">
        <f t="shared" si="30"/>
        <v/>
      </c>
      <c r="N428" s="87" t="str">
        <f t="shared" ca="1" si="31"/>
        <v/>
      </c>
      <c r="O428" s="92" t="str">
        <f t="shared" si="32"/>
        <v/>
      </c>
      <c r="P428" s="89" t="str">
        <f t="shared" si="33"/>
        <v/>
      </c>
    </row>
    <row r="429" spans="1:16" x14ac:dyDescent="0.3">
      <c r="A429" s="91">
        <v>424</v>
      </c>
      <c r="B429" s="93"/>
      <c r="C429" s="94"/>
      <c r="D429" s="95"/>
      <c r="E429" s="95"/>
      <c r="F429" s="96"/>
      <c r="G429" s="97"/>
      <c r="H429" s="98"/>
      <c r="I429" s="99"/>
      <c r="J429" s="100"/>
      <c r="K429" s="99"/>
      <c r="L429" s="99"/>
      <c r="M429" s="87" t="str">
        <f t="shared" si="30"/>
        <v/>
      </c>
      <c r="N429" s="87" t="str">
        <f t="shared" ca="1" si="31"/>
        <v/>
      </c>
      <c r="O429" s="92" t="str">
        <f t="shared" si="32"/>
        <v/>
      </c>
      <c r="P429" s="89" t="str">
        <f t="shared" si="33"/>
        <v/>
      </c>
    </row>
    <row r="430" spans="1:16" x14ac:dyDescent="0.3">
      <c r="A430" s="91">
        <v>425</v>
      </c>
      <c r="B430" s="93"/>
      <c r="C430" s="94"/>
      <c r="D430" s="95"/>
      <c r="E430" s="95"/>
      <c r="F430" s="96"/>
      <c r="G430" s="97"/>
      <c r="H430" s="98"/>
      <c r="I430" s="99"/>
      <c r="J430" s="100"/>
      <c r="K430" s="99"/>
      <c r="L430" s="99"/>
      <c r="M430" s="87" t="str">
        <f t="shared" si="30"/>
        <v/>
      </c>
      <c r="N430" s="87" t="str">
        <f t="shared" ca="1" si="31"/>
        <v/>
      </c>
      <c r="O430" s="92" t="str">
        <f t="shared" si="32"/>
        <v/>
      </c>
      <c r="P430" s="89" t="str">
        <f t="shared" si="33"/>
        <v/>
      </c>
    </row>
    <row r="431" spans="1:16" x14ac:dyDescent="0.3">
      <c r="A431" s="91">
        <v>426</v>
      </c>
      <c r="B431" s="93"/>
      <c r="C431" s="94"/>
      <c r="D431" s="95"/>
      <c r="E431" s="95"/>
      <c r="F431" s="96"/>
      <c r="G431" s="97"/>
      <c r="H431" s="98"/>
      <c r="I431" s="99"/>
      <c r="J431" s="100"/>
      <c r="K431" s="99"/>
      <c r="L431" s="99"/>
      <c r="M431" s="87" t="str">
        <f t="shared" si="30"/>
        <v/>
      </c>
      <c r="N431" s="87" t="str">
        <f t="shared" ca="1" si="31"/>
        <v/>
      </c>
      <c r="O431" s="92" t="str">
        <f t="shared" si="32"/>
        <v/>
      </c>
      <c r="P431" s="89" t="str">
        <f t="shared" si="33"/>
        <v/>
      </c>
    </row>
    <row r="432" spans="1:16" x14ac:dyDescent="0.3">
      <c r="A432" s="91">
        <v>427</v>
      </c>
      <c r="B432" s="93"/>
      <c r="C432" s="94"/>
      <c r="D432" s="95"/>
      <c r="E432" s="95"/>
      <c r="F432" s="96"/>
      <c r="G432" s="97"/>
      <c r="H432" s="98"/>
      <c r="I432" s="99"/>
      <c r="J432" s="100"/>
      <c r="K432" s="99"/>
      <c r="L432" s="99"/>
      <c r="M432" s="87" t="str">
        <f t="shared" si="30"/>
        <v/>
      </c>
      <c r="N432" s="87" t="str">
        <f t="shared" ca="1" si="31"/>
        <v/>
      </c>
      <c r="O432" s="92" t="str">
        <f t="shared" si="32"/>
        <v/>
      </c>
      <c r="P432" s="89" t="str">
        <f t="shared" si="33"/>
        <v/>
      </c>
    </row>
    <row r="433" spans="1:16" x14ac:dyDescent="0.3">
      <c r="A433" s="91">
        <v>428</v>
      </c>
      <c r="B433" s="93"/>
      <c r="C433" s="94"/>
      <c r="D433" s="95"/>
      <c r="E433" s="95"/>
      <c r="F433" s="96"/>
      <c r="G433" s="97"/>
      <c r="H433" s="98"/>
      <c r="I433" s="99"/>
      <c r="J433" s="100"/>
      <c r="K433" s="99"/>
      <c r="L433" s="99"/>
      <c r="M433" s="87" t="str">
        <f t="shared" si="30"/>
        <v/>
      </c>
      <c r="N433" s="87" t="str">
        <f t="shared" ca="1" si="31"/>
        <v/>
      </c>
      <c r="O433" s="92" t="str">
        <f t="shared" si="32"/>
        <v/>
      </c>
      <c r="P433" s="89" t="str">
        <f t="shared" si="33"/>
        <v/>
      </c>
    </row>
    <row r="434" spans="1:16" x14ac:dyDescent="0.3">
      <c r="A434" s="91">
        <v>429</v>
      </c>
      <c r="B434" s="93"/>
      <c r="C434" s="94"/>
      <c r="D434" s="95"/>
      <c r="E434" s="95"/>
      <c r="F434" s="96"/>
      <c r="G434" s="97"/>
      <c r="H434" s="98"/>
      <c r="I434" s="99"/>
      <c r="J434" s="100"/>
      <c r="K434" s="99"/>
      <c r="L434" s="99"/>
      <c r="M434" s="87" t="str">
        <f t="shared" si="30"/>
        <v/>
      </c>
      <c r="N434" s="87" t="str">
        <f t="shared" ca="1" si="31"/>
        <v/>
      </c>
      <c r="O434" s="92" t="str">
        <f t="shared" si="32"/>
        <v/>
      </c>
      <c r="P434" s="89" t="str">
        <f t="shared" si="33"/>
        <v/>
      </c>
    </row>
    <row r="435" spans="1:16" x14ac:dyDescent="0.3">
      <c r="A435" s="91">
        <v>430</v>
      </c>
      <c r="B435" s="93"/>
      <c r="C435" s="94"/>
      <c r="D435" s="95"/>
      <c r="E435" s="95"/>
      <c r="F435" s="96"/>
      <c r="G435" s="97"/>
      <c r="H435" s="98"/>
      <c r="I435" s="99"/>
      <c r="J435" s="100"/>
      <c r="K435" s="99"/>
      <c r="L435" s="99"/>
      <c r="M435" s="87" t="str">
        <f t="shared" si="30"/>
        <v/>
      </c>
      <c r="N435" s="87" t="str">
        <f t="shared" ca="1" si="31"/>
        <v/>
      </c>
      <c r="O435" s="92" t="str">
        <f t="shared" si="32"/>
        <v/>
      </c>
      <c r="P435" s="89" t="str">
        <f t="shared" si="33"/>
        <v/>
      </c>
    </row>
    <row r="436" spans="1:16" x14ac:dyDescent="0.3">
      <c r="A436" s="91">
        <v>431</v>
      </c>
      <c r="B436" s="93"/>
      <c r="C436" s="94"/>
      <c r="D436" s="95"/>
      <c r="E436" s="95"/>
      <c r="F436" s="96"/>
      <c r="G436" s="97"/>
      <c r="H436" s="98"/>
      <c r="I436" s="99"/>
      <c r="J436" s="100"/>
      <c r="K436" s="99"/>
      <c r="L436" s="99"/>
      <c r="M436" s="87" t="str">
        <f t="shared" si="30"/>
        <v/>
      </c>
      <c r="N436" s="87" t="str">
        <f t="shared" ca="1" si="31"/>
        <v/>
      </c>
      <c r="O436" s="92" t="str">
        <f t="shared" si="32"/>
        <v/>
      </c>
      <c r="P436" s="89" t="str">
        <f t="shared" si="33"/>
        <v/>
      </c>
    </row>
    <row r="437" spans="1:16" x14ac:dyDescent="0.3">
      <c r="A437" s="91">
        <v>432</v>
      </c>
      <c r="B437" s="93"/>
      <c r="C437" s="94"/>
      <c r="D437" s="95"/>
      <c r="E437" s="95"/>
      <c r="F437" s="96"/>
      <c r="G437" s="97"/>
      <c r="H437" s="98"/>
      <c r="I437" s="99"/>
      <c r="J437" s="100"/>
      <c r="K437" s="99"/>
      <c r="L437" s="99"/>
      <c r="M437" s="87" t="str">
        <f t="shared" si="30"/>
        <v/>
      </c>
      <c r="N437" s="87" t="str">
        <f t="shared" ca="1" si="31"/>
        <v/>
      </c>
      <c r="O437" s="92" t="str">
        <f t="shared" si="32"/>
        <v/>
      </c>
      <c r="P437" s="89" t="str">
        <f t="shared" si="33"/>
        <v/>
      </c>
    </row>
    <row r="438" spans="1:16" x14ac:dyDescent="0.3">
      <c r="A438" s="91">
        <v>433</v>
      </c>
      <c r="B438" s="93"/>
      <c r="C438" s="94"/>
      <c r="D438" s="95"/>
      <c r="E438" s="95"/>
      <c r="F438" s="96"/>
      <c r="G438" s="97"/>
      <c r="H438" s="98"/>
      <c r="I438" s="99"/>
      <c r="J438" s="100"/>
      <c r="K438" s="99"/>
      <c r="L438" s="99"/>
      <c r="M438" s="87" t="str">
        <f t="shared" ref="M438:M500" si="34">IF(B438&lt;&gt;"",(DAY(B438)+C438*30),"")</f>
        <v/>
      </c>
      <c r="N438" s="87" t="str">
        <f t="shared" ref="N438:N500" ca="1" si="35">IF(K438&lt;&gt;"",(DAY(B438)+30*C438)-DAY(TODAY()),"")</f>
        <v/>
      </c>
      <c r="O438" s="92" t="str">
        <f t="shared" ref="O438:O500" si="36">IF(I438&gt;H438,(IF(I438&lt;&gt;"",(((I438-H438)-(I438-L438))/ABS(I438-H438)),"")),IF(I438&lt;&gt;"",(1-(I438+L438-H438)/I438),""))</f>
        <v/>
      </c>
      <c r="P438" s="89" t="str">
        <f t="shared" ref="P438:P500" si="37">IF(F438&lt;&gt;"",F438,"")</f>
        <v/>
      </c>
    </row>
    <row r="439" spans="1:16" x14ac:dyDescent="0.3">
      <c r="A439" s="91">
        <v>434</v>
      </c>
      <c r="B439" s="93"/>
      <c r="C439" s="94"/>
      <c r="D439" s="95"/>
      <c r="E439" s="95"/>
      <c r="F439" s="96"/>
      <c r="G439" s="97"/>
      <c r="H439" s="98"/>
      <c r="I439" s="99"/>
      <c r="J439" s="100"/>
      <c r="K439" s="99"/>
      <c r="L439" s="99"/>
      <c r="M439" s="87" t="str">
        <f t="shared" si="34"/>
        <v/>
      </c>
      <c r="N439" s="87" t="str">
        <f t="shared" ca="1" si="35"/>
        <v/>
      </c>
      <c r="O439" s="92" t="str">
        <f t="shared" si="36"/>
        <v/>
      </c>
      <c r="P439" s="89" t="str">
        <f t="shared" si="37"/>
        <v/>
      </c>
    </row>
    <row r="440" spans="1:16" x14ac:dyDescent="0.3">
      <c r="A440" s="91">
        <v>435</v>
      </c>
      <c r="B440" s="93"/>
      <c r="C440" s="94"/>
      <c r="D440" s="95"/>
      <c r="E440" s="95"/>
      <c r="F440" s="96"/>
      <c r="G440" s="97"/>
      <c r="H440" s="98"/>
      <c r="I440" s="99"/>
      <c r="J440" s="100"/>
      <c r="K440" s="99"/>
      <c r="L440" s="99"/>
      <c r="M440" s="87" t="str">
        <f t="shared" si="34"/>
        <v/>
      </c>
      <c r="N440" s="87" t="str">
        <f t="shared" ca="1" si="35"/>
        <v/>
      </c>
      <c r="O440" s="92" t="str">
        <f t="shared" si="36"/>
        <v/>
      </c>
      <c r="P440" s="89" t="str">
        <f t="shared" si="37"/>
        <v/>
      </c>
    </row>
    <row r="441" spans="1:16" x14ac:dyDescent="0.3">
      <c r="A441" s="91">
        <v>436</v>
      </c>
      <c r="B441" s="93"/>
      <c r="C441" s="94"/>
      <c r="D441" s="95"/>
      <c r="E441" s="95"/>
      <c r="F441" s="96"/>
      <c r="G441" s="97"/>
      <c r="H441" s="98"/>
      <c r="I441" s="99"/>
      <c r="J441" s="100"/>
      <c r="K441" s="99"/>
      <c r="L441" s="99"/>
      <c r="M441" s="87" t="str">
        <f t="shared" si="34"/>
        <v/>
      </c>
      <c r="N441" s="87" t="str">
        <f t="shared" ca="1" si="35"/>
        <v/>
      </c>
      <c r="O441" s="92" t="str">
        <f t="shared" si="36"/>
        <v/>
      </c>
      <c r="P441" s="89" t="str">
        <f t="shared" si="37"/>
        <v/>
      </c>
    </row>
    <row r="442" spans="1:16" x14ac:dyDescent="0.3">
      <c r="A442" s="91">
        <v>437</v>
      </c>
      <c r="B442" s="93"/>
      <c r="C442" s="94"/>
      <c r="D442" s="95"/>
      <c r="E442" s="95"/>
      <c r="F442" s="96"/>
      <c r="G442" s="97"/>
      <c r="H442" s="98"/>
      <c r="I442" s="99"/>
      <c r="J442" s="100"/>
      <c r="K442" s="99"/>
      <c r="L442" s="99"/>
      <c r="M442" s="87" t="str">
        <f t="shared" si="34"/>
        <v/>
      </c>
      <c r="N442" s="87" t="str">
        <f t="shared" ca="1" si="35"/>
        <v/>
      </c>
      <c r="O442" s="92" t="str">
        <f t="shared" si="36"/>
        <v/>
      </c>
      <c r="P442" s="89" t="str">
        <f t="shared" si="37"/>
        <v/>
      </c>
    </row>
    <row r="443" spans="1:16" x14ac:dyDescent="0.3">
      <c r="A443" s="91">
        <v>438</v>
      </c>
      <c r="B443" s="93"/>
      <c r="C443" s="94"/>
      <c r="D443" s="95"/>
      <c r="E443" s="95"/>
      <c r="F443" s="96"/>
      <c r="G443" s="97"/>
      <c r="H443" s="98"/>
      <c r="I443" s="99"/>
      <c r="J443" s="100"/>
      <c r="K443" s="99"/>
      <c r="L443" s="99"/>
      <c r="M443" s="87" t="str">
        <f t="shared" si="34"/>
        <v/>
      </c>
      <c r="N443" s="87" t="str">
        <f t="shared" ca="1" si="35"/>
        <v/>
      </c>
      <c r="O443" s="92" t="str">
        <f t="shared" si="36"/>
        <v/>
      </c>
      <c r="P443" s="89" t="str">
        <f t="shared" si="37"/>
        <v/>
      </c>
    </row>
    <row r="444" spans="1:16" x14ac:dyDescent="0.3">
      <c r="A444" s="91">
        <v>439</v>
      </c>
      <c r="B444" s="93"/>
      <c r="C444" s="94"/>
      <c r="D444" s="95"/>
      <c r="E444" s="95"/>
      <c r="F444" s="96"/>
      <c r="G444" s="97"/>
      <c r="H444" s="98"/>
      <c r="I444" s="99"/>
      <c r="J444" s="100"/>
      <c r="K444" s="99"/>
      <c r="L444" s="99"/>
      <c r="M444" s="87" t="str">
        <f t="shared" si="34"/>
        <v/>
      </c>
      <c r="N444" s="87" t="str">
        <f t="shared" ca="1" si="35"/>
        <v/>
      </c>
      <c r="O444" s="92" t="str">
        <f t="shared" si="36"/>
        <v/>
      </c>
      <c r="P444" s="89" t="str">
        <f t="shared" si="37"/>
        <v/>
      </c>
    </row>
    <row r="445" spans="1:16" x14ac:dyDescent="0.3">
      <c r="A445" s="91">
        <v>440</v>
      </c>
      <c r="B445" s="93"/>
      <c r="C445" s="94"/>
      <c r="D445" s="95"/>
      <c r="E445" s="95"/>
      <c r="F445" s="96"/>
      <c r="G445" s="97"/>
      <c r="H445" s="98"/>
      <c r="I445" s="99"/>
      <c r="J445" s="100"/>
      <c r="K445" s="99"/>
      <c r="L445" s="99"/>
      <c r="M445" s="87" t="str">
        <f t="shared" si="34"/>
        <v/>
      </c>
      <c r="N445" s="87" t="str">
        <f t="shared" ca="1" si="35"/>
        <v/>
      </c>
      <c r="O445" s="92" t="str">
        <f t="shared" si="36"/>
        <v/>
      </c>
      <c r="P445" s="89" t="str">
        <f t="shared" si="37"/>
        <v/>
      </c>
    </row>
    <row r="446" spans="1:16" x14ac:dyDescent="0.3">
      <c r="A446" s="91">
        <v>441</v>
      </c>
      <c r="B446" s="93"/>
      <c r="C446" s="94"/>
      <c r="D446" s="95"/>
      <c r="E446" s="95"/>
      <c r="F446" s="96"/>
      <c r="G446" s="97"/>
      <c r="H446" s="98"/>
      <c r="I446" s="99"/>
      <c r="J446" s="100"/>
      <c r="K446" s="99"/>
      <c r="L446" s="99"/>
      <c r="M446" s="87" t="str">
        <f t="shared" si="34"/>
        <v/>
      </c>
      <c r="N446" s="87" t="str">
        <f t="shared" ca="1" si="35"/>
        <v/>
      </c>
      <c r="O446" s="92" t="str">
        <f t="shared" si="36"/>
        <v/>
      </c>
      <c r="P446" s="89" t="str">
        <f t="shared" si="37"/>
        <v/>
      </c>
    </row>
    <row r="447" spans="1:16" x14ac:dyDescent="0.3">
      <c r="A447" s="91">
        <v>442</v>
      </c>
      <c r="B447" s="93"/>
      <c r="C447" s="94"/>
      <c r="D447" s="95"/>
      <c r="E447" s="95"/>
      <c r="F447" s="96"/>
      <c r="G447" s="97"/>
      <c r="H447" s="98"/>
      <c r="I447" s="99"/>
      <c r="J447" s="100"/>
      <c r="K447" s="99"/>
      <c r="L447" s="99"/>
      <c r="M447" s="87" t="str">
        <f t="shared" si="34"/>
        <v/>
      </c>
      <c r="N447" s="87" t="str">
        <f t="shared" ca="1" si="35"/>
        <v/>
      </c>
      <c r="O447" s="92" t="str">
        <f t="shared" si="36"/>
        <v/>
      </c>
      <c r="P447" s="89" t="str">
        <f t="shared" si="37"/>
        <v/>
      </c>
    </row>
    <row r="448" spans="1:16" x14ac:dyDescent="0.3">
      <c r="A448" s="91">
        <v>443</v>
      </c>
      <c r="B448" s="93"/>
      <c r="C448" s="94"/>
      <c r="D448" s="95"/>
      <c r="E448" s="95"/>
      <c r="F448" s="96"/>
      <c r="G448" s="97"/>
      <c r="H448" s="98"/>
      <c r="I448" s="99"/>
      <c r="J448" s="100"/>
      <c r="K448" s="99"/>
      <c r="L448" s="99"/>
      <c r="M448" s="87" t="str">
        <f t="shared" si="34"/>
        <v/>
      </c>
      <c r="N448" s="87" t="str">
        <f t="shared" ca="1" si="35"/>
        <v/>
      </c>
      <c r="O448" s="92" t="str">
        <f t="shared" si="36"/>
        <v/>
      </c>
      <c r="P448" s="89" t="str">
        <f t="shared" si="37"/>
        <v/>
      </c>
    </row>
    <row r="449" spans="1:16" x14ac:dyDescent="0.3">
      <c r="A449" s="91">
        <v>444</v>
      </c>
      <c r="B449" s="93"/>
      <c r="C449" s="94"/>
      <c r="D449" s="95"/>
      <c r="E449" s="95"/>
      <c r="F449" s="96"/>
      <c r="G449" s="97"/>
      <c r="H449" s="98"/>
      <c r="I449" s="99"/>
      <c r="J449" s="100"/>
      <c r="K449" s="99"/>
      <c r="L449" s="99"/>
      <c r="M449" s="87" t="str">
        <f t="shared" si="34"/>
        <v/>
      </c>
      <c r="N449" s="87" t="str">
        <f t="shared" ca="1" si="35"/>
        <v/>
      </c>
      <c r="O449" s="92" t="str">
        <f t="shared" si="36"/>
        <v/>
      </c>
      <c r="P449" s="89" t="str">
        <f t="shared" si="37"/>
        <v/>
      </c>
    </row>
    <row r="450" spans="1:16" x14ac:dyDescent="0.3">
      <c r="A450" s="91">
        <v>445</v>
      </c>
      <c r="B450" s="93"/>
      <c r="C450" s="94"/>
      <c r="D450" s="95"/>
      <c r="E450" s="95"/>
      <c r="F450" s="96"/>
      <c r="G450" s="97"/>
      <c r="H450" s="98"/>
      <c r="I450" s="99"/>
      <c r="J450" s="100"/>
      <c r="K450" s="99"/>
      <c r="L450" s="99"/>
      <c r="M450" s="87" t="str">
        <f t="shared" si="34"/>
        <v/>
      </c>
      <c r="N450" s="87" t="str">
        <f t="shared" ca="1" si="35"/>
        <v/>
      </c>
      <c r="O450" s="92" t="str">
        <f t="shared" si="36"/>
        <v/>
      </c>
      <c r="P450" s="89" t="str">
        <f t="shared" si="37"/>
        <v/>
      </c>
    </row>
    <row r="451" spans="1:16" x14ac:dyDescent="0.3">
      <c r="A451" s="91">
        <v>446</v>
      </c>
      <c r="B451" s="93"/>
      <c r="C451" s="94"/>
      <c r="D451" s="95"/>
      <c r="E451" s="95"/>
      <c r="F451" s="96"/>
      <c r="G451" s="97"/>
      <c r="H451" s="98"/>
      <c r="I451" s="99"/>
      <c r="J451" s="100"/>
      <c r="K451" s="99"/>
      <c r="L451" s="99"/>
      <c r="M451" s="87" t="str">
        <f t="shared" si="34"/>
        <v/>
      </c>
      <c r="N451" s="87" t="str">
        <f t="shared" ca="1" si="35"/>
        <v/>
      </c>
      <c r="O451" s="92" t="str">
        <f t="shared" si="36"/>
        <v/>
      </c>
      <c r="P451" s="89" t="str">
        <f t="shared" si="37"/>
        <v/>
      </c>
    </row>
    <row r="452" spans="1:16" x14ac:dyDescent="0.3">
      <c r="A452" s="91">
        <v>447</v>
      </c>
      <c r="B452" s="93"/>
      <c r="C452" s="94"/>
      <c r="D452" s="95"/>
      <c r="E452" s="95"/>
      <c r="F452" s="96"/>
      <c r="G452" s="97"/>
      <c r="H452" s="98"/>
      <c r="I452" s="99"/>
      <c r="J452" s="100"/>
      <c r="K452" s="99"/>
      <c r="L452" s="99"/>
      <c r="M452" s="87" t="str">
        <f t="shared" si="34"/>
        <v/>
      </c>
      <c r="N452" s="87" t="str">
        <f t="shared" ca="1" si="35"/>
        <v/>
      </c>
      <c r="O452" s="92" t="str">
        <f t="shared" si="36"/>
        <v/>
      </c>
      <c r="P452" s="89" t="str">
        <f t="shared" si="37"/>
        <v/>
      </c>
    </row>
    <row r="453" spans="1:16" x14ac:dyDescent="0.3">
      <c r="A453" s="91">
        <v>448</v>
      </c>
      <c r="B453" s="93"/>
      <c r="C453" s="94"/>
      <c r="D453" s="95"/>
      <c r="E453" s="95"/>
      <c r="F453" s="96"/>
      <c r="G453" s="97"/>
      <c r="H453" s="98"/>
      <c r="I453" s="99"/>
      <c r="J453" s="100"/>
      <c r="K453" s="99"/>
      <c r="L453" s="99"/>
      <c r="M453" s="87" t="str">
        <f t="shared" si="34"/>
        <v/>
      </c>
      <c r="N453" s="87" t="str">
        <f t="shared" ca="1" si="35"/>
        <v/>
      </c>
      <c r="O453" s="92" t="str">
        <f t="shared" si="36"/>
        <v/>
      </c>
      <c r="P453" s="89" t="str">
        <f t="shared" si="37"/>
        <v/>
      </c>
    </row>
    <row r="454" spans="1:16" x14ac:dyDescent="0.3">
      <c r="A454" s="91">
        <v>449</v>
      </c>
      <c r="B454" s="93"/>
      <c r="C454" s="94"/>
      <c r="D454" s="95"/>
      <c r="E454" s="95"/>
      <c r="F454" s="96"/>
      <c r="G454" s="97"/>
      <c r="H454" s="98"/>
      <c r="I454" s="99"/>
      <c r="J454" s="100"/>
      <c r="K454" s="99"/>
      <c r="L454" s="99"/>
      <c r="M454" s="87" t="str">
        <f t="shared" si="34"/>
        <v/>
      </c>
      <c r="N454" s="87" t="str">
        <f t="shared" ca="1" si="35"/>
        <v/>
      </c>
      <c r="O454" s="92" t="str">
        <f t="shared" si="36"/>
        <v/>
      </c>
      <c r="P454" s="89" t="str">
        <f t="shared" si="37"/>
        <v/>
      </c>
    </row>
    <row r="455" spans="1:16" x14ac:dyDescent="0.3">
      <c r="A455" s="91">
        <v>450</v>
      </c>
      <c r="B455" s="93"/>
      <c r="C455" s="94"/>
      <c r="D455" s="95"/>
      <c r="E455" s="95"/>
      <c r="F455" s="96"/>
      <c r="G455" s="97"/>
      <c r="H455" s="98"/>
      <c r="I455" s="99"/>
      <c r="J455" s="100"/>
      <c r="K455" s="99"/>
      <c r="L455" s="99"/>
      <c r="M455" s="87" t="str">
        <f t="shared" si="34"/>
        <v/>
      </c>
      <c r="N455" s="87" t="str">
        <f t="shared" ca="1" si="35"/>
        <v/>
      </c>
      <c r="O455" s="92" t="str">
        <f t="shared" si="36"/>
        <v/>
      </c>
      <c r="P455" s="89" t="str">
        <f t="shared" si="37"/>
        <v/>
      </c>
    </row>
    <row r="456" spans="1:16" x14ac:dyDescent="0.3">
      <c r="A456" s="91">
        <v>451</v>
      </c>
      <c r="B456" s="93"/>
      <c r="C456" s="94"/>
      <c r="D456" s="95"/>
      <c r="E456" s="95"/>
      <c r="F456" s="96"/>
      <c r="G456" s="97"/>
      <c r="H456" s="98"/>
      <c r="I456" s="99"/>
      <c r="J456" s="100"/>
      <c r="K456" s="99"/>
      <c r="L456" s="99"/>
      <c r="M456" s="87" t="str">
        <f t="shared" si="34"/>
        <v/>
      </c>
      <c r="N456" s="87" t="str">
        <f t="shared" ca="1" si="35"/>
        <v/>
      </c>
      <c r="O456" s="92" t="str">
        <f t="shared" si="36"/>
        <v/>
      </c>
      <c r="P456" s="89" t="str">
        <f t="shared" si="37"/>
        <v/>
      </c>
    </row>
    <row r="457" spans="1:16" x14ac:dyDescent="0.3">
      <c r="A457" s="91">
        <v>452</v>
      </c>
      <c r="B457" s="93"/>
      <c r="C457" s="94"/>
      <c r="D457" s="95"/>
      <c r="E457" s="95"/>
      <c r="F457" s="96"/>
      <c r="G457" s="97"/>
      <c r="H457" s="98"/>
      <c r="I457" s="99"/>
      <c r="J457" s="100"/>
      <c r="K457" s="99"/>
      <c r="L457" s="99"/>
      <c r="M457" s="87" t="str">
        <f t="shared" si="34"/>
        <v/>
      </c>
      <c r="N457" s="87" t="str">
        <f t="shared" ca="1" si="35"/>
        <v/>
      </c>
      <c r="O457" s="92" t="str">
        <f t="shared" si="36"/>
        <v/>
      </c>
      <c r="P457" s="89" t="str">
        <f t="shared" si="37"/>
        <v/>
      </c>
    </row>
    <row r="458" spans="1:16" x14ac:dyDescent="0.3">
      <c r="A458" s="91">
        <v>453</v>
      </c>
      <c r="B458" s="93"/>
      <c r="C458" s="94"/>
      <c r="D458" s="95"/>
      <c r="E458" s="95"/>
      <c r="F458" s="96"/>
      <c r="G458" s="97"/>
      <c r="H458" s="98"/>
      <c r="I458" s="99"/>
      <c r="J458" s="100"/>
      <c r="K458" s="99"/>
      <c r="L458" s="99"/>
      <c r="M458" s="87" t="str">
        <f t="shared" si="34"/>
        <v/>
      </c>
      <c r="N458" s="87" t="str">
        <f t="shared" ca="1" si="35"/>
        <v/>
      </c>
      <c r="O458" s="92" t="str">
        <f t="shared" si="36"/>
        <v/>
      </c>
      <c r="P458" s="89" t="str">
        <f t="shared" si="37"/>
        <v/>
      </c>
    </row>
    <row r="459" spans="1:16" x14ac:dyDescent="0.3">
      <c r="A459" s="91">
        <v>454</v>
      </c>
      <c r="B459" s="93"/>
      <c r="C459" s="94"/>
      <c r="D459" s="95"/>
      <c r="E459" s="95"/>
      <c r="F459" s="96"/>
      <c r="G459" s="97"/>
      <c r="H459" s="98"/>
      <c r="I459" s="99"/>
      <c r="J459" s="100"/>
      <c r="K459" s="99"/>
      <c r="L459" s="99"/>
      <c r="M459" s="87" t="str">
        <f t="shared" si="34"/>
        <v/>
      </c>
      <c r="N459" s="87" t="str">
        <f t="shared" ca="1" si="35"/>
        <v/>
      </c>
      <c r="O459" s="92" t="str">
        <f t="shared" si="36"/>
        <v/>
      </c>
      <c r="P459" s="89" t="str">
        <f t="shared" si="37"/>
        <v/>
      </c>
    </row>
    <row r="460" spans="1:16" x14ac:dyDescent="0.3">
      <c r="A460" s="91">
        <v>455</v>
      </c>
      <c r="B460" s="93"/>
      <c r="C460" s="94"/>
      <c r="D460" s="95"/>
      <c r="E460" s="95"/>
      <c r="F460" s="96"/>
      <c r="G460" s="97"/>
      <c r="H460" s="98"/>
      <c r="I460" s="99"/>
      <c r="J460" s="100"/>
      <c r="K460" s="99"/>
      <c r="L460" s="99"/>
      <c r="M460" s="87" t="str">
        <f t="shared" si="34"/>
        <v/>
      </c>
      <c r="N460" s="87" t="str">
        <f t="shared" ca="1" si="35"/>
        <v/>
      </c>
      <c r="O460" s="92" t="str">
        <f t="shared" si="36"/>
        <v/>
      </c>
      <c r="P460" s="89" t="str">
        <f t="shared" si="37"/>
        <v/>
      </c>
    </row>
    <row r="461" spans="1:16" x14ac:dyDescent="0.3">
      <c r="A461" s="91">
        <v>456</v>
      </c>
      <c r="B461" s="93"/>
      <c r="C461" s="94"/>
      <c r="D461" s="95"/>
      <c r="E461" s="95"/>
      <c r="F461" s="96"/>
      <c r="G461" s="97"/>
      <c r="H461" s="98"/>
      <c r="I461" s="99"/>
      <c r="J461" s="100"/>
      <c r="K461" s="99"/>
      <c r="L461" s="99"/>
      <c r="M461" s="87" t="str">
        <f t="shared" si="34"/>
        <v/>
      </c>
      <c r="N461" s="87" t="str">
        <f t="shared" ca="1" si="35"/>
        <v/>
      </c>
      <c r="O461" s="92" t="str">
        <f t="shared" si="36"/>
        <v/>
      </c>
      <c r="P461" s="89" t="str">
        <f t="shared" si="37"/>
        <v/>
      </c>
    </row>
    <row r="462" spans="1:16" x14ac:dyDescent="0.3">
      <c r="A462" s="91">
        <v>457</v>
      </c>
      <c r="B462" s="93"/>
      <c r="C462" s="94"/>
      <c r="D462" s="95"/>
      <c r="E462" s="95"/>
      <c r="F462" s="96"/>
      <c r="G462" s="97"/>
      <c r="H462" s="98"/>
      <c r="I462" s="99"/>
      <c r="J462" s="100"/>
      <c r="K462" s="99"/>
      <c r="L462" s="99"/>
      <c r="M462" s="87" t="str">
        <f t="shared" si="34"/>
        <v/>
      </c>
      <c r="N462" s="87" t="str">
        <f t="shared" ca="1" si="35"/>
        <v/>
      </c>
      <c r="O462" s="92" t="str">
        <f t="shared" si="36"/>
        <v/>
      </c>
      <c r="P462" s="89" t="str">
        <f t="shared" si="37"/>
        <v/>
      </c>
    </row>
    <row r="463" spans="1:16" x14ac:dyDescent="0.3">
      <c r="A463" s="91">
        <v>458</v>
      </c>
      <c r="B463" s="93"/>
      <c r="C463" s="94"/>
      <c r="D463" s="95"/>
      <c r="E463" s="95"/>
      <c r="F463" s="96"/>
      <c r="G463" s="97"/>
      <c r="H463" s="98"/>
      <c r="I463" s="99"/>
      <c r="J463" s="100"/>
      <c r="K463" s="99"/>
      <c r="L463" s="99"/>
      <c r="M463" s="87" t="str">
        <f t="shared" si="34"/>
        <v/>
      </c>
      <c r="N463" s="87" t="str">
        <f t="shared" ca="1" si="35"/>
        <v/>
      </c>
      <c r="O463" s="92" t="str">
        <f t="shared" si="36"/>
        <v/>
      </c>
      <c r="P463" s="89" t="str">
        <f t="shared" si="37"/>
        <v/>
      </c>
    </row>
    <row r="464" spans="1:16" x14ac:dyDescent="0.3">
      <c r="A464" s="91">
        <v>459</v>
      </c>
      <c r="B464" s="93"/>
      <c r="C464" s="94"/>
      <c r="D464" s="95"/>
      <c r="E464" s="95"/>
      <c r="F464" s="96"/>
      <c r="G464" s="97"/>
      <c r="H464" s="98"/>
      <c r="I464" s="99"/>
      <c r="J464" s="100"/>
      <c r="K464" s="99"/>
      <c r="L464" s="99"/>
      <c r="M464" s="87" t="str">
        <f t="shared" si="34"/>
        <v/>
      </c>
      <c r="N464" s="87" t="str">
        <f t="shared" ca="1" si="35"/>
        <v/>
      </c>
      <c r="O464" s="92" t="str">
        <f t="shared" si="36"/>
        <v/>
      </c>
      <c r="P464" s="89" t="str">
        <f t="shared" si="37"/>
        <v/>
      </c>
    </row>
    <row r="465" spans="1:16" x14ac:dyDescent="0.3">
      <c r="A465" s="91">
        <v>460</v>
      </c>
      <c r="B465" s="93"/>
      <c r="C465" s="94"/>
      <c r="D465" s="95"/>
      <c r="E465" s="95"/>
      <c r="F465" s="96"/>
      <c r="G465" s="97"/>
      <c r="H465" s="98"/>
      <c r="I465" s="99"/>
      <c r="J465" s="100"/>
      <c r="K465" s="99"/>
      <c r="L465" s="99"/>
      <c r="M465" s="87" t="str">
        <f t="shared" si="34"/>
        <v/>
      </c>
      <c r="N465" s="87" t="str">
        <f t="shared" ca="1" si="35"/>
        <v/>
      </c>
      <c r="O465" s="92" t="str">
        <f t="shared" si="36"/>
        <v/>
      </c>
      <c r="P465" s="89" t="str">
        <f t="shared" si="37"/>
        <v/>
      </c>
    </row>
    <row r="466" spans="1:16" x14ac:dyDescent="0.3">
      <c r="A466" s="91">
        <v>461</v>
      </c>
      <c r="B466" s="93"/>
      <c r="C466" s="94"/>
      <c r="D466" s="95"/>
      <c r="E466" s="95"/>
      <c r="F466" s="96"/>
      <c r="G466" s="97"/>
      <c r="H466" s="98"/>
      <c r="I466" s="99"/>
      <c r="J466" s="100"/>
      <c r="K466" s="99"/>
      <c r="L466" s="99"/>
      <c r="M466" s="87" t="str">
        <f t="shared" si="34"/>
        <v/>
      </c>
      <c r="N466" s="87" t="str">
        <f t="shared" ca="1" si="35"/>
        <v/>
      </c>
      <c r="O466" s="92" t="str">
        <f t="shared" si="36"/>
        <v/>
      </c>
      <c r="P466" s="89" t="str">
        <f t="shared" si="37"/>
        <v/>
      </c>
    </row>
    <row r="467" spans="1:16" x14ac:dyDescent="0.3">
      <c r="A467" s="91">
        <v>462</v>
      </c>
      <c r="B467" s="93"/>
      <c r="C467" s="94"/>
      <c r="D467" s="95"/>
      <c r="E467" s="95"/>
      <c r="F467" s="96"/>
      <c r="G467" s="97"/>
      <c r="H467" s="98"/>
      <c r="I467" s="99"/>
      <c r="J467" s="100"/>
      <c r="K467" s="99"/>
      <c r="L467" s="99"/>
      <c r="M467" s="87" t="str">
        <f t="shared" si="34"/>
        <v/>
      </c>
      <c r="N467" s="87" t="str">
        <f t="shared" ca="1" si="35"/>
        <v/>
      </c>
      <c r="O467" s="92" t="str">
        <f t="shared" si="36"/>
        <v/>
      </c>
      <c r="P467" s="89" t="str">
        <f t="shared" si="37"/>
        <v/>
      </c>
    </row>
    <row r="468" spans="1:16" x14ac:dyDescent="0.3">
      <c r="A468" s="91">
        <v>463</v>
      </c>
      <c r="B468" s="93"/>
      <c r="C468" s="94"/>
      <c r="D468" s="95"/>
      <c r="E468" s="95"/>
      <c r="F468" s="96"/>
      <c r="G468" s="97"/>
      <c r="H468" s="98"/>
      <c r="I468" s="99"/>
      <c r="J468" s="100"/>
      <c r="K468" s="99"/>
      <c r="L468" s="99"/>
      <c r="M468" s="87" t="str">
        <f t="shared" si="34"/>
        <v/>
      </c>
      <c r="N468" s="87" t="str">
        <f t="shared" ca="1" si="35"/>
        <v/>
      </c>
      <c r="O468" s="92" t="str">
        <f t="shared" si="36"/>
        <v/>
      </c>
      <c r="P468" s="89" t="str">
        <f t="shared" si="37"/>
        <v/>
      </c>
    </row>
    <row r="469" spans="1:16" x14ac:dyDescent="0.3">
      <c r="A469" s="91">
        <v>464</v>
      </c>
      <c r="B469" s="93"/>
      <c r="C469" s="94"/>
      <c r="D469" s="95"/>
      <c r="E469" s="95"/>
      <c r="F469" s="96"/>
      <c r="G469" s="97"/>
      <c r="H469" s="98"/>
      <c r="I469" s="99"/>
      <c r="J469" s="100"/>
      <c r="K469" s="99"/>
      <c r="L469" s="99"/>
      <c r="M469" s="87" t="str">
        <f t="shared" si="34"/>
        <v/>
      </c>
      <c r="N469" s="87" t="str">
        <f t="shared" ca="1" si="35"/>
        <v/>
      </c>
      <c r="O469" s="92" t="str">
        <f t="shared" si="36"/>
        <v/>
      </c>
      <c r="P469" s="89" t="str">
        <f t="shared" si="37"/>
        <v/>
      </c>
    </row>
    <row r="470" spans="1:16" x14ac:dyDescent="0.3">
      <c r="A470" s="91">
        <v>465</v>
      </c>
      <c r="B470" s="93"/>
      <c r="C470" s="94"/>
      <c r="D470" s="95"/>
      <c r="E470" s="95"/>
      <c r="F470" s="96"/>
      <c r="G470" s="97"/>
      <c r="H470" s="98"/>
      <c r="I470" s="99"/>
      <c r="J470" s="100"/>
      <c r="K470" s="99"/>
      <c r="L470" s="99"/>
      <c r="M470" s="87" t="str">
        <f t="shared" si="34"/>
        <v/>
      </c>
      <c r="N470" s="87" t="str">
        <f t="shared" ca="1" si="35"/>
        <v/>
      </c>
      <c r="O470" s="92" t="str">
        <f t="shared" si="36"/>
        <v/>
      </c>
      <c r="P470" s="89" t="str">
        <f t="shared" si="37"/>
        <v/>
      </c>
    </row>
    <row r="471" spans="1:16" x14ac:dyDescent="0.3">
      <c r="A471" s="91">
        <v>466</v>
      </c>
      <c r="B471" s="93"/>
      <c r="C471" s="94"/>
      <c r="D471" s="95"/>
      <c r="E471" s="95"/>
      <c r="F471" s="96"/>
      <c r="G471" s="97"/>
      <c r="H471" s="98"/>
      <c r="I471" s="99"/>
      <c r="J471" s="100"/>
      <c r="K471" s="99"/>
      <c r="L471" s="99"/>
      <c r="M471" s="87" t="str">
        <f t="shared" si="34"/>
        <v/>
      </c>
      <c r="N471" s="87" t="str">
        <f t="shared" ca="1" si="35"/>
        <v/>
      </c>
      <c r="O471" s="92" t="str">
        <f t="shared" si="36"/>
        <v/>
      </c>
      <c r="P471" s="89" t="str">
        <f t="shared" si="37"/>
        <v/>
      </c>
    </row>
    <row r="472" spans="1:16" x14ac:dyDescent="0.3">
      <c r="A472" s="91">
        <v>467</v>
      </c>
      <c r="B472" s="93"/>
      <c r="C472" s="94"/>
      <c r="D472" s="95"/>
      <c r="E472" s="95"/>
      <c r="F472" s="96"/>
      <c r="G472" s="97"/>
      <c r="H472" s="98"/>
      <c r="I472" s="99"/>
      <c r="J472" s="100"/>
      <c r="K472" s="99"/>
      <c r="L472" s="99"/>
      <c r="M472" s="87" t="str">
        <f t="shared" si="34"/>
        <v/>
      </c>
      <c r="N472" s="87" t="str">
        <f t="shared" ca="1" si="35"/>
        <v/>
      </c>
      <c r="O472" s="92" t="str">
        <f t="shared" si="36"/>
        <v/>
      </c>
      <c r="P472" s="89" t="str">
        <f t="shared" si="37"/>
        <v/>
      </c>
    </row>
    <row r="473" spans="1:16" x14ac:dyDescent="0.3">
      <c r="A473" s="91">
        <v>468</v>
      </c>
      <c r="B473" s="93"/>
      <c r="C473" s="94"/>
      <c r="D473" s="95"/>
      <c r="E473" s="95"/>
      <c r="F473" s="96"/>
      <c r="G473" s="97"/>
      <c r="H473" s="98"/>
      <c r="I473" s="99"/>
      <c r="J473" s="100"/>
      <c r="K473" s="99"/>
      <c r="L473" s="99"/>
      <c r="M473" s="87" t="str">
        <f t="shared" si="34"/>
        <v/>
      </c>
      <c r="N473" s="87" t="str">
        <f t="shared" ca="1" si="35"/>
        <v/>
      </c>
      <c r="O473" s="92" t="str">
        <f t="shared" si="36"/>
        <v/>
      </c>
      <c r="P473" s="89" t="str">
        <f t="shared" si="37"/>
        <v/>
      </c>
    </row>
    <row r="474" spans="1:16" x14ac:dyDescent="0.3">
      <c r="A474" s="91">
        <v>469</v>
      </c>
      <c r="B474" s="93"/>
      <c r="C474" s="94"/>
      <c r="D474" s="95"/>
      <c r="E474" s="95"/>
      <c r="F474" s="96"/>
      <c r="G474" s="97"/>
      <c r="H474" s="98"/>
      <c r="I474" s="99"/>
      <c r="J474" s="100"/>
      <c r="K474" s="99"/>
      <c r="L474" s="99"/>
      <c r="M474" s="87" t="str">
        <f t="shared" si="34"/>
        <v/>
      </c>
      <c r="N474" s="87" t="str">
        <f t="shared" ca="1" si="35"/>
        <v/>
      </c>
      <c r="O474" s="92" t="str">
        <f t="shared" si="36"/>
        <v/>
      </c>
      <c r="P474" s="89" t="str">
        <f t="shared" si="37"/>
        <v/>
      </c>
    </row>
    <row r="475" spans="1:16" x14ac:dyDescent="0.3">
      <c r="A475" s="91">
        <v>470</v>
      </c>
      <c r="B475" s="93"/>
      <c r="C475" s="94"/>
      <c r="D475" s="95"/>
      <c r="E475" s="95"/>
      <c r="F475" s="96"/>
      <c r="G475" s="97"/>
      <c r="H475" s="98"/>
      <c r="I475" s="99"/>
      <c r="J475" s="100"/>
      <c r="K475" s="99"/>
      <c r="L475" s="99"/>
      <c r="M475" s="87" t="str">
        <f t="shared" si="34"/>
        <v/>
      </c>
      <c r="N475" s="87" t="str">
        <f t="shared" ca="1" si="35"/>
        <v/>
      </c>
      <c r="O475" s="92" t="str">
        <f t="shared" si="36"/>
        <v/>
      </c>
      <c r="P475" s="89" t="str">
        <f t="shared" si="37"/>
        <v/>
      </c>
    </row>
    <row r="476" spans="1:16" x14ac:dyDescent="0.3">
      <c r="A476" s="91">
        <v>471</v>
      </c>
      <c r="B476" s="93"/>
      <c r="C476" s="94"/>
      <c r="D476" s="95"/>
      <c r="E476" s="95"/>
      <c r="F476" s="96"/>
      <c r="G476" s="97"/>
      <c r="H476" s="98"/>
      <c r="I476" s="99"/>
      <c r="J476" s="100"/>
      <c r="K476" s="99"/>
      <c r="L476" s="99"/>
      <c r="M476" s="87" t="str">
        <f t="shared" si="34"/>
        <v/>
      </c>
      <c r="N476" s="87" t="str">
        <f t="shared" ca="1" si="35"/>
        <v/>
      </c>
      <c r="O476" s="92" t="str">
        <f t="shared" si="36"/>
        <v/>
      </c>
      <c r="P476" s="89" t="str">
        <f t="shared" si="37"/>
        <v/>
      </c>
    </row>
    <row r="477" spans="1:16" x14ac:dyDescent="0.3">
      <c r="A477" s="91">
        <v>472</v>
      </c>
      <c r="B477" s="93"/>
      <c r="C477" s="94"/>
      <c r="D477" s="95"/>
      <c r="E477" s="95"/>
      <c r="F477" s="96"/>
      <c r="G477" s="97"/>
      <c r="H477" s="98"/>
      <c r="I477" s="99"/>
      <c r="J477" s="100"/>
      <c r="K477" s="99"/>
      <c r="L477" s="99"/>
      <c r="M477" s="87" t="str">
        <f t="shared" si="34"/>
        <v/>
      </c>
      <c r="N477" s="87" t="str">
        <f t="shared" ca="1" si="35"/>
        <v/>
      </c>
      <c r="O477" s="92" t="str">
        <f t="shared" si="36"/>
        <v/>
      </c>
      <c r="P477" s="89" t="str">
        <f t="shared" si="37"/>
        <v/>
      </c>
    </row>
    <row r="478" spans="1:16" x14ac:dyDescent="0.3">
      <c r="A478" s="91">
        <v>473</v>
      </c>
      <c r="B478" s="93"/>
      <c r="C478" s="94"/>
      <c r="D478" s="95"/>
      <c r="E478" s="95"/>
      <c r="F478" s="96"/>
      <c r="G478" s="97"/>
      <c r="H478" s="98"/>
      <c r="I478" s="99"/>
      <c r="J478" s="100"/>
      <c r="K478" s="99"/>
      <c r="L478" s="99"/>
      <c r="M478" s="87" t="str">
        <f t="shared" si="34"/>
        <v/>
      </c>
      <c r="N478" s="87" t="str">
        <f t="shared" ca="1" si="35"/>
        <v/>
      </c>
      <c r="O478" s="92" t="str">
        <f t="shared" si="36"/>
        <v/>
      </c>
      <c r="P478" s="89" t="str">
        <f t="shared" si="37"/>
        <v/>
      </c>
    </row>
    <row r="479" spans="1:16" x14ac:dyDescent="0.3">
      <c r="A479" s="91">
        <v>474</v>
      </c>
      <c r="B479" s="93"/>
      <c r="C479" s="94"/>
      <c r="D479" s="95"/>
      <c r="E479" s="95"/>
      <c r="F479" s="96"/>
      <c r="G479" s="97"/>
      <c r="H479" s="98"/>
      <c r="I479" s="99"/>
      <c r="J479" s="100"/>
      <c r="K479" s="99"/>
      <c r="L479" s="99"/>
      <c r="M479" s="87" t="str">
        <f t="shared" si="34"/>
        <v/>
      </c>
      <c r="N479" s="87" t="str">
        <f t="shared" ca="1" si="35"/>
        <v/>
      </c>
      <c r="O479" s="92" t="str">
        <f t="shared" si="36"/>
        <v/>
      </c>
      <c r="P479" s="89" t="str">
        <f t="shared" si="37"/>
        <v/>
      </c>
    </row>
    <row r="480" spans="1:16" x14ac:dyDescent="0.3">
      <c r="A480" s="91">
        <v>475</v>
      </c>
      <c r="B480" s="93"/>
      <c r="C480" s="94"/>
      <c r="D480" s="95"/>
      <c r="E480" s="95"/>
      <c r="F480" s="96"/>
      <c r="G480" s="97"/>
      <c r="H480" s="98"/>
      <c r="I480" s="99"/>
      <c r="J480" s="100"/>
      <c r="K480" s="99"/>
      <c r="L480" s="99"/>
      <c r="M480" s="87" t="str">
        <f t="shared" si="34"/>
        <v/>
      </c>
      <c r="N480" s="87" t="str">
        <f t="shared" ca="1" si="35"/>
        <v/>
      </c>
      <c r="O480" s="92" t="str">
        <f t="shared" si="36"/>
        <v/>
      </c>
      <c r="P480" s="89" t="str">
        <f t="shared" si="37"/>
        <v/>
      </c>
    </row>
    <row r="481" spans="1:16" x14ac:dyDescent="0.3">
      <c r="A481" s="91">
        <v>476</v>
      </c>
      <c r="B481" s="93"/>
      <c r="C481" s="94"/>
      <c r="D481" s="95"/>
      <c r="E481" s="95"/>
      <c r="F481" s="96"/>
      <c r="G481" s="97"/>
      <c r="H481" s="98"/>
      <c r="I481" s="99"/>
      <c r="J481" s="100"/>
      <c r="K481" s="99"/>
      <c r="L481" s="99"/>
      <c r="M481" s="87" t="str">
        <f t="shared" si="34"/>
        <v/>
      </c>
      <c r="N481" s="87" t="str">
        <f t="shared" ca="1" si="35"/>
        <v/>
      </c>
      <c r="O481" s="92" t="str">
        <f t="shared" si="36"/>
        <v/>
      </c>
      <c r="P481" s="89" t="str">
        <f t="shared" si="37"/>
        <v/>
      </c>
    </row>
    <row r="482" spans="1:16" x14ac:dyDescent="0.3">
      <c r="A482" s="91">
        <v>477</v>
      </c>
      <c r="B482" s="93"/>
      <c r="C482" s="94"/>
      <c r="D482" s="95"/>
      <c r="E482" s="95"/>
      <c r="F482" s="96"/>
      <c r="G482" s="97"/>
      <c r="H482" s="98"/>
      <c r="I482" s="99"/>
      <c r="J482" s="100"/>
      <c r="K482" s="99"/>
      <c r="L482" s="99"/>
      <c r="M482" s="87" t="str">
        <f t="shared" si="34"/>
        <v/>
      </c>
      <c r="N482" s="87" t="str">
        <f t="shared" ca="1" si="35"/>
        <v/>
      </c>
      <c r="O482" s="92" t="str">
        <f t="shared" si="36"/>
        <v/>
      </c>
      <c r="P482" s="89" t="str">
        <f t="shared" si="37"/>
        <v/>
      </c>
    </row>
    <row r="483" spans="1:16" x14ac:dyDescent="0.3">
      <c r="A483" s="91">
        <v>478</v>
      </c>
      <c r="B483" s="93"/>
      <c r="C483" s="94"/>
      <c r="D483" s="95"/>
      <c r="E483" s="95"/>
      <c r="F483" s="96"/>
      <c r="G483" s="97"/>
      <c r="H483" s="98"/>
      <c r="I483" s="99"/>
      <c r="J483" s="100"/>
      <c r="K483" s="99"/>
      <c r="L483" s="99"/>
      <c r="M483" s="87" t="str">
        <f t="shared" si="34"/>
        <v/>
      </c>
      <c r="N483" s="87" t="str">
        <f t="shared" ca="1" si="35"/>
        <v/>
      </c>
      <c r="O483" s="92" t="str">
        <f t="shared" si="36"/>
        <v/>
      </c>
      <c r="P483" s="89" t="str">
        <f t="shared" si="37"/>
        <v/>
      </c>
    </row>
    <row r="484" spans="1:16" x14ac:dyDescent="0.3">
      <c r="A484" s="91">
        <v>479</v>
      </c>
      <c r="B484" s="93"/>
      <c r="C484" s="94"/>
      <c r="D484" s="95"/>
      <c r="E484" s="95"/>
      <c r="F484" s="96"/>
      <c r="G484" s="97"/>
      <c r="H484" s="98"/>
      <c r="I484" s="99"/>
      <c r="J484" s="100"/>
      <c r="K484" s="99"/>
      <c r="L484" s="99"/>
      <c r="M484" s="87" t="str">
        <f t="shared" si="34"/>
        <v/>
      </c>
      <c r="N484" s="87" t="str">
        <f t="shared" ca="1" si="35"/>
        <v/>
      </c>
      <c r="O484" s="92" t="str">
        <f t="shared" si="36"/>
        <v/>
      </c>
      <c r="P484" s="89" t="str">
        <f t="shared" si="37"/>
        <v/>
      </c>
    </row>
    <row r="485" spans="1:16" x14ac:dyDescent="0.3">
      <c r="A485" s="91">
        <v>480</v>
      </c>
      <c r="B485" s="93"/>
      <c r="C485" s="94"/>
      <c r="D485" s="95"/>
      <c r="E485" s="95"/>
      <c r="F485" s="96"/>
      <c r="G485" s="97"/>
      <c r="H485" s="98"/>
      <c r="I485" s="99"/>
      <c r="J485" s="100"/>
      <c r="K485" s="99"/>
      <c r="L485" s="99"/>
      <c r="M485" s="87" t="str">
        <f t="shared" si="34"/>
        <v/>
      </c>
      <c r="N485" s="87" t="str">
        <f t="shared" ca="1" si="35"/>
        <v/>
      </c>
      <c r="O485" s="92" t="str">
        <f t="shared" si="36"/>
        <v/>
      </c>
      <c r="P485" s="89" t="str">
        <f t="shared" si="37"/>
        <v/>
      </c>
    </row>
    <row r="486" spans="1:16" x14ac:dyDescent="0.3">
      <c r="A486" s="91">
        <v>481</v>
      </c>
      <c r="B486" s="93"/>
      <c r="C486" s="94"/>
      <c r="D486" s="95"/>
      <c r="E486" s="95"/>
      <c r="F486" s="96"/>
      <c r="G486" s="97"/>
      <c r="H486" s="98"/>
      <c r="I486" s="99"/>
      <c r="J486" s="100"/>
      <c r="K486" s="99"/>
      <c r="L486" s="99"/>
      <c r="M486" s="87" t="str">
        <f t="shared" si="34"/>
        <v/>
      </c>
      <c r="N486" s="87" t="str">
        <f t="shared" ca="1" si="35"/>
        <v/>
      </c>
      <c r="O486" s="92" t="str">
        <f t="shared" si="36"/>
        <v/>
      </c>
      <c r="P486" s="89" t="str">
        <f t="shared" si="37"/>
        <v/>
      </c>
    </row>
    <row r="487" spans="1:16" x14ac:dyDescent="0.3">
      <c r="A487" s="91">
        <v>482</v>
      </c>
      <c r="B487" s="93"/>
      <c r="C487" s="94"/>
      <c r="D487" s="95"/>
      <c r="E487" s="95"/>
      <c r="F487" s="96"/>
      <c r="G487" s="97"/>
      <c r="H487" s="98"/>
      <c r="I487" s="99"/>
      <c r="J487" s="100"/>
      <c r="K487" s="99"/>
      <c r="L487" s="99"/>
      <c r="M487" s="87" t="str">
        <f t="shared" si="34"/>
        <v/>
      </c>
      <c r="N487" s="87" t="str">
        <f t="shared" ca="1" si="35"/>
        <v/>
      </c>
      <c r="O487" s="92" t="str">
        <f t="shared" si="36"/>
        <v/>
      </c>
      <c r="P487" s="89" t="str">
        <f t="shared" si="37"/>
        <v/>
      </c>
    </row>
    <row r="488" spans="1:16" x14ac:dyDescent="0.3">
      <c r="A488" s="91">
        <v>483</v>
      </c>
      <c r="B488" s="93"/>
      <c r="C488" s="94"/>
      <c r="D488" s="95"/>
      <c r="E488" s="95"/>
      <c r="F488" s="96"/>
      <c r="G488" s="97"/>
      <c r="H488" s="98"/>
      <c r="I488" s="99"/>
      <c r="J488" s="100"/>
      <c r="K488" s="99"/>
      <c r="L488" s="99"/>
      <c r="M488" s="87" t="str">
        <f t="shared" si="34"/>
        <v/>
      </c>
      <c r="N488" s="87" t="str">
        <f t="shared" ca="1" si="35"/>
        <v/>
      </c>
      <c r="O488" s="92" t="str">
        <f t="shared" si="36"/>
        <v/>
      </c>
      <c r="P488" s="89" t="str">
        <f t="shared" si="37"/>
        <v/>
      </c>
    </row>
    <row r="489" spans="1:16" x14ac:dyDescent="0.3">
      <c r="A489" s="91">
        <v>484</v>
      </c>
      <c r="B489" s="93"/>
      <c r="C489" s="94"/>
      <c r="D489" s="95"/>
      <c r="E489" s="95"/>
      <c r="F489" s="96"/>
      <c r="G489" s="97"/>
      <c r="H489" s="98"/>
      <c r="I489" s="99"/>
      <c r="J489" s="100"/>
      <c r="K489" s="99"/>
      <c r="L489" s="99"/>
      <c r="M489" s="87" t="str">
        <f t="shared" si="34"/>
        <v/>
      </c>
      <c r="N489" s="87" t="str">
        <f t="shared" ca="1" si="35"/>
        <v/>
      </c>
      <c r="O489" s="92" t="str">
        <f t="shared" si="36"/>
        <v/>
      </c>
      <c r="P489" s="89" t="str">
        <f t="shared" si="37"/>
        <v/>
      </c>
    </row>
    <row r="490" spans="1:16" x14ac:dyDescent="0.3">
      <c r="A490" s="91">
        <v>485</v>
      </c>
      <c r="B490" s="93"/>
      <c r="C490" s="94"/>
      <c r="D490" s="95"/>
      <c r="E490" s="95"/>
      <c r="F490" s="96"/>
      <c r="G490" s="97"/>
      <c r="H490" s="98"/>
      <c r="I490" s="99"/>
      <c r="J490" s="100"/>
      <c r="K490" s="99"/>
      <c r="L490" s="99"/>
      <c r="M490" s="87" t="str">
        <f t="shared" si="34"/>
        <v/>
      </c>
      <c r="N490" s="87" t="str">
        <f t="shared" ca="1" si="35"/>
        <v/>
      </c>
      <c r="O490" s="92" t="str">
        <f t="shared" si="36"/>
        <v/>
      </c>
      <c r="P490" s="89" t="str">
        <f t="shared" si="37"/>
        <v/>
      </c>
    </row>
    <row r="491" spans="1:16" x14ac:dyDescent="0.3">
      <c r="A491" s="91">
        <v>486</v>
      </c>
      <c r="B491" s="93"/>
      <c r="C491" s="94"/>
      <c r="D491" s="95"/>
      <c r="E491" s="95"/>
      <c r="F491" s="96"/>
      <c r="G491" s="97"/>
      <c r="H491" s="98"/>
      <c r="I491" s="99"/>
      <c r="J491" s="100"/>
      <c r="K491" s="99"/>
      <c r="L491" s="99"/>
      <c r="M491" s="87" t="str">
        <f t="shared" si="34"/>
        <v/>
      </c>
      <c r="N491" s="87" t="str">
        <f t="shared" ca="1" si="35"/>
        <v/>
      </c>
      <c r="O491" s="92" t="str">
        <f t="shared" si="36"/>
        <v/>
      </c>
      <c r="P491" s="89" t="str">
        <f t="shared" si="37"/>
        <v/>
      </c>
    </row>
    <row r="492" spans="1:16" x14ac:dyDescent="0.3">
      <c r="A492" s="91">
        <v>487</v>
      </c>
      <c r="B492" s="93"/>
      <c r="C492" s="94"/>
      <c r="D492" s="95"/>
      <c r="E492" s="95"/>
      <c r="F492" s="96"/>
      <c r="G492" s="97"/>
      <c r="H492" s="98"/>
      <c r="I492" s="99"/>
      <c r="J492" s="100"/>
      <c r="K492" s="99"/>
      <c r="L492" s="99"/>
      <c r="M492" s="87" t="str">
        <f t="shared" si="34"/>
        <v/>
      </c>
      <c r="N492" s="87" t="str">
        <f t="shared" ca="1" si="35"/>
        <v/>
      </c>
      <c r="O492" s="92" t="str">
        <f t="shared" si="36"/>
        <v/>
      </c>
      <c r="P492" s="89" t="str">
        <f t="shared" si="37"/>
        <v/>
      </c>
    </row>
    <row r="493" spans="1:16" x14ac:dyDescent="0.3">
      <c r="A493" s="91">
        <v>488</v>
      </c>
      <c r="B493" s="93"/>
      <c r="C493" s="94"/>
      <c r="D493" s="95"/>
      <c r="E493" s="95"/>
      <c r="F493" s="96"/>
      <c r="G493" s="97"/>
      <c r="H493" s="98"/>
      <c r="I493" s="99"/>
      <c r="J493" s="100"/>
      <c r="K493" s="99"/>
      <c r="L493" s="99"/>
      <c r="M493" s="87" t="str">
        <f t="shared" si="34"/>
        <v/>
      </c>
      <c r="N493" s="87" t="str">
        <f t="shared" ca="1" si="35"/>
        <v/>
      </c>
      <c r="O493" s="92" t="str">
        <f t="shared" si="36"/>
        <v/>
      </c>
      <c r="P493" s="89" t="str">
        <f t="shared" si="37"/>
        <v/>
      </c>
    </row>
    <row r="494" spans="1:16" x14ac:dyDescent="0.3">
      <c r="A494" s="91">
        <v>489</v>
      </c>
      <c r="B494" s="93"/>
      <c r="C494" s="94"/>
      <c r="D494" s="95"/>
      <c r="E494" s="95"/>
      <c r="F494" s="96"/>
      <c r="G494" s="97"/>
      <c r="H494" s="98"/>
      <c r="I494" s="99"/>
      <c r="J494" s="100"/>
      <c r="K494" s="99"/>
      <c r="L494" s="99"/>
      <c r="M494" s="87" t="str">
        <f t="shared" si="34"/>
        <v/>
      </c>
      <c r="N494" s="87" t="str">
        <f t="shared" ca="1" si="35"/>
        <v/>
      </c>
      <c r="O494" s="92" t="str">
        <f t="shared" si="36"/>
        <v/>
      </c>
      <c r="P494" s="89" t="str">
        <f t="shared" si="37"/>
        <v/>
      </c>
    </row>
    <row r="495" spans="1:16" x14ac:dyDescent="0.3">
      <c r="A495" s="91">
        <v>490</v>
      </c>
      <c r="B495" s="93"/>
      <c r="C495" s="94"/>
      <c r="D495" s="95"/>
      <c r="E495" s="95"/>
      <c r="F495" s="96"/>
      <c r="G495" s="97"/>
      <c r="H495" s="98"/>
      <c r="I495" s="99"/>
      <c r="J495" s="100"/>
      <c r="K495" s="99"/>
      <c r="L495" s="99"/>
      <c r="M495" s="87" t="str">
        <f t="shared" si="34"/>
        <v/>
      </c>
      <c r="N495" s="87" t="str">
        <f t="shared" ca="1" si="35"/>
        <v/>
      </c>
      <c r="O495" s="92" t="str">
        <f t="shared" si="36"/>
        <v/>
      </c>
      <c r="P495" s="89" t="str">
        <f t="shared" si="37"/>
        <v/>
      </c>
    </row>
    <row r="496" spans="1:16" x14ac:dyDescent="0.3">
      <c r="A496" s="91">
        <v>491</v>
      </c>
      <c r="B496" s="93"/>
      <c r="C496" s="94"/>
      <c r="D496" s="95"/>
      <c r="E496" s="95"/>
      <c r="F496" s="96"/>
      <c r="G496" s="97"/>
      <c r="H496" s="98"/>
      <c r="I496" s="99"/>
      <c r="J496" s="100"/>
      <c r="K496" s="99"/>
      <c r="L496" s="99"/>
      <c r="M496" s="87" t="str">
        <f t="shared" si="34"/>
        <v/>
      </c>
      <c r="N496" s="87" t="str">
        <f t="shared" ca="1" si="35"/>
        <v/>
      </c>
      <c r="O496" s="92" t="str">
        <f t="shared" si="36"/>
        <v/>
      </c>
      <c r="P496" s="89" t="str">
        <f t="shared" si="37"/>
        <v/>
      </c>
    </row>
    <row r="497" spans="1:16" x14ac:dyDescent="0.3">
      <c r="A497" s="91">
        <v>492</v>
      </c>
      <c r="B497" s="93"/>
      <c r="C497" s="94"/>
      <c r="D497" s="95"/>
      <c r="E497" s="95"/>
      <c r="F497" s="96"/>
      <c r="G497" s="97"/>
      <c r="H497" s="98"/>
      <c r="I497" s="99"/>
      <c r="J497" s="100"/>
      <c r="K497" s="99"/>
      <c r="L497" s="99"/>
      <c r="M497" s="87" t="str">
        <f t="shared" si="34"/>
        <v/>
      </c>
      <c r="N497" s="87" t="str">
        <f t="shared" ca="1" si="35"/>
        <v/>
      </c>
      <c r="O497" s="92" t="str">
        <f t="shared" si="36"/>
        <v/>
      </c>
      <c r="P497" s="89" t="str">
        <f t="shared" si="37"/>
        <v/>
      </c>
    </row>
    <row r="498" spans="1:16" x14ac:dyDescent="0.3">
      <c r="A498" s="91">
        <v>493</v>
      </c>
      <c r="B498" s="93"/>
      <c r="C498" s="94"/>
      <c r="D498" s="95"/>
      <c r="E498" s="95"/>
      <c r="F498" s="96"/>
      <c r="G498" s="97"/>
      <c r="H498" s="98"/>
      <c r="I498" s="99"/>
      <c r="J498" s="100"/>
      <c r="K498" s="99"/>
      <c r="L498" s="99"/>
      <c r="M498" s="87" t="str">
        <f t="shared" si="34"/>
        <v/>
      </c>
      <c r="N498" s="87" t="str">
        <f t="shared" ca="1" si="35"/>
        <v/>
      </c>
      <c r="O498" s="92" t="str">
        <f t="shared" si="36"/>
        <v/>
      </c>
      <c r="P498" s="89" t="str">
        <f t="shared" si="37"/>
        <v/>
      </c>
    </row>
    <row r="499" spans="1:16" x14ac:dyDescent="0.3">
      <c r="A499" s="91">
        <v>494</v>
      </c>
      <c r="B499" s="93"/>
      <c r="C499" s="94"/>
      <c r="D499" s="95"/>
      <c r="E499" s="95"/>
      <c r="F499" s="96"/>
      <c r="G499" s="97"/>
      <c r="H499" s="98"/>
      <c r="I499" s="99"/>
      <c r="J499" s="100"/>
      <c r="K499" s="99"/>
      <c r="L499" s="99"/>
      <c r="M499" s="87" t="str">
        <f t="shared" si="34"/>
        <v/>
      </c>
      <c r="N499" s="87" t="str">
        <f t="shared" ca="1" si="35"/>
        <v/>
      </c>
      <c r="O499" s="92" t="str">
        <f t="shared" si="36"/>
        <v/>
      </c>
      <c r="P499" s="89" t="str">
        <f t="shared" si="37"/>
        <v/>
      </c>
    </row>
    <row r="500" spans="1:16" x14ac:dyDescent="0.3">
      <c r="A500" s="91">
        <v>495</v>
      </c>
      <c r="B500" s="93"/>
      <c r="C500" s="94"/>
      <c r="D500" s="95"/>
      <c r="E500" s="95"/>
      <c r="F500" s="96"/>
      <c r="G500" s="97"/>
      <c r="H500" s="98"/>
      <c r="I500" s="99"/>
      <c r="J500" s="100"/>
      <c r="K500" s="99"/>
      <c r="L500" s="99"/>
      <c r="M500" s="87" t="str">
        <f t="shared" si="34"/>
        <v/>
      </c>
      <c r="N500" s="87" t="str">
        <f t="shared" ca="1" si="35"/>
        <v/>
      </c>
      <c r="O500" s="92" t="str">
        <f t="shared" si="36"/>
        <v/>
      </c>
      <c r="P500" s="89" t="str">
        <f t="shared" si="37"/>
        <v/>
      </c>
    </row>
  </sheetData>
  <sheetProtection sheet="1" objects="1" scenarios="1" selectLockedCells="1"/>
  <mergeCells count="3">
    <mergeCell ref="C2:C3"/>
    <mergeCell ref="D2:E3"/>
    <mergeCell ref="J4:O4"/>
  </mergeCells>
  <conditionalFormatting sqref="O6:O15 O21:O500">
    <cfRule type="cellIs" dxfId="75" priority="16" operator="greaterThan">
      <formula>0.91</formula>
    </cfRule>
    <cfRule type="cellIs" dxfId="74" priority="17" operator="between">
      <formula>0.31</formula>
      <formula>0.9</formula>
    </cfRule>
    <cfRule type="cellIs" dxfId="73" priority="18" operator="between">
      <formula>0</formula>
      <formula>0.3</formula>
    </cfRule>
    <cfRule type="cellIs" dxfId="72" priority="19" operator="lessThan">
      <formula>0</formula>
    </cfRule>
  </conditionalFormatting>
  <conditionalFormatting sqref="O16:O17">
    <cfRule type="cellIs" dxfId="71" priority="9" operator="greaterThan">
      <formula>0.91</formula>
    </cfRule>
    <cfRule type="cellIs" dxfId="70" priority="10" operator="between">
      <formula>0.31</formula>
      <formula>0.9</formula>
    </cfRule>
    <cfRule type="cellIs" dxfId="69" priority="11" operator="between">
      <formula>0</formula>
      <formula>0.3</formula>
    </cfRule>
    <cfRule type="cellIs" dxfId="68" priority="12" operator="lessThan">
      <formula>0</formula>
    </cfRule>
  </conditionalFormatting>
  <conditionalFormatting sqref="O18:O19">
    <cfRule type="cellIs" dxfId="67" priority="5" operator="greaterThan">
      <formula>0.91</formula>
    </cfRule>
    <cfRule type="cellIs" dxfId="66" priority="6" operator="between">
      <formula>0.31</formula>
      <formula>0.9</formula>
    </cfRule>
    <cfRule type="cellIs" dxfId="65" priority="7" operator="between">
      <formula>0</formula>
      <formula>0.3</formula>
    </cfRule>
    <cfRule type="cellIs" dxfId="64" priority="8" operator="lessThan">
      <formula>0</formula>
    </cfRule>
  </conditionalFormatting>
  <conditionalFormatting sqref="O20">
    <cfRule type="cellIs" dxfId="63" priority="1" operator="greaterThan">
      <formula>0.91</formula>
    </cfRule>
    <cfRule type="cellIs" dxfId="62" priority="2" operator="between">
      <formula>0.31</formula>
      <formula>0.9</formula>
    </cfRule>
    <cfRule type="cellIs" dxfId="61" priority="3" operator="between">
      <formula>0</formula>
      <formula>0.3</formula>
    </cfRule>
    <cfRule type="cellIs" dxfId="60" priority="4" operator="lessThan">
      <formula>0</formula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3" operator="equal" id="{6774865D-789F-49CA-B1B2-87650EA289E3}">
            <xm:f>'\Users\leome\Documents\PROYECTOS\BRATEMBIER\Bases intranet\Objetivos estratégicos\[Plantilla_Objetivos_estratégicos BADEN BADEN BRATEMBIER BIERHAUSE v2.xlsx]BASES'!#REF!</xm:f>
            <x14:dxf>
              <font>
                <color theme="9" tint="-0.499984740745262"/>
              </font>
              <fill>
                <patternFill>
                  <bgColor theme="9" tint="0.59996337778862885"/>
                </patternFill>
              </fill>
            </x14:dxf>
          </x14:cfRule>
          <x14:cfRule type="cellIs" priority="14" operator="equal" id="{E81B904A-6F5A-4EF4-AB72-3685E4E21468}">
            <xm:f>'\Users\leome\Documents\PROYECTOS\BRATEMBIER\Bases intranet\Objetivos estratégicos\[Plantilla_Objetivos_estratégicos BADEN BADEN BRATEMBIER BIERHAUSE v2.xlsx]BASES'!#REF!</xm:f>
            <x14:dxf>
              <font>
                <color theme="5" tint="-0.24994659260841701"/>
              </font>
              <fill>
                <patternFill>
                  <bgColor theme="7" tint="0.79998168889431442"/>
                </patternFill>
              </fill>
            </x14:dxf>
          </x14:cfRule>
          <x14:cfRule type="cellIs" priority="15" operator="equal" id="{F6984DE1-08BF-44AC-AE7E-3CB3F5E651C4}">
            <xm:f>'\Users\leome\Documents\PROYECTOS\BRATEMBIER\Bases intranet\Objetivos estratégicos\[Plantilla_Objetivos_estratégicos BADEN BADEN BRATEMBIER BIERHAUSE v2.xlsx]BASES'!#REF!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J6:J500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D75002E0-E971-42DE-9EEB-6DAF919C3AE4}">
          <x14:formula1>
            <xm:f>BASES!$E$6:$E$12</xm:f>
          </x14:formula1>
          <xm:sqref>C6:C500</xm:sqref>
        </x14:dataValidation>
        <x14:dataValidation type="list" allowBlank="1" showInputMessage="1" showErrorMessage="1" xr:uid="{712FBB49-4377-46C0-9EED-573C7BA0B31A}">
          <x14:formula1>
            <xm:f>BASES!$B$15:$B$21</xm:f>
          </x14:formula1>
          <xm:sqref>D6:D500</xm:sqref>
        </x14:dataValidation>
        <x14:dataValidation type="list" allowBlank="1" showInputMessage="1" showErrorMessage="1" xr:uid="{CD017068-7A90-4C5E-8E6B-A5944E6454C7}">
          <x14:formula1>
            <xm:f>BASES!$B$24:$B$65</xm:f>
          </x14:formula1>
          <xm:sqref>E6:E500</xm:sqref>
        </x14:dataValidation>
        <x14:dataValidation type="list" allowBlank="1" showInputMessage="1" showErrorMessage="1" xr:uid="{B561396B-F23C-48A4-8D07-433E621D14EF}">
          <x14:formula1>
            <xm:f>ESTRATEGIAS!$N$6:$N$31</xm:f>
          </x14:formula1>
          <xm:sqref>F6:F500</xm:sqref>
        </x14:dataValidation>
        <x14:dataValidation type="list" allowBlank="1" showInputMessage="1" showErrorMessage="1" xr:uid="{987B6627-1D19-441E-849D-93AE6E503A5D}">
          <x14:formula1>
            <xm:f>BASES!$G$6:$G$8</xm:f>
          </x14:formula1>
          <xm:sqref>J6:J500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9D17B-67A3-4666-A0AF-D941E3723366}">
  <sheetPr codeName="Hoja10"/>
  <dimension ref="A1:P500"/>
  <sheetViews>
    <sheetView showGridLines="0" workbookViewId="0">
      <pane xSplit="2" ySplit="5" topLeftCell="C6" activePane="bottomRight" state="frozenSplit"/>
      <selection pane="topRight" activeCell="D1" sqref="D1"/>
      <selection pane="bottomLeft" activeCell="A3" sqref="A3"/>
      <selection pane="bottomRight" activeCell="F7" sqref="F7"/>
    </sheetView>
  </sheetViews>
  <sheetFormatPr baseColWidth="10" defaultColWidth="11.44140625" defaultRowHeight="14.4" x14ac:dyDescent="0.3"/>
  <cols>
    <col min="1" max="1" width="4.33203125" style="67" customWidth="1"/>
    <col min="2" max="2" width="13.33203125" style="68" customWidth="1"/>
    <col min="3" max="3" width="15.6640625" style="67" customWidth="1"/>
    <col min="4" max="4" width="31.33203125" style="67" customWidth="1"/>
    <col min="5" max="5" width="31.5546875" style="67" customWidth="1"/>
    <col min="6" max="6" width="39.6640625" style="67" customWidth="1"/>
    <col min="7" max="7" width="40.44140625" style="67" customWidth="1"/>
    <col min="8" max="8" width="13" style="67" bestFit="1" customWidth="1"/>
    <col min="9" max="9" width="13.109375" style="67" customWidth="1"/>
    <col min="10" max="10" width="11.44140625" style="67"/>
    <col min="11" max="11" width="15.44140625" style="68" customWidth="1"/>
    <col min="12" max="12" width="10.5546875" style="67" customWidth="1"/>
    <col min="13" max="13" width="11.44140625" style="67"/>
    <col min="14" max="14" width="11.6640625" style="67" customWidth="1"/>
    <col min="15" max="15" width="12.109375" style="67" customWidth="1"/>
    <col min="16" max="16" width="67.5546875" style="67" customWidth="1"/>
    <col min="17" max="17" width="11.44140625" style="67"/>
    <col min="18" max="18" width="11" style="67" customWidth="1"/>
    <col min="19" max="16384" width="11.44140625" style="67"/>
  </cols>
  <sheetData>
    <row r="1" spans="1:16" ht="15" thickBot="1" x14ac:dyDescent="0.35"/>
    <row r="2" spans="1:16" ht="16.5" customHeight="1" x14ac:dyDescent="0.3">
      <c r="C2" s="119" t="str">
        <f>ESTRATEGIAS!Q5</f>
        <v>Objetivo 5</v>
      </c>
      <c r="D2" s="121" t="str">
        <f>ESTRATEGIAS!R5</f>
        <v>Obj Estrategico 4</v>
      </c>
      <c r="E2" s="122"/>
    </row>
    <row r="3" spans="1:16" ht="15" thickBot="1" x14ac:dyDescent="0.35">
      <c r="C3" s="120"/>
      <c r="D3" s="123"/>
      <c r="E3" s="124"/>
    </row>
    <row r="4" spans="1:16" ht="18.600000000000001" thickBot="1" x14ac:dyDescent="0.35">
      <c r="J4" s="116" t="s">
        <v>19</v>
      </c>
      <c r="K4" s="117"/>
      <c r="L4" s="117"/>
      <c r="M4" s="117"/>
      <c r="N4" s="117"/>
      <c r="O4" s="118"/>
    </row>
    <row r="5" spans="1:16" s="85" customFormat="1" ht="47.4" thickBot="1" x14ac:dyDescent="0.35">
      <c r="A5" s="72" t="s">
        <v>4</v>
      </c>
      <c r="B5" s="83" t="s">
        <v>5</v>
      </c>
      <c r="C5" s="83" t="s">
        <v>6</v>
      </c>
      <c r="D5" s="83" t="s">
        <v>7</v>
      </c>
      <c r="E5" s="83" t="s">
        <v>21</v>
      </c>
      <c r="F5" s="83" t="s">
        <v>22</v>
      </c>
      <c r="G5" s="83" t="s">
        <v>37</v>
      </c>
      <c r="H5" s="83" t="s">
        <v>9</v>
      </c>
      <c r="I5" s="83" t="s">
        <v>10</v>
      </c>
      <c r="J5" s="83" t="s">
        <v>11</v>
      </c>
      <c r="K5" s="83" t="s">
        <v>16</v>
      </c>
      <c r="L5" s="83" t="s">
        <v>9</v>
      </c>
      <c r="M5" s="83" t="s">
        <v>17</v>
      </c>
      <c r="N5" s="83" t="s">
        <v>20</v>
      </c>
      <c r="O5" s="84" t="s">
        <v>18</v>
      </c>
      <c r="P5" s="83" t="s">
        <v>22</v>
      </c>
    </row>
    <row r="6" spans="1:16" s="90" customFormat="1" ht="13.8" x14ac:dyDescent="0.3">
      <c r="A6" s="86">
        <v>1</v>
      </c>
      <c r="B6" s="93"/>
      <c r="C6" s="94"/>
      <c r="D6" s="95"/>
      <c r="E6" s="95"/>
      <c r="F6" s="96"/>
      <c r="G6" s="97"/>
      <c r="H6" s="98"/>
      <c r="I6" s="99"/>
      <c r="J6" s="100"/>
      <c r="K6" s="101"/>
      <c r="L6" s="98"/>
      <c r="M6" s="87" t="str">
        <f t="shared" ref="M6:M53" si="0">IF(B6&lt;&gt;"",(DAY(B6)+C6*30),"")</f>
        <v/>
      </c>
      <c r="N6" s="87" t="str">
        <f ca="1">IF(K6&lt;&gt;"",(B6+30*C6)-NOW(),"")</f>
        <v/>
      </c>
      <c r="O6" s="92" t="str">
        <f t="shared" ref="O6:O53" si="1">IF(I6&gt;H6,(IF(I6&lt;&gt;"",(((I6-H6)-(I6-L6))/ABS(I6-H6)),"")),IF(I6&lt;&gt;"",(1-(I6+L6-H6)/I6),""))</f>
        <v/>
      </c>
      <c r="P6" s="89" t="str">
        <f>IF(F6&lt;&gt;"",F6,"")</f>
        <v/>
      </c>
    </row>
    <row r="7" spans="1:16" s="90" customFormat="1" ht="13.8" x14ac:dyDescent="0.3">
      <c r="A7" s="91" t="str">
        <f>IF(B6&lt;&gt;"",A6+1,"")</f>
        <v/>
      </c>
      <c r="B7" s="93"/>
      <c r="C7" s="94"/>
      <c r="D7" s="95"/>
      <c r="E7" s="95"/>
      <c r="F7" s="96"/>
      <c r="G7" s="97"/>
      <c r="H7" s="98"/>
      <c r="I7" s="99"/>
      <c r="J7" s="100"/>
      <c r="K7" s="101"/>
      <c r="L7" s="99"/>
      <c r="M7" s="87" t="str">
        <f t="shared" si="0"/>
        <v/>
      </c>
      <c r="N7" s="87" t="str">
        <f t="shared" ref="N7:N15" ca="1" si="2">IF(K7&lt;&gt;"",(B7+30*C7)-NOW(),"")</f>
        <v/>
      </c>
      <c r="O7" s="92" t="str">
        <f t="shared" si="1"/>
        <v/>
      </c>
      <c r="P7" s="89" t="str">
        <f t="shared" ref="P7:P53" si="3">IF(F7&lt;&gt;"",F7,"")</f>
        <v/>
      </c>
    </row>
    <row r="8" spans="1:16" s="90" customFormat="1" ht="13.8" x14ac:dyDescent="0.3">
      <c r="A8" s="91" t="str">
        <f t="shared" ref="A8:A71" si="4">IF(B7&lt;&gt;"",A7+1,"")</f>
        <v/>
      </c>
      <c r="B8" s="93"/>
      <c r="C8" s="94"/>
      <c r="D8" s="95"/>
      <c r="E8" s="95"/>
      <c r="F8" s="96"/>
      <c r="G8" s="97"/>
      <c r="H8" s="98"/>
      <c r="I8" s="99"/>
      <c r="J8" s="100"/>
      <c r="K8" s="101"/>
      <c r="L8" s="99"/>
      <c r="M8" s="87" t="str">
        <f t="shared" si="0"/>
        <v/>
      </c>
      <c r="N8" s="87" t="str">
        <f t="shared" ca="1" si="2"/>
        <v/>
      </c>
      <c r="O8" s="92" t="str">
        <f t="shared" si="1"/>
        <v/>
      </c>
      <c r="P8" s="89" t="str">
        <f t="shared" si="3"/>
        <v/>
      </c>
    </row>
    <row r="9" spans="1:16" s="90" customFormat="1" ht="13.8" x14ac:dyDescent="0.3">
      <c r="A9" s="91" t="str">
        <f t="shared" si="4"/>
        <v/>
      </c>
      <c r="B9" s="93"/>
      <c r="C9" s="94"/>
      <c r="D9" s="95"/>
      <c r="E9" s="95"/>
      <c r="F9" s="96"/>
      <c r="G9" s="97"/>
      <c r="H9" s="98"/>
      <c r="I9" s="99"/>
      <c r="J9" s="100"/>
      <c r="K9" s="101"/>
      <c r="L9" s="99"/>
      <c r="M9" s="87" t="str">
        <f t="shared" si="0"/>
        <v/>
      </c>
      <c r="N9" s="87" t="str">
        <f t="shared" ca="1" si="2"/>
        <v/>
      </c>
      <c r="O9" s="92" t="str">
        <f t="shared" si="1"/>
        <v/>
      </c>
      <c r="P9" s="89" t="str">
        <f t="shared" si="3"/>
        <v/>
      </c>
    </row>
    <row r="10" spans="1:16" s="90" customFormat="1" ht="13.8" x14ac:dyDescent="0.3">
      <c r="A10" s="91" t="str">
        <f t="shared" si="4"/>
        <v/>
      </c>
      <c r="B10" s="93"/>
      <c r="C10" s="94"/>
      <c r="D10" s="95"/>
      <c r="E10" s="95"/>
      <c r="F10" s="96"/>
      <c r="G10" s="97"/>
      <c r="H10" s="98"/>
      <c r="I10" s="99"/>
      <c r="J10" s="100"/>
      <c r="K10" s="101"/>
      <c r="L10" s="99"/>
      <c r="M10" s="87" t="str">
        <f t="shared" si="0"/>
        <v/>
      </c>
      <c r="N10" s="87" t="str">
        <f t="shared" ca="1" si="2"/>
        <v/>
      </c>
      <c r="O10" s="92" t="str">
        <f t="shared" si="1"/>
        <v/>
      </c>
      <c r="P10" s="89" t="str">
        <f t="shared" si="3"/>
        <v/>
      </c>
    </row>
    <row r="11" spans="1:16" s="90" customFormat="1" ht="13.8" x14ac:dyDescent="0.3">
      <c r="A11" s="91" t="str">
        <f t="shared" si="4"/>
        <v/>
      </c>
      <c r="B11" s="93"/>
      <c r="C11" s="94"/>
      <c r="D11" s="95"/>
      <c r="E11" s="95"/>
      <c r="F11" s="96"/>
      <c r="G11" s="97"/>
      <c r="H11" s="98"/>
      <c r="I11" s="99"/>
      <c r="J11" s="100"/>
      <c r="K11" s="104"/>
      <c r="L11" s="99"/>
      <c r="M11" s="87" t="str">
        <f t="shared" si="0"/>
        <v/>
      </c>
      <c r="N11" s="87" t="str">
        <f t="shared" ca="1" si="2"/>
        <v/>
      </c>
      <c r="O11" s="92" t="str">
        <f t="shared" si="1"/>
        <v/>
      </c>
      <c r="P11" s="89" t="str">
        <f t="shared" si="3"/>
        <v/>
      </c>
    </row>
    <row r="12" spans="1:16" s="90" customFormat="1" ht="13.8" x14ac:dyDescent="0.3">
      <c r="A12" s="91" t="str">
        <f t="shared" si="4"/>
        <v/>
      </c>
      <c r="B12" s="93"/>
      <c r="C12" s="94"/>
      <c r="D12" s="95"/>
      <c r="E12" s="95"/>
      <c r="F12" s="96"/>
      <c r="G12" s="97"/>
      <c r="H12" s="98"/>
      <c r="I12" s="99"/>
      <c r="J12" s="100"/>
      <c r="K12" s="104"/>
      <c r="L12" s="99"/>
      <c r="M12" s="87" t="str">
        <f t="shared" si="0"/>
        <v/>
      </c>
      <c r="N12" s="87" t="str">
        <f t="shared" ca="1" si="2"/>
        <v/>
      </c>
      <c r="O12" s="92" t="str">
        <f t="shared" si="1"/>
        <v/>
      </c>
      <c r="P12" s="89" t="str">
        <f t="shared" si="3"/>
        <v/>
      </c>
    </row>
    <row r="13" spans="1:16" s="90" customFormat="1" ht="13.8" x14ac:dyDescent="0.3">
      <c r="A13" s="91" t="str">
        <f t="shared" si="4"/>
        <v/>
      </c>
      <c r="B13" s="93"/>
      <c r="C13" s="94"/>
      <c r="D13" s="95"/>
      <c r="E13" s="95"/>
      <c r="F13" s="96"/>
      <c r="G13" s="97"/>
      <c r="H13" s="98"/>
      <c r="I13" s="99"/>
      <c r="J13" s="100"/>
      <c r="K13" s="104"/>
      <c r="L13" s="99"/>
      <c r="M13" s="87" t="str">
        <f t="shared" si="0"/>
        <v/>
      </c>
      <c r="N13" s="87" t="str">
        <f t="shared" ca="1" si="2"/>
        <v/>
      </c>
      <c r="O13" s="92" t="str">
        <f t="shared" si="1"/>
        <v/>
      </c>
      <c r="P13" s="89" t="str">
        <f t="shared" si="3"/>
        <v/>
      </c>
    </row>
    <row r="14" spans="1:16" s="90" customFormat="1" ht="13.8" x14ac:dyDescent="0.3">
      <c r="A14" s="91" t="str">
        <f t="shared" si="4"/>
        <v/>
      </c>
      <c r="B14" s="93"/>
      <c r="C14" s="94"/>
      <c r="D14" s="95"/>
      <c r="E14" s="95"/>
      <c r="F14" s="96"/>
      <c r="G14" s="97"/>
      <c r="H14" s="98"/>
      <c r="I14" s="99"/>
      <c r="J14" s="100"/>
      <c r="K14" s="104"/>
      <c r="L14" s="99"/>
      <c r="M14" s="87" t="str">
        <f t="shared" si="0"/>
        <v/>
      </c>
      <c r="N14" s="87" t="str">
        <f t="shared" ca="1" si="2"/>
        <v/>
      </c>
      <c r="O14" s="92" t="str">
        <f t="shared" si="1"/>
        <v/>
      </c>
      <c r="P14" s="89" t="str">
        <f t="shared" si="3"/>
        <v/>
      </c>
    </row>
    <row r="15" spans="1:16" s="90" customFormat="1" ht="13.8" x14ac:dyDescent="0.3">
      <c r="A15" s="91" t="str">
        <f t="shared" si="4"/>
        <v/>
      </c>
      <c r="B15" s="93"/>
      <c r="C15" s="94"/>
      <c r="D15" s="95"/>
      <c r="E15" s="95"/>
      <c r="F15" s="96"/>
      <c r="G15" s="97"/>
      <c r="H15" s="98"/>
      <c r="I15" s="99"/>
      <c r="J15" s="100"/>
      <c r="K15" s="101"/>
      <c r="L15" s="99"/>
      <c r="M15" s="87" t="str">
        <f t="shared" si="0"/>
        <v/>
      </c>
      <c r="N15" s="87" t="str">
        <f t="shared" ca="1" si="2"/>
        <v/>
      </c>
      <c r="O15" s="92" t="str">
        <f t="shared" si="1"/>
        <v/>
      </c>
      <c r="P15" s="89" t="str">
        <f t="shared" si="3"/>
        <v/>
      </c>
    </row>
    <row r="16" spans="1:16" s="90" customFormat="1" ht="13.8" x14ac:dyDescent="0.3">
      <c r="A16" s="91" t="str">
        <f t="shared" si="4"/>
        <v/>
      </c>
      <c r="B16" s="93"/>
      <c r="C16" s="94"/>
      <c r="D16" s="95"/>
      <c r="E16" s="95"/>
      <c r="F16" s="96"/>
      <c r="G16" s="97"/>
      <c r="H16" s="98"/>
      <c r="I16" s="99"/>
      <c r="J16" s="100"/>
      <c r="K16" s="104"/>
      <c r="L16" s="99"/>
      <c r="M16" s="87" t="str">
        <f t="shared" si="0"/>
        <v/>
      </c>
      <c r="N16" s="87" t="str">
        <f t="shared" ref="N16:N20" ca="1" si="5">IF(K16&lt;&gt;"",(B16+30*C16)-NOW(),"")</f>
        <v/>
      </c>
      <c r="O16" s="88" t="str">
        <f t="shared" si="1"/>
        <v/>
      </c>
      <c r="P16" s="89" t="str">
        <f t="shared" si="3"/>
        <v/>
      </c>
    </row>
    <row r="17" spans="1:16" s="90" customFormat="1" ht="13.8" x14ac:dyDescent="0.3">
      <c r="A17" s="91" t="str">
        <f t="shared" si="4"/>
        <v/>
      </c>
      <c r="B17" s="93"/>
      <c r="C17" s="94"/>
      <c r="D17" s="95"/>
      <c r="E17" s="95"/>
      <c r="F17" s="96"/>
      <c r="G17" s="97"/>
      <c r="H17" s="98"/>
      <c r="I17" s="99"/>
      <c r="J17" s="100"/>
      <c r="K17" s="104"/>
      <c r="L17" s="99"/>
      <c r="M17" s="87" t="str">
        <f t="shared" si="0"/>
        <v/>
      </c>
      <c r="N17" s="87" t="str">
        <f t="shared" ca="1" si="5"/>
        <v/>
      </c>
      <c r="O17" s="88" t="str">
        <f t="shared" si="1"/>
        <v/>
      </c>
      <c r="P17" s="89" t="str">
        <f t="shared" si="3"/>
        <v/>
      </c>
    </row>
    <row r="18" spans="1:16" s="90" customFormat="1" ht="13.8" x14ac:dyDescent="0.3">
      <c r="A18" s="91" t="str">
        <f t="shared" si="4"/>
        <v/>
      </c>
      <c r="B18" s="93"/>
      <c r="C18" s="94"/>
      <c r="D18" s="95"/>
      <c r="E18" s="95"/>
      <c r="F18" s="96"/>
      <c r="G18" s="97"/>
      <c r="H18" s="98"/>
      <c r="I18" s="99"/>
      <c r="J18" s="100"/>
      <c r="K18" s="104"/>
      <c r="L18" s="99"/>
      <c r="M18" s="87" t="str">
        <f t="shared" si="0"/>
        <v/>
      </c>
      <c r="N18" s="87" t="str">
        <f t="shared" ca="1" si="5"/>
        <v/>
      </c>
      <c r="O18" s="88" t="str">
        <f t="shared" si="1"/>
        <v/>
      </c>
      <c r="P18" s="89" t="str">
        <f t="shared" si="3"/>
        <v/>
      </c>
    </row>
    <row r="19" spans="1:16" s="90" customFormat="1" ht="13.8" x14ac:dyDescent="0.3">
      <c r="A19" s="91" t="str">
        <f t="shared" si="4"/>
        <v/>
      </c>
      <c r="B19" s="93"/>
      <c r="C19" s="94"/>
      <c r="D19" s="95"/>
      <c r="E19" s="95"/>
      <c r="F19" s="96"/>
      <c r="G19" s="97"/>
      <c r="H19" s="98"/>
      <c r="I19" s="99"/>
      <c r="J19" s="100"/>
      <c r="K19" s="104"/>
      <c r="L19" s="99"/>
      <c r="M19" s="87" t="str">
        <f t="shared" si="0"/>
        <v/>
      </c>
      <c r="N19" s="87" t="str">
        <f t="shared" ca="1" si="5"/>
        <v/>
      </c>
      <c r="O19" s="88" t="str">
        <f t="shared" si="1"/>
        <v/>
      </c>
      <c r="P19" s="89" t="str">
        <f t="shared" si="3"/>
        <v/>
      </c>
    </row>
    <row r="20" spans="1:16" s="90" customFormat="1" ht="13.8" x14ac:dyDescent="0.3">
      <c r="A20" s="91" t="str">
        <f t="shared" si="4"/>
        <v/>
      </c>
      <c r="B20" s="93"/>
      <c r="C20" s="94"/>
      <c r="D20" s="95"/>
      <c r="E20" s="95"/>
      <c r="F20" s="96"/>
      <c r="G20" s="97"/>
      <c r="H20" s="98"/>
      <c r="I20" s="99"/>
      <c r="J20" s="100"/>
      <c r="K20" s="104"/>
      <c r="L20" s="99"/>
      <c r="M20" s="87" t="str">
        <f t="shared" si="0"/>
        <v/>
      </c>
      <c r="N20" s="87" t="str">
        <f t="shared" ca="1" si="5"/>
        <v/>
      </c>
      <c r="O20" s="88" t="str">
        <f t="shared" si="1"/>
        <v/>
      </c>
      <c r="P20" s="89" t="str">
        <f t="shared" si="3"/>
        <v/>
      </c>
    </row>
    <row r="21" spans="1:16" s="90" customFormat="1" ht="13.8" x14ac:dyDescent="0.3">
      <c r="A21" s="91" t="str">
        <f t="shared" si="4"/>
        <v/>
      </c>
      <c r="B21" s="93"/>
      <c r="C21" s="94"/>
      <c r="D21" s="95"/>
      <c r="E21" s="95"/>
      <c r="F21" s="96"/>
      <c r="G21" s="97"/>
      <c r="H21" s="98"/>
      <c r="I21" s="99"/>
      <c r="J21" s="100"/>
      <c r="K21" s="99"/>
      <c r="L21" s="99"/>
      <c r="M21" s="87" t="str">
        <f t="shared" si="0"/>
        <v/>
      </c>
      <c r="N21" s="87" t="str">
        <f t="shared" ref="N21:N53" ca="1" si="6">IF(K21&lt;&gt;"",(DAY(B21)+30*C21)-DAY(TODAY()),"")</f>
        <v/>
      </c>
      <c r="O21" s="92" t="str">
        <f t="shared" si="1"/>
        <v/>
      </c>
      <c r="P21" s="89" t="str">
        <f t="shared" si="3"/>
        <v/>
      </c>
    </row>
    <row r="22" spans="1:16" s="90" customFormat="1" ht="13.8" x14ac:dyDescent="0.3">
      <c r="A22" s="91" t="str">
        <f t="shared" si="4"/>
        <v/>
      </c>
      <c r="B22" s="93"/>
      <c r="C22" s="94"/>
      <c r="D22" s="95"/>
      <c r="E22" s="95"/>
      <c r="F22" s="96"/>
      <c r="G22" s="97"/>
      <c r="H22" s="98"/>
      <c r="I22" s="99"/>
      <c r="J22" s="100"/>
      <c r="K22" s="99"/>
      <c r="L22" s="99"/>
      <c r="M22" s="87" t="str">
        <f t="shared" si="0"/>
        <v/>
      </c>
      <c r="N22" s="87" t="str">
        <f t="shared" ca="1" si="6"/>
        <v/>
      </c>
      <c r="O22" s="92" t="str">
        <f t="shared" si="1"/>
        <v/>
      </c>
      <c r="P22" s="89" t="str">
        <f t="shared" si="3"/>
        <v/>
      </c>
    </row>
    <row r="23" spans="1:16" s="90" customFormat="1" ht="13.8" x14ac:dyDescent="0.3">
      <c r="A23" s="91" t="str">
        <f t="shared" si="4"/>
        <v/>
      </c>
      <c r="B23" s="93"/>
      <c r="C23" s="94"/>
      <c r="D23" s="95"/>
      <c r="E23" s="95"/>
      <c r="F23" s="96"/>
      <c r="G23" s="97"/>
      <c r="H23" s="98"/>
      <c r="I23" s="99"/>
      <c r="J23" s="100"/>
      <c r="K23" s="99"/>
      <c r="L23" s="99"/>
      <c r="M23" s="87" t="str">
        <f t="shared" si="0"/>
        <v/>
      </c>
      <c r="N23" s="87" t="str">
        <f t="shared" ca="1" si="6"/>
        <v/>
      </c>
      <c r="O23" s="92" t="str">
        <f t="shared" si="1"/>
        <v/>
      </c>
      <c r="P23" s="89" t="str">
        <f t="shared" si="3"/>
        <v/>
      </c>
    </row>
    <row r="24" spans="1:16" s="90" customFormat="1" ht="13.8" x14ac:dyDescent="0.3">
      <c r="A24" s="91" t="str">
        <f t="shared" si="4"/>
        <v/>
      </c>
      <c r="B24" s="93"/>
      <c r="C24" s="94"/>
      <c r="D24" s="95"/>
      <c r="E24" s="95"/>
      <c r="F24" s="96"/>
      <c r="G24" s="97"/>
      <c r="H24" s="98"/>
      <c r="I24" s="99"/>
      <c r="J24" s="100"/>
      <c r="K24" s="99"/>
      <c r="L24" s="99"/>
      <c r="M24" s="87" t="str">
        <f t="shared" si="0"/>
        <v/>
      </c>
      <c r="N24" s="87" t="str">
        <f t="shared" ca="1" si="6"/>
        <v/>
      </c>
      <c r="O24" s="92" t="str">
        <f t="shared" si="1"/>
        <v/>
      </c>
      <c r="P24" s="89" t="str">
        <f t="shared" si="3"/>
        <v/>
      </c>
    </row>
    <row r="25" spans="1:16" s="90" customFormat="1" ht="13.8" x14ac:dyDescent="0.3">
      <c r="A25" s="91" t="str">
        <f t="shared" si="4"/>
        <v/>
      </c>
      <c r="B25" s="93"/>
      <c r="C25" s="94"/>
      <c r="D25" s="95"/>
      <c r="E25" s="95"/>
      <c r="F25" s="96"/>
      <c r="G25" s="97"/>
      <c r="H25" s="98"/>
      <c r="I25" s="99"/>
      <c r="J25" s="100"/>
      <c r="K25" s="99"/>
      <c r="L25" s="99"/>
      <c r="M25" s="87" t="str">
        <f t="shared" si="0"/>
        <v/>
      </c>
      <c r="N25" s="87" t="str">
        <f t="shared" ca="1" si="6"/>
        <v/>
      </c>
      <c r="O25" s="92" t="str">
        <f t="shared" si="1"/>
        <v/>
      </c>
      <c r="P25" s="89" t="str">
        <f t="shared" si="3"/>
        <v/>
      </c>
    </row>
    <row r="26" spans="1:16" s="90" customFormat="1" ht="13.8" x14ac:dyDescent="0.3">
      <c r="A26" s="91" t="str">
        <f t="shared" si="4"/>
        <v/>
      </c>
      <c r="B26" s="93"/>
      <c r="C26" s="94"/>
      <c r="D26" s="95"/>
      <c r="E26" s="95"/>
      <c r="F26" s="96"/>
      <c r="G26" s="97"/>
      <c r="H26" s="98"/>
      <c r="I26" s="99"/>
      <c r="J26" s="100"/>
      <c r="K26" s="99"/>
      <c r="L26" s="99"/>
      <c r="M26" s="87" t="str">
        <f t="shared" si="0"/>
        <v/>
      </c>
      <c r="N26" s="87" t="str">
        <f t="shared" ca="1" si="6"/>
        <v/>
      </c>
      <c r="O26" s="92" t="str">
        <f t="shared" si="1"/>
        <v/>
      </c>
      <c r="P26" s="89" t="str">
        <f t="shared" si="3"/>
        <v/>
      </c>
    </row>
    <row r="27" spans="1:16" s="90" customFormat="1" ht="13.8" x14ac:dyDescent="0.3">
      <c r="A27" s="91" t="str">
        <f t="shared" si="4"/>
        <v/>
      </c>
      <c r="B27" s="93"/>
      <c r="C27" s="94"/>
      <c r="D27" s="95"/>
      <c r="E27" s="95"/>
      <c r="F27" s="96"/>
      <c r="G27" s="97"/>
      <c r="H27" s="98"/>
      <c r="I27" s="99"/>
      <c r="J27" s="100"/>
      <c r="K27" s="99"/>
      <c r="L27" s="99"/>
      <c r="M27" s="87" t="str">
        <f t="shared" si="0"/>
        <v/>
      </c>
      <c r="N27" s="87" t="str">
        <f t="shared" ca="1" si="6"/>
        <v/>
      </c>
      <c r="O27" s="92" t="str">
        <f t="shared" si="1"/>
        <v/>
      </c>
      <c r="P27" s="89" t="str">
        <f t="shared" si="3"/>
        <v/>
      </c>
    </row>
    <row r="28" spans="1:16" s="90" customFormat="1" ht="13.8" x14ac:dyDescent="0.3">
      <c r="A28" s="91" t="str">
        <f t="shared" si="4"/>
        <v/>
      </c>
      <c r="B28" s="93"/>
      <c r="C28" s="94"/>
      <c r="D28" s="95"/>
      <c r="E28" s="95"/>
      <c r="F28" s="96"/>
      <c r="G28" s="97"/>
      <c r="H28" s="98"/>
      <c r="I28" s="99"/>
      <c r="J28" s="100"/>
      <c r="K28" s="99"/>
      <c r="L28" s="99"/>
      <c r="M28" s="87" t="str">
        <f t="shared" si="0"/>
        <v/>
      </c>
      <c r="N28" s="87" t="str">
        <f t="shared" ca="1" si="6"/>
        <v/>
      </c>
      <c r="O28" s="92" t="str">
        <f t="shared" si="1"/>
        <v/>
      </c>
      <c r="P28" s="89" t="str">
        <f t="shared" si="3"/>
        <v/>
      </c>
    </row>
    <row r="29" spans="1:16" s="90" customFormat="1" ht="13.8" x14ac:dyDescent="0.3">
      <c r="A29" s="91" t="str">
        <f t="shared" si="4"/>
        <v/>
      </c>
      <c r="B29" s="93"/>
      <c r="C29" s="94"/>
      <c r="D29" s="95"/>
      <c r="E29" s="95"/>
      <c r="F29" s="96"/>
      <c r="G29" s="97"/>
      <c r="H29" s="98"/>
      <c r="I29" s="99"/>
      <c r="J29" s="100"/>
      <c r="K29" s="99"/>
      <c r="L29" s="99"/>
      <c r="M29" s="87" t="str">
        <f t="shared" si="0"/>
        <v/>
      </c>
      <c r="N29" s="87" t="str">
        <f t="shared" ca="1" si="6"/>
        <v/>
      </c>
      <c r="O29" s="92" t="str">
        <f t="shared" si="1"/>
        <v/>
      </c>
      <c r="P29" s="89" t="str">
        <f t="shared" si="3"/>
        <v/>
      </c>
    </row>
    <row r="30" spans="1:16" s="90" customFormat="1" ht="13.8" x14ac:dyDescent="0.3">
      <c r="A30" s="91" t="str">
        <f t="shared" si="4"/>
        <v/>
      </c>
      <c r="B30" s="93"/>
      <c r="C30" s="94"/>
      <c r="D30" s="95"/>
      <c r="E30" s="95"/>
      <c r="F30" s="96"/>
      <c r="G30" s="97"/>
      <c r="H30" s="98"/>
      <c r="I30" s="99"/>
      <c r="J30" s="100"/>
      <c r="K30" s="99"/>
      <c r="L30" s="99"/>
      <c r="M30" s="87" t="str">
        <f t="shared" si="0"/>
        <v/>
      </c>
      <c r="N30" s="87" t="str">
        <f t="shared" ca="1" si="6"/>
        <v/>
      </c>
      <c r="O30" s="92" t="str">
        <f t="shared" si="1"/>
        <v/>
      </c>
      <c r="P30" s="89" t="str">
        <f t="shared" si="3"/>
        <v/>
      </c>
    </row>
    <row r="31" spans="1:16" s="90" customFormat="1" ht="13.8" x14ac:dyDescent="0.3">
      <c r="A31" s="91" t="str">
        <f t="shared" si="4"/>
        <v/>
      </c>
      <c r="B31" s="93"/>
      <c r="C31" s="94"/>
      <c r="D31" s="95"/>
      <c r="E31" s="95"/>
      <c r="F31" s="96"/>
      <c r="G31" s="97"/>
      <c r="H31" s="98"/>
      <c r="I31" s="99"/>
      <c r="J31" s="100"/>
      <c r="K31" s="99"/>
      <c r="L31" s="99"/>
      <c r="M31" s="87" t="str">
        <f t="shared" si="0"/>
        <v/>
      </c>
      <c r="N31" s="87" t="str">
        <f t="shared" ca="1" si="6"/>
        <v/>
      </c>
      <c r="O31" s="92" t="str">
        <f t="shared" si="1"/>
        <v/>
      </c>
      <c r="P31" s="89" t="str">
        <f t="shared" si="3"/>
        <v/>
      </c>
    </row>
    <row r="32" spans="1:16" s="90" customFormat="1" ht="13.8" x14ac:dyDescent="0.3">
      <c r="A32" s="91" t="str">
        <f t="shared" si="4"/>
        <v/>
      </c>
      <c r="B32" s="93"/>
      <c r="C32" s="94"/>
      <c r="D32" s="95"/>
      <c r="E32" s="95"/>
      <c r="F32" s="96"/>
      <c r="G32" s="97"/>
      <c r="H32" s="98"/>
      <c r="I32" s="99"/>
      <c r="J32" s="100"/>
      <c r="K32" s="99"/>
      <c r="L32" s="99"/>
      <c r="M32" s="87" t="str">
        <f t="shared" si="0"/>
        <v/>
      </c>
      <c r="N32" s="87" t="str">
        <f t="shared" ca="1" si="6"/>
        <v/>
      </c>
      <c r="O32" s="92" t="str">
        <f t="shared" si="1"/>
        <v/>
      </c>
      <c r="P32" s="89" t="str">
        <f t="shared" si="3"/>
        <v/>
      </c>
    </row>
    <row r="33" spans="1:16" s="90" customFormat="1" ht="13.8" x14ac:dyDescent="0.3">
      <c r="A33" s="91" t="str">
        <f t="shared" si="4"/>
        <v/>
      </c>
      <c r="B33" s="93"/>
      <c r="C33" s="94"/>
      <c r="D33" s="95"/>
      <c r="E33" s="95"/>
      <c r="F33" s="96"/>
      <c r="G33" s="97"/>
      <c r="H33" s="98"/>
      <c r="I33" s="99"/>
      <c r="J33" s="100"/>
      <c r="K33" s="99"/>
      <c r="L33" s="99"/>
      <c r="M33" s="87" t="str">
        <f t="shared" si="0"/>
        <v/>
      </c>
      <c r="N33" s="87" t="str">
        <f t="shared" ca="1" si="6"/>
        <v/>
      </c>
      <c r="O33" s="92" t="str">
        <f t="shared" si="1"/>
        <v/>
      </c>
      <c r="P33" s="89" t="str">
        <f t="shared" si="3"/>
        <v/>
      </c>
    </row>
    <row r="34" spans="1:16" s="90" customFormat="1" ht="13.8" x14ac:dyDescent="0.3">
      <c r="A34" s="91" t="str">
        <f t="shared" si="4"/>
        <v/>
      </c>
      <c r="B34" s="93"/>
      <c r="C34" s="94"/>
      <c r="D34" s="95"/>
      <c r="E34" s="95"/>
      <c r="F34" s="96"/>
      <c r="G34" s="97"/>
      <c r="H34" s="98"/>
      <c r="I34" s="99"/>
      <c r="J34" s="100"/>
      <c r="K34" s="99"/>
      <c r="L34" s="99"/>
      <c r="M34" s="87" t="str">
        <f t="shared" si="0"/>
        <v/>
      </c>
      <c r="N34" s="87" t="str">
        <f t="shared" ca="1" si="6"/>
        <v/>
      </c>
      <c r="O34" s="92" t="str">
        <f t="shared" si="1"/>
        <v/>
      </c>
      <c r="P34" s="89" t="str">
        <f t="shared" si="3"/>
        <v/>
      </c>
    </row>
    <row r="35" spans="1:16" s="90" customFormat="1" ht="13.8" x14ac:dyDescent="0.3">
      <c r="A35" s="91" t="str">
        <f t="shared" si="4"/>
        <v/>
      </c>
      <c r="B35" s="93"/>
      <c r="C35" s="94"/>
      <c r="D35" s="95"/>
      <c r="E35" s="95"/>
      <c r="F35" s="96"/>
      <c r="G35" s="97"/>
      <c r="H35" s="98"/>
      <c r="I35" s="99"/>
      <c r="J35" s="100"/>
      <c r="K35" s="99"/>
      <c r="L35" s="99"/>
      <c r="M35" s="87" t="str">
        <f t="shared" si="0"/>
        <v/>
      </c>
      <c r="N35" s="87" t="str">
        <f t="shared" ca="1" si="6"/>
        <v/>
      </c>
      <c r="O35" s="92" t="str">
        <f t="shared" si="1"/>
        <v/>
      </c>
      <c r="P35" s="89" t="str">
        <f t="shared" si="3"/>
        <v/>
      </c>
    </row>
    <row r="36" spans="1:16" s="90" customFormat="1" ht="13.8" x14ac:dyDescent="0.3">
      <c r="A36" s="91" t="str">
        <f t="shared" si="4"/>
        <v/>
      </c>
      <c r="B36" s="93"/>
      <c r="C36" s="94"/>
      <c r="D36" s="95"/>
      <c r="E36" s="95"/>
      <c r="F36" s="96"/>
      <c r="G36" s="97"/>
      <c r="H36" s="98"/>
      <c r="I36" s="99"/>
      <c r="J36" s="100"/>
      <c r="K36" s="99"/>
      <c r="L36" s="99"/>
      <c r="M36" s="87" t="str">
        <f t="shared" si="0"/>
        <v/>
      </c>
      <c r="N36" s="87" t="str">
        <f t="shared" ca="1" si="6"/>
        <v/>
      </c>
      <c r="O36" s="92" t="str">
        <f t="shared" si="1"/>
        <v/>
      </c>
      <c r="P36" s="89" t="str">
        <f t="shared" si="3"/>
        <v/>
      </c>
    </row>
    <row r="37" spans="1:16" s="90" customFormat="1" ht="13.8" x14ac:dyDescent="0.3">
      <c r="A37" s="91" t="str">
        <f t="shared" si="4"/>
        <v/>
      </c>
      <c r="B37" s="93"/>
      <c r="C37" s="94"/>
      <c r="D37" s="95"/>
      <c r="E37" s="95"/>
      <c r="F37" s="96"/>
      <c r="G37" s="97"/>
      <c r="H37" s="98"/>
      <c r="I37" s="99"/>
      <c r="J37" s="100"/>
      <c r="K37" s="99"/>
      <c r="L37" s="99"/>
      <c r="M37" s="87" t="str">
        <f t="shared" si="0"/>
        <v/>
      </c>
      <c r="N37" s="87" t="str">
        <f t="shared" ca="1" si="6"/>
        <v/>
      </c>
      <c r="O37" s="92" t="str">
        <f t="shared" si="1"/>
        <v/>
      </c>
      <c r="P37" s="89" t="str">
        <f t="shared" si="3"/>
        <v/>
      </c>
    </row>
    <row r="38" spans="1:16" s="90" customFormat="1" ht="13.8" x14ac:dyDescent="0.3">
      <c r="A38" s="91" t="str">
        <f t="shared" si="4"/>
        <v/>
      </c>
      <c r="B38" s="93"/>
      <c r="C38" s="94"/>
      <c r="D38" s="95"/>
      <c r="E38" s="95"/>
      <c r="F38" s="96"/>
      <c r="G38" s="97"/>
      <c r="H38" s="98"/>
      <c r="I38" s="99"/>
      <c r="J38" s="100"/>
      <c r="K38" s="99"/>
      <c r="L38" s="99"/>
      <c r="M38" s="87" t="str">
        <f t="shared" si="0"/>
        <v/>
      </c>
      <c r="N38" s="87" t="str">
        <f t="shared" ca="1" si="6"/>
        <v/>
      </c>
      <c r="O38" s="92" t="str">
        <f t="shared" si="1"/>
        <v/>
      </c>
      <c r="P38" s="89" t="str">
        <f t="shared" si="3"/>
        <v/>
      </c>
    </row>
    <row r="39" spans="1:16" s="90" customFormat="1" ht="13.8" x14ac:dyDescent="0.3">
      <c r="A39" s="91" t="str">
        <f t="shared" si="4"/>
        <v/>
      </c>
      <c r="B39" s="93"/>
      <c r="C39" s="94"/>
      <c r="D39" s="95"/>
      <c r="E39" s="95"/>
      <c r="F39" s="96"/>
      <c r="G39" s="97"/>
      <c r="H39" s="98"/>
      <c r="I39" s="99"/>
      <c r="J39" s="100"/>
      <c r="K39" s="99"/>
      <c r="L39" s="99"/>
      <c r="M39" s="87" t="str">
        <f t="shared" si="0"/>
        <v/>
      </c>
      <c r="N39" s="87" t="str">
        <f t="shared" ca="1" si="6"/>
        <v/>
      </c>
      <c r="O39" s="92" t="str">
        <f t="shared" si="1"/>
        <v/>
      </c>
      <c r="P39" s="89" t="str">
        <f t="shared" si="3"/>
        <v/>
      </c>
    </row>
    <row r="40" spans="1:16" s="90" customFormat="1" ht="13.8" x14ac:dyDescent="0.3">
      <c r="A40" s="91" t="str">
        <f t="shared" si="4"/>
        <v/>
      </c>
      <c r="B40" s="93"/>
      <c r="C40" s="94"/>
      <c r="D40" s="95"/>
      <c r="E40" s="95"/>
      <c r="F40" s="96"/>
      <c r="G40" s="97"/>
      <c r="H40" s="98"/>
      <c r="I40" s="99"/>
      <c r="J40" s="100"/>
      <c r="K40" s="99"/>
      <c r="L40" s="99"/>
      <c r="M40" s="87" t="str">
        <f t="shared" si="0"/>
        <v/>
      </c>
      <c r="N40" s="87" t="str">
        <f t="shared" ca="1" si="6"/>
        <v/>
      </c>
      <c r="O40" s="92" t="str">
        <f t="shared" si="1"/>
        <v/>
      </c>
      <c r="P40" s="89" t="str">
        <f t="shared" si="3"/>
        <v/>
      </c>
    </row>
    <row r="41" spans="1:16" s="90" customFormat="1" ht="13.8" x14ac:dyDescent="0.3">
      <c r="A41" s="91" t="str">
        <f t="shared" si="4"/>
        <v/>
      </c>
      <c r="B41" s="93"/>
      <c r="C41" s="94"/>
      <c r="D41" s="95"/>
      <c r="E41" s="95"/>
      <c r="F41" s="96"/>
      <c r="G41" s="97"/>
      <c r="H41" s="98"/>
      <c r="I41" s="99"/>
      <c r="J41" s="100"/>
      <c r="K41" s="99"/>
      <c r="L41" s="99"/>
      <c r="M41" s="87" t="str">
        <f t="shared" si="0"/>
        <v/>
      </c>
      <c r="N41" s="87" t="str">
        <f t="shared" ca="1" si="6"/>
        <v/>
      </c>
      <c r="O41" s="92" t="str">
        <f t="shared" si="1"/>
        <v/>
      </c>
      <c r="P41" s="89" t="str">
        <f t="shared" si="3"/>
        <v/>
      </c>
    </row>
    <row r="42" spans="1:16" s="90" customFormat="1" ht="13.8" x14ac:dyDescent="0.3">
      <c r="A42" s="91" t="str">
        <f t="shared" si="4"/>
        <v/>
      </c>
      <c r="B42" s="93"/>
      <c r="C42" s="94"/>
      <c r="D42" s="95"/>
      <c r="E42" s="95"/>
      <c r="F42" s="96"/>
      <c r="G42" s="97"/>
      <c r="H42" s="98"/>
      <c r="I42" s="99"/>
      <c r="J42" s="100"/>
      <c r="K42" s="99"/>
      <c r="L42" s="99"/>
      <c r="M42" s="87" t="str">
        <f t="shared" si="0"/>
        <v/>
      </c>
      <c r="N42" s="87" t="str">
        <f t="shared" ca="1" si="6"/>
        <v/>
      </c>
      <c r="O42" s="92" t="str">
        <f t="shared" si="1"/>
        <v/>
      </c>
      <c r="P42" s="89" t="str">
        <f t="shared" si="3"/>
        <v/>
      </c>
    </row>
    <row r="43" spans="1:16" s="90" customFormat="1" ht="13.8" x14ac:dyDescent="0.3">
      <c r="A43" s="91" t="str">
        <f t="shared" si="4"/>
        <v/>
      </c>
      <c r="B43" s="93"/>
      <c r="C43" s="94"/>
      <c r="D43" s="95"/>
      <c r="E43" s="95"/>
      <c r="F43" s="96"/>
      <c r="G43" s="97"/>
      <c r="H43" s="98"/>
      <c r="I43" s="99"/>
      <c r="J43" s="100"/>
      <c r="K43" s="99"/>
      <c r="L43" s="99"/>
      <c r="M43" s="87" t="str">
        <f t="shared" si="0"/>
        <v/>
      </c>
      <c r="N43" s="87" t="str">
        <f t="shared" ca="1" si="6"/>
        <v/>
      </c>
      <c r="O43" s="92" t="str">
        <f t="shared" si="1"/>
        <v/>
      </c>
      <c r="P43" s="89" t="str">
        <f t="shared" si="3"/>
        <v/>
      </c>
    </row>
    <row r="44" spans="1:16" s="90" customFormat="1" ht="13.8" x14ac:dyDescent="0.3">
      <c r="A44" s="91" t="str">
        <f t="shared" si="4"/>
        <v/>
      </c>
      <c r="B44" s="93"/>
      <c r="C44" s="94"/>
      <c r="D44" s="95"/>
      <c r="E44" s="95"/>
      <c r="F44" s="96"/>
      <c r="G44" s="97"/>
      <c r="H44" s="98"/>
      <c r="I44" s="99"/>
      <c r="J44" s="100"/>
      <c r="K44" s="99"/>
      <c r="L44" s="99"/>
      <c r="M44" s="87" t="str">
        <f t="shared" si="0"/>
        <v/>
      </c>
      <c r="N44" s="87" t="str">
        <f t="shared" ca="1" si="6"/>
        <v/>
      </c>
      <c r="O44" s="92" t="str">
        <f t="shared" si="1"/>
        <v/>
      </c>
      <c r="P44" s="89" t="str">
        <f t="shared" si="3"/>
        <v/>
      </c>
    </row>
    <row r="45" spans="1:16" s="90" customFormat="1" ht="13.8" x14ac:dyDescent="0.3">
      <c r="A45" s="91" t="str">
        <f t="shared" si="4"/>
        <v/>
      </c>
      <c r="B45" s="93"/>
      <c r="C45" s="94"/>
      <c r="D45" s="95"/>
      <c r="E45" s="95"/>
      <c r="F45" s="96"/>
      <c r="G45" s="97"/>
      <c r="H45" s="98"/>
      <c r="I45" s="99"/>
      <c r="J45" s="100"/>
      <c r="K45" s="99"/>
      <c r="L45" s="99"/>
      <c r="M45" s="87" t="str">
        <f t="shared" si="0"/>
        <v/>
      </c>
      <c r="N45" s="87" t="str">
        <f t="shared" ca="1" si="6"/>
        <v/>
      </c>
      <c r="O45" s="92" t="str">
        <f t="shared" si="1"/>
        <v/>
      </c>
      <c r="P45" s="89" t="str">
        <f t="shared" si="3"/>
        <v/>
      </c>
    </row>
    <row r="46" spans="1:16" s="90" customFormat="1" ht="13.8" x14ac:dyDescent="0.3">
      <c r="A46" s="91" t="str">
        <f t="shared" si="4"/>
        <v/>
      </c>
      <c r="B46" s="93"/>
      <c r="C46" s="94"/>
      <c r="D46" s="95"/>
      <c r="E46" s="95"/>
      <c r="F46" s="96"/>
      <c r="G46" s="97"/>
      <c r="H46" s="98"/>
      <c r="I46" s="99"/>
      <c r="J46" s="100"/>
      <c r="K46" s="99"/>
      <c r="L46" s="99"/>
      <c r="M46" s="87" t="str">
        <f t="shared" si="0"/>
        <v/>
      </c>
      <c r="N46" s="87" t="str">
        <f t="shared" ca="1" si="6"/>
        <v/>
      </c>
      <c r="O46" s="92" t="str">
        <f t="shared" si="1"/>
        <v/>
      </c>
      <c r="P46" s="89" t="str">
        <f t="shared" si="3"/>
        <v/>
      </c>
    </row>
    <row r="47" spans="1:16" s="90" customFormat="1" ht="13.8" x14ac:dyDescent="0.3">
      <c r="A47" s="91" t="str">
        <f t="shared" si="4"/>
        <v/>
      </c>
      <c r="B47" s="93"/>
      <c r="C47" s="94"/>
      <c r="D47" s="95"/>
      <c r="E47" s="95"/>
      <c r="F47" s="96"/>
      <c r="G47" s="97"/>
      <c r="H47" s="98"/>
      <c r="I47" s="99"/>
      <c r="J47" s="100"/>
      <c r="K47" s="99"/>
      <c r="L47" s="99"/>
      <c r="M47" s="87" t="str">
        <f t="shared" si="0"/>
        <v/>
      </c>
      <c r="N47" s="87" t="str">
        <f t="shared" ca="1" si="6"/>
        <v/>
      </c>
      <c r="O47" s="92" t="str">
        <f t="shared" si="1"/>
        <v/>
      </c>
      <c r="P47" s="89" t="str">
        <f t="shared" si="3"/>
        <v/>
      </c>
    </row>
    <row r="48" spans="1:16" s="90" customFormat="1" ht="13.8" x14ac:dyDescent="0.3">
      <c r="A48" s="91" t="str">
        <f t="shared" si="4"/>
        <v/>
      </c>
      <c r="B48" s="93"/>
      <c r="C48" s="94"/>
      <c r="D48" s="95"/>
      <c r="E48" s="95"/>
      <c r="F48" s="96"/>
      <c r="G48" s="97"/>
      <c r="H48" s="98"/>
      <c r="I48" s="99"/>
      <c r="J48" s="100"/>
      <c r="K48" s="99"/>
      <c r="L48" s="99"/>
      <c r="M48" s="87" t="str">
        <f t="shared" si="0"/>
        <v/>
      </c>
      <c r="N48" s="87" t="str">
        <f t="shared" ca="1" si="6"/>
        <v/>
      </c>
      <c r="O48" s="92" t="str">
        <f t="shared" si="1"/>
        <v/>
      </c>
      <c r="P48" s="89" t="str">
        <f t="shared" si="3"/>
        <v/>
      </c>
    </row>
    <row r="49" spans="1:16" s="90" customFormat="1" ht="13.8" x14ac:dyDescent="0.3">
      <c r="A49" s="91" t="str">
        <f t="shared" si="4"/>
        <v/>
      </c>
      <c r="B49" s="93"/>
      <c r="C49" s="94"/>
      <c r="D49" s="95"/>
      <c r="E49" s="95"/>
      <c r="F49" s="96"/>
      <c r="G49" s="97"/>
      <c r="H49" s="98"/>
      <c r="I49" s="99"/>
      <c r="J49" s="100"/>
      <c r="K49" s="99"/>
      <c r="L49" s="99"/>
      <c r="M49" s="87" t="str">
        <f t="shared" si="0"/>
        <v/>
      </c>
      <c r="N49" s="87" t="str">
        <f t="shared" ca="1" si="6"/>
        <v/>
      </c>
      <c r="O49" s="92" t="str">
        <f t="shared" si="1"/>
        <v/>
      </c>
      <c r="P49" s="89" t="str">
        <f t="shared" si="3"/>
        <v/>
      </c>
    </row>
    <row r="50" spans="1:16" s="90" customFormat="1" ht="13.8" x14ac:dyDescent="0.3">
      <c r="A50" s="91" t="str">
        <f t="shared" si="4"/>
        <v/>
      </c>
      <c r="B50" s="93"/>
      <c r="C50" s="94"/>
      <c r="D50" s="95"/>
      <c r="E50" s="95"/>
      <c r="F50" s="96"/>
      <c r="G50" s="97"/>
      <c r="H50" s="98"/>
      <c r="I50" s="99"/>
      <c r="J50" s="100"/>
      <c r="K50" s="99"/>
      <c r="L50" s="99"/>
      <c r="M50" s="87" t="str">
        <f t="shared" si="0"/>
        <v/>
      </c>
      <c r="N50" s="87" t="str">
        <f t="shared" ca="1" si="6"/>
        <v/>
      </c>
      <c r="O50" s="92" t="str">
        <f t="shared" si="1"/>
        <v/>
      </c>
      <c r="P50" s="89" t="str">
        <f t="shared" si="3"/>
        <v/>
      </c>
    </row>
    <row r="51" spans="1:16" s="90" customFormat="1" ht="13.8" x14ac:dyDescent="0.3">
      <c r="A51" s="91" t="str">
        <f t="shared" si="4"/>
        <v/>
      </c>
      <c r="B51" s="93"/>
      <c r="C51" s="94"/>
      <c r="D51" s="95"/>
      <c r="E51" s="95"/>
      <c r="F51" s="96"/>
      <c r="G51" s="97"/>
      <c r="H51" s="98"/>
      <c r="I51" s="99"/>
      <c r="J51" s="100"/>
      <c r="K51" s="99"/>
      <c r="L51" s="99"/>
      <c r="M51" s="87" t="str">
        <f t="shared" si="0"/>
        <v/>
      </c>
      <c r="N51" s="87" t="str">
        <f t="shared" ca="1" si="6"/>
        <v/>
      </c>
      <c r="O51" s="92" t="str">
        <f t="shared" si="1"/>
        <v/>
      </c>
      <c r="P51" s="89" t="str">
        <f t="shared" si="3"/>
        <v/>
      </c>
    </row>
    <row r="52" spans="1:16" s="90" customFormat="1" ht="13.8" x14ac:dyDescent="0.3">
      <c r="A52" s="91" t="str">
        <f t="shared" si="4"/>
        <v/>
      </c>
      <c r="B52" s="93"/>
      <c r="C52" s="94"/>
      <c r="D52" s="95"/>
      <c r="E52" s="95"/>
      <c r="F52" s="96"/>
      <c r="G52" s="97"/>
      <c r="H52" s="98"/>
      <c r="I52" s="99"/>
      <c r="J52" s="100"/>
      <c r="K52" s="99"/>
      <c r="L52" s="99"/>
      <c r="M52" s="87" t="str">
        <f t="shared" si="0"/>
        <v/>
      </c>
      <c r="N52" s="87" t="str">
        <f t="shared" ca="1" si="6"/>
        <v/>
      </c>
      <c r="O52" s="92" t="str">
        <f t="shared" si="1"/>
        <v/>
      </c>
      <c r="P52" s="89" t="str">
        <f t="shared" si="3"/>
        <v/>
      </c>
    </row>
    <row r="53" spans="1:16" s="90" customFormat="1" ht="13.8" x14ac:dyDescent="0.3">
      <c r="A53" s="91" t="str">
        <f t="shared" si="4"/>
        <v/>
      </c>
      <c r="B53" s="93"/>
      <c r="C53" s="94"/>
      <c r="D53" s="95"/>
      <c r="E53" s="95"/>
      <c r="F53" s="96"/>
      <c r="G53" s="97"/>
      <c r="H53" s="98"/>
      <c r="I53" s="99"/>
      <c r="J53" s="100"/>
      <c r="K53" s="99"/>
      <c r="L53" s="99"/>
      <c r="M53" s="87" t="str">
        <f t="shared" si="0"/>
        <v/>
      </c>
      <c r="N53" s="87" t="str">
        <f t="shared" ca="1" si="6"/>
        <v/>
      </c>
      <c r="O53" s="92" t="str">
        <f t="shared" si="1"/>
        <v/>
      </c>
      <c r="P53" s="89" t="str">
        <f t="shared" si="3"/>
        <v/>
      </c>
    </row>
    <row r="54" spans="1:16" x14ac:dyDescent="0.3">
      <c r="A54" s="91" t="str">
        <f t="shared" si="4"/>
        <v/>
      </c>
      <c r="B54" s="93"/>
      <c r="C54" s="94"/>
      <c r="D54" s="95"/>
      <c r="E54" s="95"/>
      <c r="F54" s="96"/>
      <c r="G54" s="97"/>
      <c r="H54" s="98"/>
      <c r="I54" s="99"/>
      <c r="J54" s="100"/>
      <c r="K54" s="99"/>
      <c r="L54" s="99"/>
      <c r="M54" s="87" t="str">
        <f t="shared" ref="M54:M117" si="7">IF(B54&lt;&gt;"",(DAY(B54)+C54*30),"")</f>
        <v/>
      </c>
      <c r="N54" s="87" t="str">
        <f t="shared" ref="N54:N117" ca="1" si="8">IF(K54&lt;&gt;"",(DAY(B54)+30*C54)-DAY(TODAY()),"")</f>
        <v/>
      </c>
      <c r="O54" s="92" t="str">
        <f t="shared" ref="O54:O117" si="9">IF(I54&gt;H54,(IF(I54&lt;&gt;"",(((I54-H54)-(I54-L54))/ABS(I54-H54)),"")),IF(I54&lt;&gt;"",(1-(I54+L54-H54)/I54),""))</f>
        <v/>
      </c>
      <c r="P54" s="89" t="str">
        <f t="shared" ref="P54:P117" si="10">IF(F54&lt;&gt;"",F54,"")</f>
        <v/>
      </c>
    </row>
    <row r="55" spans="1:16" x14ac:dyDescent="0.3">
      <c r="A55" s="91" t="str">
        <f t="shared" si="4"/>
        <v/>
      </c>
      <c r="B55" s="93"/>
      <c r="C55" s="94"/>
      <c r="D55" s="95"/>
      <c r="E55" s="95"/>
      <c r="F55" s="96"/>
      <c r="G55" s="97"/>
      <c r="H55" s="98"/>
      <c r="I55" s="99"/>
      <c r="J55" s="100"/>
      <c r="K55" s="99"/>
      <c r="L55" s="99"/>
      <c r="M55" s="87" t="str">
        <f t="shared" si="7"/>
        <v/>
      </c>
      <c r="N55" s="87" t="str">
        <f t="shared" ca="1" si="8"/>
        <v/>
      </c>
      <c r="O55" s="92" t="str">
        <f t="shared" si="9"/>
        <v/>
      </c>
      <c r="P55" s="89" t="str">
        <f t="shared" si="10"/>
        <v/>
      </c>
    </row>
    <row r="56" spans="1:16" x14ac:dyDescent="0.3">
      <c r="A56" s="91" t="str">
        <f t="shared" si="4"/>
        <v/>
      </c>
      <c r="B56" s="93"/>
      <c r="C56" s="94"/>
      <c r="D56" s="95"/>
      <c r="E56" s="95"/>
      <c r="F56" s="96"/>
      <c r="G56" s="97"/>
      <c r="H56" s="98"/>
      <c r="I56" s="99"/>
      <c r="J56" s="100"/>
      <c r="K56" s="99"/>
      <c r="L56" s="99"/>
      <c r="M56" s="87" t="str">
        <f t="shared" si="7"/>
        <v/>
      </c>
      <c r="N56" s="87" t="str">
        <f t="shared" ca="1" si="8"/>
        <v/>
      </c>
      <c r="O56" s="92" t="str">
        <f t="shared" si="9"/>
        <v/>
      </c>
      <c r="P56" s="89" t="str">
        <f t="shared" si="10"/>
        <v/>
      </c>
    </row>
    <row r="57" spans="1:16" x14ac:dyDescent="0.3">
      <c r="A57" s="91" t="str">
        <f t="shared" si="4"/>
        <v/>
      </c>
      <c r="B57" s="93"/>
      <c r="C57" s="94"/>
      <c r="D57" s="95"/>
      <c r="E57" s="95"/>
      <c r="F57" s="96"/>
      <c r="G57" s="97"/>
      <c r="H57" s="98"/>
      <c r="I57" s="99"/>
      <c r="J57" s="100"/>
      <c r="K57" s="99"/>
      <c r="L57" s="99"/>
      <c r="M57" s="87" t="str">
        <f t="shared" si="7"/>
        <v/>
      </c>
      <c r="N57" s="87" t="str">
        <f t="shared" ca="1" si="8"/>
        <v/>
      </c>
      <c r="O57" s="92" t="str">
        <f t="shared" si="9"/>
        <v/>
      </c>
      <c r="P57" s="89" t="str">
        <f t="shared" si="10"/>
        <v/>
      </c>
    </row>
    <row r="58" spans="1:16" x14ac:dyDescent="0.3">
      <c r="A58" s="91" t="str">
        <f t="shared" si="4"/>
        <v/>
      </c>
      <c r="B58" s="93"/>
      <c r="C58" s="94"/>
      <c r="D58" s="95"/>
      <c r="E58" s="95"/>
      <c r="F58" s="96"/>
      <c r="G58" s="97"/>
      <c r="H58" s="98"/>
      <c r="I58" s="99"/>
      <c r="J58" s="100"/>
      <c r="K58" s="99"/>
      <c r="L58" s="99"/>
      <c r="M58" s="87" t="str">
        <f t="shared" si="7"/>
        <v/>
      </c>
      <c r="N58" s="87" t="str">
        <f t="shared" ca="1" si="8"/>
        <v/>
      </c>
      <c r="O58" s="92" t="str">
        <f t="shared" si="9"/>
        <v/>
      </c>
      <c r="P58" s="89" t="str">
        <f t="shared" si="10"/>
        <v/>
      </c>
    </row>
    <row r="59" spans="1:16" x14ac:dyDescent="0.3">
      <c r="A59" s="91" t="str">
        <f t="shared" si="4"/>
        <v/>
      </c>
      <c r="B59" s="93"/>
      <c r="C59" s="94"/>
      <c r="D59" s="95"/>
      <c r="E59" s="95"/>
      <c r="F59" s="96"/>
      <c r="G59" s="97"/>
      <c r="H59" s="98"/>
      <c r="I59" s="99"/>
      <c r="J59" s="100"/>
      <c r="K59" s="99"/>
      <c r="L59" s="99"/>
      <c r="M59" s="87" t="str">
        <f t="shared" si="7"/>
        <v/>
      </c>
      <c r="N59" s="87" t="str">
        <f t="shared" ca="1" si="8"/>
        <v/>
      </c>
      <c r="O59" s="92" t="str">
        <f t="shared" si="9"/>
        <v/>
      </c>
      <c r="P59" s="89" t="str">
        <f t="shared" si="10"/>
        <v/>
      </c>
    </row>
    <row r="60" spans="1:16" x14ac:dyDescent="0.3">
      <c r="A60" s="91" t="str">
        <f t="shared" si="4"/>
        <v/>
      </c>
      <c r="B60" s="93"/>
      <c r="C60" s="94"/>
      <c r="D60" s="95"/>
      <c r="E60" s="95"/>
      <c r="F60" s="96"/>
      <c r="G60" s="97"/>
      <c r="H60" s="98"/>
      <c r="I60" s="99"/>
      <c r="J60" s="100"/>
      <c r="K60" s="99"/>
      <c r="L60" s="99"/>
      <c r="M60" s="87" t="str">
        <f t="shared" si="7"/>
        <v/>
      </c>
      <c r="N60" s="87" t="str">
        <f t="shared" ca="1" si="8"/>
        <v/>
      </c>
      <c r="O60" s="92" t="str">
        <f t="shared" si="9"/>
        <v/>
      </c>
      <c r="P60" s="89" t="str">
        <f t="shared" si="10"/>
        <v/>
      </c>
    </row>
    <row r="61" spans="1:16" x14ac:dyDescent="0.3">
      <c r="A61" s="91" t="str">
        <f t="shared" si="4"/>
        <v/>
      </c>
      <c r="B61" s="93"/>
      <c r="C61" s="94"/>
      <c r="D61" s="95"/>
      <c r="E61" s="95"/>
      <c r="F61" s="96"/>
      <c r="G61" s="97"/>
      <c r="H61" s="98"/>
      <c r="I61" s="99"/>
      <c r="J61" s="100"/>
      <c r="K61" s="99"/>
      <c r="L61" s="99"/>
      <c r="M61" s="87" t="str">
        <f t="shared" si="7"/>
        <v/>
      </c>
      <c r="N61" s="87" t="str">
        <f t="shared" ca="1" si="8"/>
        <v/>
      </c>
      <c r="O61" s="92" t="str">
        <f t="shared" si="9"/>
        <v/>
      </c>
      <c r="P61" s="89" t="str">
        <f t="shared" si="10"/>
        <v/>
      </c>
    </row>
    <row r="62" spans="1:16" x14ac:dyDescent="0.3">
      <c r="A62" s="91" t="str">
        <f t="shared" si="4"/>
        <v/>
      </c>
      <c r="B62" s="93"/>
      <c r="C62" s="94"/>
      <c r="D62" s="95"/>
      <c r="E62" s="95"/>
      <c r="F62" s="96"/>
      <c r="G62" s="97"/>
      <c r="H62" s="98"/>
      <c r="I62" s="99"/>
      <c r="J62" s="100"/>
      <c r="K62" s="99"/>
      <c r="L62" s="99"/>
      <c r="M62" s="87" t="str">
        <f t="shared" si="7"/>
        <v/>
      </c>
      <c r="N62" s="87" t="str">
        <f t="shared" ca="1" si="8"/>
        <v/>
      </c>
      <c r="O62" s="92" t="str">
        <f t="shared" si="9"/>
        <v/>
      </c>
      <c r="P62" s="89" t="str">
        <f t="shared" si="10"/>
        <v/>
      </c>
    </row>
    <row r="63" spans="1:16" x14ac:dyDescent="0.3">
      <c r="A63" s="91" t="str">
        <f t="shared" si="4"/>
        <v/>
      </c>
      <c r="B63" s="93"/>
      <c r="C63" s="94"/>
      <c r="D63" s="95"/>
      <c r="E63" s="95"/>
      <c r="F63" s="96"/>
      <c r="G63" s="97"/>
      <c r="H63" s="98"/>
      <c r="I63" s="99"/>
      <c r="J63" s="100"/>
      <c r="K63" s="99"/>
      <c r="L63" s="99"/>
      <c r="M63" s="87" t="str">
        <f t="shared" si="7"/>
        <v/>
      </c>
      <c r="N63" s="87" t="str">
        <f t="shared" ca="1" si="8"/>
        <v/>
      </c>
      <c r="O63" s="92" t="str">
        <f t="shared" si="9"/>
        <v/>
      </c>
      <c r="P63" s="89" t="str">
        <f t="shared" si="10"/>
        <v/>
      </c>
    </row>
    <row r="64" spans="1:16" x14ac:dyDescent="0.3">
      <c r="A64" s="91" t="str">
        <f t="shared" si="4"/>
        <v/>
      </c>
      <c r="B64" s="93"/>
      <c r="C64" s="94"/>
      <c r="D64" s="95"/>
      <c r="E64" s="95"/>
      <c r="F64" s="96"/>
      <c r="G64" s="97"/>
      <c r="H64" s="98"/>
      <c r="I64" s="99"/>
      <c r="J64" s="100"/>
      <c r="K64" s="99"/>
      <c r="L64" s="99"/>
      <c r="M64" s="87" t="str">
        <f t="shared" si="7"/>
        <v/>
      </c>
      <c r="N64" s="87" t="str">
        <f t="shared" ca="1" si="8"/>
        <v/>
      </c>
      <c r="O64" s="92" t="str">
        <f t="shared" si="9"/>
        <v/>
      </c>
      <c r="P64" s="89" t="str">
        <f t="shared" si="10"/>
        <v/>
      </c>
    </row>
    <row r="65" spans="1:16" x14ac:dyDescent="0.3">
      <c r="A65" s="91" t="str">
        <f t="shared" si="4"/>
        <v/>
      </c>
      <c r="B65" s="93"/>
      <c r="C65" s="94"/>
      <c r="D65" s="95"/>
      <c r="E65" s="95"/>
      <c r="F65" s="96"/>
      <c r="G65" s="97"/>
      <c r="H65" s="98"/>
      <c r="I65" s="99"/>
      <c r="J65" s="100"/>
      <c r="K65" s="99"/>
      <c r="L65" s="99"/>
      <c r="M65" s="87" t="str">
        <f t="shared" si="7"/>
        <v/>
      </c>
      <c r="N65" s="87" t="str">
        <f t="shared" ca="1" si="8"/>
        <v/>
      </c>
      <c r="O65" s="92" t="str">
        <f t="shared" si="9"/>
        <v/>
      </c>
      <c r="P65" s="89" t="str">
        <f t="shared" si="10"/>
        <v/>
      </c>
    </row>
    <row r="66" spans="1:16" x14ac:dyDescent="0.3">
      <c r="A66" s="91" t="str">
        <f t="shared" si="4"/>
        <v/>
      </c>
      <c r="B66" s="93"/>
      <c r="C66" s="94"/>
      <c r="D66" s="95"/>
      <c r="E66" s="95"/>
      <c r="F66" s="96"/>
      <c r="G66" s="97"/>
      <c r="H66" s="98"/>
      <c r="I66" s="99"/>
      <c r="J66" s="100"/>
      <c r="K66" s="99"/>
      <c r="L66" s="99"/>
      <c r="M66" s="87" t="str">
        <f t="shared" si="7"/>
        <v/>
      </c>
      <c r="N66" s="87" t="str">
        <f t="shared" ca="1" si="8"/>
        <v/>
      </c>
      <c r="O66" s="92" t="str">
        <f t="shared" si="9"/>
        <v/>
      </c>
      <c r="P66" s="89" t="str">
        <f t="shared" si="10"/>
        <v/>
      </c>
    </row>
    <row r="67" spans="1:16" x14ac:dyDescent="0.3">
      <c r="A67" s="91" t="str">
        <f t="shared" si="4"/>
        <v/>
      </c>
      <c r="B67" s="93"/>
      <c r="C67" s="94"/>
      <c r="D67" s="95"/>
      <c r="E67" s="95"/>
      <c r="F67" s="96"/>
      <c r="G67" s="97"/>
      <c r="H67" s="98"/>
      <c r="I67" s="99"/>
      <c r="J67" s="100"/>
      <c r="K67" s="99"/>
      <c r="L67" s="99"/>
      <c r="M67" s="87" t="str">
        <f t="shared" si="7"/>
        <v/>
      </c>
      <c r="N67" s="87" t="str">
        <f t="shared" ca="1" si="8"/>
        <v/>
      </c>
      <c r="O67" s="92" t="str">
        <f t="shared" si="9"/>
        <v/>
      </c>
      <c r="P67" s="89" t="str">
        <f t="shared" si="10"/>
        <v/>
      </c>
    </row>
    <row r="68" spans="1:16" x14ac:dyDescent="0.3">
      <c r="A68" s="91" t="str">
        <f t="shared" si="4"/>
        <v/>
      </c>
      <c r="B68" s="93"/>
      <c r="C68" s="94"/>
      <c r="D68" s="95"/>
      <c r="E68" s="95"/>
      <c r="F68" s="96"/>
      <c r="G68" s="97"/>
      <c r="H68" s="98"/>
      <c r="I68" s="99"/>
      <c r="J68" s="100"/>
      <c r="K68" s="99"/>
      <c r="L68" s="99"/>
      <c r="M68" s="87" t="str">
        <f t="shared" si="7"/>
        <v/>
      </c>
      <c r="N68" s="87" t="str">
        <f t="shared" ca="1" si="8"/>
        <v/>
      </c>
      <c r="O68" s="92" t="str">
        <f t="shared" si="9"/>
        <v/>
      </c>
      <c r="P68" s="89" t="str">
        <f t="shared" si="10"/>
        <v/>
      </c>
    </row>
    <row r="69" spans="1:16" x14ac:dyDescent="0.3">
      <c r="A69" s="91" t="str">
        <f t="shared" si="4"/>
        <v/>
      </c>
      <c r="B69" s="93"/>
      <c r="C69" s="94"/>
      <c r="D69" s="95"/>
      <c r="E69" s="95"/>
      <c r="F69" s="96"/>
      <c r="G69" s="97"/>
      <c r="H69" s="98"/>
      <c r="I69" s="99"/>
      <c r="J69" s="100"/>
      <c r="K69" s="99"/>
      <c r="L69" s="99"/>
      <c r="M69" s="87" t="str">
        <f t="shared" si="7"/>
        <v/>
      </c>
      <c r="N69" s="87" t="str">
        <f t="shared" ca="1" si="8"/>
        <v/>
      </c>
      <c r="O69" s="92" t="str">
        <f t="shared" si="9"/>
        <v/>
      </c>
      <c r="P69" s="89" t="str">
        <f t="shared" si="10"/>
        <v/>
      </c>
    </row>
    <row r="70" spans="1:16" x14ac:dyDescent="0.3">
      <c r="A70" s="91" t="str">
        <f t="shared" si="4"/>
        <v/>
      </c>
      <c r="B70" s="93"/>
      <c r="C70" s="94"/>
      <c r="D70" s="95"/>
      <c r="E70" s="95"/>
      <c r="F70" s="96"/>
      <c r="G70" s="97"/>
      <c r="H70" s="98"/>
      <c r="I70" s="99"/>
      <c r="J70" s="100"/>
      <c r="K70" s="99"/>
      <c r="L70" s="99"/>
      <c r="M70" s="87" t="str">
        <f t="shared" si="7"/>
        <v/>
      </c>
      <c r="N70" s="87" t="str">
        <f t="shared" ca="1" si="8"/>
        <v/>
      </c>
      <c r="O70" s="92" t="str">
        <f t="shared" si="9"/>
        <v/>
      </c>
      <c r="P70" s="89" t="str">
        <f t="shared" si="10"/>
        <v/>
      </c>
    </row>
    <row r="71" spans="1:16" x14ac:dyDescent="0.3">
      <c r="A71" s="91" t="str">
        <f t="shared" si="4"/>
        <v/>
      </c>
      <c r="B71" s="93"/>
      <c r="C71" s="94"/>
      <c r="D71" s="95"/>
      <c r="E71" s="95"/>
      <c r="F71" s="96"/>
      <c r="G71" s="97"/>
      <c r="H71" s="98"/>
      <c r="I71" s="99"/>
      <c r="J71" s="100"/>
      <c r="K71" s="99"/>
      <c r="L71" s="99"/>
      <c r="M71" s="87" t="str">
        <f t="shared" si="7"/>
        <v/>
      </c>
      <c r="N71" s="87" t="str">
        <f t="shared" ca="1" si="8"/>
        <v/>
      </c>
      <c r="O71" s="92" t="str">
        <f t="shared" si="9"/>
        <v/>
      </c>
      <c r="P71" s="89" t="str">
        <f t="shared" si="10"/>
        <v/>
      </c>
    </row>
    <row r="72" spans="1:16" x14ac:dyDescent="0.3">
      <c r="A72" s="91" t="str">
        <f t="shared" ref="A72:A135" si="11">IF(B71&lt;&gt;"",A71+1,"")</f>
        <v/>
      </c>
      <c r="B72" s="93"/>
      <c r="C72" s="94"/>
      <c r="D72" s="95"/>
      <c r="E72" s="95"/>
      <c r="F72" s="96"/>
      <c r="G72" s="97"/>
      <c r="H72" s="98"/>
      <c r="I72" s="99"/>
      <c r="J72" s="100"/>
      <c r="K72" s="99"/>
      <c r="L72" s="99"/>
      <c r="M72" s="87" t="str">
        <f t="shared" si="7"/>
        <v/>
      </c>
      <c r="N72" s="87" t="str">
        <f t="shared" ca="1" si="8"/>
        <v/>
      </c>
      <c r="O72" s="92" t="str">
        <f t="shared" si="9"/>
        <v/>
      </c>
      <c r="P72" s="89" t="str">
        <f t="shared" si="10"/>
        <v/>
      </c>
    </row>
    <row r="73" spans="1:16" x14ac:dyDescent="0.3">
      <c r="A73" s="91" t="str">
        <f t="shared" si="11"/>
        <v/>
      </c>
      <c r="B73" s="93"/>
      <c r="C73" s="94"/>
      <c r="D73" s="95"/>
      <c r="E73" s="95"/>
      <c r="F73" s="96"/>
      <c r="G73" s="97"/>
      <c r="H73" s="98"/>
      <c r="I73" s="99"/>
      <c r="J73" s="100"/>
      <c r="K73" s="99"/>
      <c r="L73" s="99"/>
      <c r="M73" s="87" t="str">
        <f t="shared" si="7"/>
        <v/>
      </c>
      <c r="N73" s="87" t="str">
        <f t="shared" ca="1" si="8"/>
        <v/>
      </c>
      <c r="O73" s="92" t="str">
        <f t="shared" si="9"/>
        <v/>
      </c>
      <c r="P73" s="89" t="str">
        <f t="shared" si="10"/>
        <v/>
      </c>
    </row>
    <row r="74" spans="1:16" x14ac:dyDescent="0.3">
      <c r="A74" s="91" t="str">
        <f t="shared" si="11"/>
        <v/>
      </c>
      <c r="B74" s="93"/>
      <c r="C74" s="94"/>
      <c r="D74" s="95"/>
      <c r="E74" s="95"/>
      <c r="F74" s="96"/>
      <c r="G74" s="97"/>
      <c r="H74" s="98"/>
      <c r="I74" s="99"/>
      <c r="J74" s="100"/>
      <c r="K74" s="99"/>
      <c r="L74" s="99"/>
      <c r="M74" s="87" t="str">
        <f t="shared" si="7"/>
        <v/>
      </c>
      <c r="N74" s="87" t="str">
        <f t="shared" ca="1" si="8"/>
        <v/>
      </c>
      <c r="O74" s="92" t="str">
        <f t="shared" si="9"/>
        <v/>
      </c>
      <c r="P74" s="89" t="str">
        <f t="shared" si="10"/>
        <v/>
      </c>
    </row>
    <row r="75" spans="1:16" x14ac:dyDescent="0.3">
      <c r="A75" s="91" t="str">
        <f t="shared" si="11"/>
        <v/>
      </c>
      <c r="B75" s="93"/>
      <c r="C75" s="94"/>
      <c r="D75" s="95"/>
      <c r="E75" s="95"/>
      <c r="F75" s="96"/>
      <c r="G75" s="97"/>
      <c r="H75" s="98"/>
      <c r="I75" s="99"/>
      <c r="J75" s="100"/>
      <c r="K75" s="99"/>
      <c r="L75" s="99"/>
      <c r="M75" s="87" t="str">
        <f t="shared" si="7"/>
        <v/>
      </c>
      <c r="N75" s="87" t="str">
        <f t="shared" ca="1" si="8"/>
        <v/>
      </c>
      <c r="O75" s="92" t="str">
        <f t="shared" si="9"/>
        <v/>
      </c>
      <c r="P75" s="89" t="str">
        <f t="shared" si="10"/>
        <v/>
      </c>
    </row>
    <row r="76" spans="1:16" x14ac:dyDescent="0.3">
      <c r="A76" s="91" t="str">
        <f t="shared" si="11"/>
        <v/>
      </c>
      <c r="B76" s="93"/>
      <c r="C76" s="94"/>
      <c r="D76" s="95"/>
      <c r="E76" s="95"/>
      <c r="F76" s="96"/>
      <c r="G76" s="97"/>
      <c r="H76" s="98"/>
      <c r="I76" s="99"/>
      <c r="J76" s="100"/>
      <c r="K76" s="99"/>
      <c r="L76" s="99"/>
      <c r="M76" s="87" t="str">
        <f t="shared" si="7"/>
        <v/>
      </c>
      <c r="N76" s="87" t="str">
        <f t="shared" ca="1" si="8"/>
        <v/>
      </c>
      <c r="O76" s="92" t="str">
        <f t="shared" si="9"/>
        <v/>
      </c>
      <c r="P76" s="89" t="str">
        <f t="shared" si="10"/>
        <v/>
      </c>
    </row>
    <row r="77" spans="1:16" x14ac:dyDescent="0.3">
      <c r="A77" s="91" t="str">
        <f t="shared" si="11"/>
        <v/>
      </c>
      <c r="B77" s="93"/>
      <c r="C77" s="94"/>
      <c r="D77" s="95"/>
      <c r="E77" s="95"/>
      <c r="F77" s="96"/>
      <c r="G77" s="97"/>
      <c r="H77" s="98"/>
      <c r="I77" s="99"/>
      <c r="J77" s="100"/>
      <c r="K77" s="99"/>
      <c r="L77" s="99"/>
      <c r="M77" s="87" t="str">
        <f t="shared" si="7"/>
        <v/>
      </c>
      <c r="N77" s="87" t="str">
        <f t="shared" ca="1" si="8"/>
        <v/>
      </c>
      <c r="O77" s="92" t="str">
        <f t="shared" si="9"/>
        <v/>
      </c>
      <c r="P77" s="89" t="str">
        <f t="shared" si="10"/>
        <v/>
      </c>
    </row>
    <row r="78" spans="1:16" x14ac:dyDescent="0.3">
      <c r="A78" s="91" t="str">
        <f t="shared" si="11"/>
        <v/>
      </c>
      <c r="B78" s="93"/>
      <c r="C78" s="94"/>
      <c r="D78" s="95"/>
      <c r="E78" s="95"/>
      <c r="F78" s="96"/>
      <c r="G78" s="97"/>
      <c r="H78" s="98"/>
      <c r="I78" s="99"/>
      <c r="J78" s="100"/>
      <c r="K78" s="99"/>
      <c r="L78" s="99"/>
      <c r="M78" s="87" t="str">
        <f t="shared" si="7"/>
        <v/>
      </c>
      <c r="N78" s="87" t="str">
        <f t="shared" ca="1" si="8"/>
        <v/>
      </c>
      <c r="O78" s="92" t="str">
        <f t="shared" si="9"/>
        <v/>
      </c>
      <c r="P78" s="89" t="str">
        <f t="shared" si="10"/>
        <v/>
      </c>
    </row>
    <row r="79" spans="1:16" x14ac:dyDescent="0.3">
      <c r="A79" s="91" t="str">
        <f t="shared" si="11"/>
        <v/>
      </c>
      <c r="B79" s="93"/>
      <c r="C79" s="94"/>
      <c r="D79" s="95"/>
      <c r="E79" s="95"/>
      <c r="F79" s="96"/>
      <c r="G79" s="97"/>
      <c r="H79" s="98"/>
      <c r="I79" s="99"/>
      <c r="J79" s="100"/>
      <c r="K79" s="99"/>
      <c r="L79" s="99"/>
      <c r="M79" s="87" t="str">
        <f t="shared" si="7"/>
        <v/>
      </c>
      <c r="N79" s="87" t="str">
        <f t="shared" ca="1" si="8"/>
        <v/>
      </c>
      <c r="O79" s="92" t="str">
        <f t="shared" si="9"/>
        <v/>
      </c>
      <c r="P79" s="89" t="str">
        <f t="shared" si="10"/>
        <v/>
      </c>
    </row>
    <row r="80" spans="1:16" x14ac:dyDescent="0.3">
      <c r="A80" s="91" t="str">
        <f t="shared" si="11"/>
        <v/>
      </c>
      <c r="B80" s="93"/>
      <c r="C80" s="94"/>
      <c r="D80" s="95"/>
      <c r="E80" s="95"/>
      <c r="F80" s="96"/>
      <c r="G80" s="97"/>
      <c r="H80" s="98"/>
      <c r="I80" s="99"/>
      <c r="J80" s="100"/>
      <c r="K80" s="99"/>
      <c r="L80" s="99"/>
      <c r="M80" s="87" t="str">
        <f t="shared" si="7"/>
        <v/>
      </c>
      <c r="N80" s="87" t="str">
        <f t="shared" ca="1" si="8"/>
        <v/>
      </c>
      <c r="O80" s="92" t="str">
        <f t="shared" si="9"/>
        <v/>
      </c>
      <c r="P80" s="89" t="str">
        <f t="shared" si="10"/>
        <v/>
      </c>
    </row>
    <row r="81" spans="1:16" x14ac:dyDescent="0.3">
      <c r="A81" s="91" t="str">
        <f t="shared" si="11"/>
        <v/>
      </c>
      <c r="B81" s="93"/>
      <c r="C81" s="94"/>
      <c r="D81" s="95"/>
      <c r="E81" s="95"/>
      <c r="F81" s="96"/>
      <c r="G81" s="97"/>
      <c r="H81" s="98"/>
      <c r="I81" s="99"/>
      <c r="J81" s="100"/>
      <c r="K81" s="99"/>
      <c r="L81" s="99"/>
      <c r="M81" s="87" t="str">
        <f t="shared" si="7"/>
        <v/>
      </c>
      <c r="N81" s="87" t="str">
        <f t="shared" ca="1" si="8"/>
        <v/>
      </c>
      <c r="O81" s="92" t="str">
        <f t="shared" si="9"/>
        <v/>
      </c>
      <c r="P81" s="89" t="str">
        <f t="shared" si="10"/>
        <v/>
      </c>
    </row>
    <row r="82" spans="1:16" x14ac:dyDescent="0.3">
      <c r="A82" s="91" t="str">
        <f t="shared" si="11"/>
        <v/>
      </c>
      <c r="B82" s="93"/>
      <c r="C82" s="94"/>
      <c r="D82" s="95"/>
      <c r="E82" s="95"/>
      <c r="F82" s="96"/>
      <c r="G82" s="97"/>
      <c r="H82" s="98"/>
      <c r="I82" s="99"/>
      <c r="J82" s="100"/>
      <c r="K82" s="99"/>
      <c r="L82" s="99"/>
      <c r="M82" s="87" t="str">
        <f t="shared" si="7"/>
        <v/>
      </c>
      <c r="N82" s="87" t="str">
        <f t="shared" ca="1" si="8"/>
        <v/>
      </c>
      <c r="O82" s="92" t="str">
        <f t="shared" si="9"/>
        <v/>
      </c>
      <c r="P82" s="89" t="str">
        <f t="shared" si="10"/>
        <v/>
      </c>
    </row>
    <row r="83" spans="1:16" x14ac:dyDescent="0.3">
      <c r="A83" s="91" t="str">
        <f t="shared" si="11"/>
        <v/>
      </c>
      <c r="B83" s="93"/>
      <c r="C83" s="94"/>
      <c r="D83" s="95"/>
      <c r="E83" s="95"/>
      <c r="F83" s="96"/>
      <c r="G83" s="97"/>
      <c r="H83" s="98"/>
      <c r="I83" s="99"/>
      <c r="J83" s="100"/>
      <c r="K83" s="99"/>
      <c r="L83" s="99"/>
      <c r="M83" s="87" t="str">
        <f t="shared" si="7"/>
        <v/>
      </c>
      <c r="N83" s="87" t="str">
        <f t="shared" ca="1" si="8"/>
        <v/>
      </c>
      <c r="O83" s="92" t="str">
        <f t="shared" si="9"/>
        <v/>
      </c>
      <c r="P83" s="89" t="str">
        <f t="shared" si="10"/>
        <v/>
      </c>
    </row>
    <row r="84" spans="1:16" x14ac:dyDescent="0.3">
      <c r="A84" s="91" t="str">
        <f t="shared" si="11"/>
        <v/>
      </c>
      <c r="B84" s="93"/>
      <c r="C84" s="94"/>
      <c r="D84" s="95"/>
      <c r="E84" s="95"/>
      <c r="F84" s="96"/>
      <c r="G84" s="97"/>
      <c r="H84" s="98"/>
      <c r="I84" s="99"/>
      <c r="J84" s="100"/>
      <c r="K84" s="99"/>
      <c r="L84" s="99"/>
      <c r="M84" s="87" t="str">
        <f t="shared" si="7"/>
        <v/>
      </c>
      <c r="N84" s="87" t="str">
        <f t="shared" ca="1" si="8"/>
        <v/>
      </c>
      <c r="O84" s="92" t="str">
        <f t="shared" si="9"/>
        <v/>
      </c>
      <c r="P84" s="89" t="str">
        <f t="shared" si="10"/>
        <v/>
      </c>
    </row>
    <row r="85" spans="1:16" x14ac:dyDescent="0.3">
      <c r="A85" s="91" t="str">
        <f t="shared" si="11"/>
        <v/>
      </c>
      <c r="B85" s="93"/>
      <c r="C85" s="94"/>
      <c r="D85" s="95"/>
      <c r="E85" s="95"/>
      <c r="F85" s="96"/>
      <c r="G85" s="97"/>
      <c r="H85" s="98"/>
      <c r="I85" s="99"/>
      <c r="J85" s="100"/>
      <c r="K85" s="99"/>
      <c r="L85" s="99"/>
      <c r="M85" s="87" t="str">
        <f t="shared" si="7"/>
        <v/>
      </c>
      <c r="N85" s="87" t="str">
        <f t="shared" ca="1" si="8"/>
        <v/>
      </c>
      <c r="O85" s="92" t="str">
        <f t="shared" si="9"/>
        <v/>
      </c>
      <c r="P85" s="89" t="str">
        <f t="shared" si="10"/>
        <v/>
      </c>
    </row>
    <row r="86" spans="1:16" x14ac:dyDescent="0.3">
      <c r="A86" s="91" t="str">
        <f t="shared" si="11"/>
        <v/>
      </c>
      <c r="B86" s="93"/>
      <c r="C86" s="94"/>
      <c r="D86" s="95"/>
      <c r="E86" s="95"/>
      <c r="F86" s="96"/>
      <c r="G86" s="97"/>
      <c r="H86" s="98"/>
      <c r="I86" s="99"/>
      <c r="J86" s="100"/>
      <c r="K86" s="99"/>
      <c r="L86" s="99"/>
      <c r="M86" s="87" t="str">
        <f t="shared" si="7"/>
        <v/>
      </c>
      <c r="N86" s="87" t="str">
        <f t="shared" ca="1" si="8"/>
        <v/>
      </c>
      <c r="O86" s="92" t="str">
        <f t="shared" si="9"/>
        <v/>
      </c>
      <c r="P86" s="89" t="str">
        <f t="shared" si="10"/>
        <v/>
      </c>
    </row>
    <row r="87" spans="1:16" x14ac:dyDescent="0.3">
      <c r="A87" s="91" t="str">
        <f t="shared" si="11"/>
        <v/>
      </c>
      <c r="B87" s="93"/>
      <c r="C87" s="94"/>
      <c r="D87" s="95"/>
      <c r="E87" s="95"/>
      <c r="F87" s="96"/>
      <c r="G87" s="97"/>
      <c r="H87" s="98"/>
      <c r="I87" s="99"/>
      <c r="J87" s="100"/>
      <c r="K87" s="99"/>
      <c r="L87" s="99"/>
      <c r="M87" s="87" t="str">
        <f t="shared" si="7"/>
        <v/>
      </c>
      <c r="N87" s="87" t="str">
        <f t="shared" ca="1" si="8"/>
        <v/>
      </c>
      <c r="O87" s="92" t="str">
        <f t="shared" si="9"/>
        <v/>
      </c>
      <c r="P87" s="89" t="str">
        <f t="shared" si="10"/>
        <v/>
      </c>
    </row>
    <row r="88" spans="1:16" x14ac:dyDescent="0.3">
      <c r="A88" s="91" t="str">
        <f t="shared" si="11"/>
        <v/>
      </c>
      <c r="B88" s="93"/>
      <c r="C88" s="94"/>
      <c r="D88" s="95"/>
      <c r="E88" s="95"/>
      <c r="F88" s="96"/>
      <c r="G88" s="97"/>
      <c r="H88" s="98"/>
      <c r="I88" s="99"/>
      <c r="J88" s="100"/>
      <c r="K88" s="99"/>
      <c r="L88" s="99"/>
      <c r="M88" s="87" t="str">
        <f t="shared" si="7"/>
        <v/>
      </c>
      <c r="N88" s="87" t="str">
        <f t="shared" ca="1" si="8"/>
        <v/>
      </c>
      <c r="O88" s="92" t="str">
        <f t="shared" si="9"/>
        <v/>
      </c>
      <c r="P88" s="89" t="str">
        <f t="shared" si="10"/>
        <v/>
      </c>
    </row>
    <row r="89" spans="1:16" x14ac:dyDescent="0.3">
      <c r="A89" s="91" t="str">
        <f t="shared" si="11"/>
        <v/>
      </c>
      <c r="B89" s="93"/>
      <c r="C89" s="94"/>
      <c r="D89" s="95"/>
      <c r="E89" s="95"/>
      <c r="F89" s="96"/>
      <c r="G89" s="97"/>
      <c r="H89" s="98"/>
      <c r="I89" s="99"/>
      <c r="J89" s="100"/>
      <c r="K89" s="99"/>
      <c r="L89" s="99"/>
      <c r="M89" s="87" t="str">
        <f t="shared" si="7"/>
        <v/>
      </c>
      <c r="N89" s="87" t="str">
        <f t="shared" ca="1" si="8"/>
        <v/>
      </c>
      <c r="O89" s="92" t="str">
        <f t="shared" si="9"/>
        <v/>
      </c>
      <c r="P89" s="89" t="str">
        <f t="shared" si="10"/>
        <v/>
      </c>
    </row>
    <row r="90" spans="1:16" x14ac:dyDescent="0.3">
      <c r="A90" s="91" t="str">
        <f t="shared" si="11"/>
        <v/>
      </c>
      <c r="B90" s="93"/>
      <c r="C90" s="94"/>
      <c r="D90" s="95"/>
      <c r="E90" s="95"/>
      <c r="F90" s="96"/>
      <c r="G90" s="97"/>
      <c r="H90" s="98"/>
      <c r="I90" s="99"/>
      <c r="J90" s="100"/>
      <c r="K90" s="99"/>
      <c r="L90" s="99"/>
      <c r="M90" s="87" t="str">
        <f t="shared" si="7"/>
        <v/>
      </c>
      <c r="N90" s="87" t="str">
        <f t="shared" ca="1" si="8"/>
        <v/>
      </c>
      <c r="O90" s="92" t="str">
        <f t="shared" si="9"/>
        <v/>
      </c>
      <c r="P90" s="89" t="str">
        <f t="shared" si="10"/>
        <v/>
      </c>
    </row>
    <row r="91" spans="1:16" x14ac:dyDescent="0.3">
      <c r="A91" s="91" t="str">
        <f t="shared" si="11"/>
        <v/>
      </c>
      <c r="B91" s="93"/>
      <c r="C91" s="94"/>
      <c r="D91" s="95"/>
      <c r="E91" s="95"/>
      <c r="F91" s="96"/>
      <c r="G91" s="97"/>
      <c r="H91" s="98"/>
      <c r="I91" s="99"/>
      <c r="J91" s="100"/>
      <c r="K91" s="99"/>
      <c r="L91" s="99"/>
      <c r="M91" s="87" t="str">
        <f t="shared" si="7"/>
        <v/>
      </c>
      <c r="N91" s="87" t="str">
        <f t="shared" ca="1" si="8"/>
        <v/>
      </c>
      <c r="O91" s="92" t="str">
        <f t="shared" si="9"/>
        <v/>
      </c>
      <c r="P91" s="89" t="str">
        <f t="shared" si="10"/>
        <v/>
      </c>
    </row>
    <row r="92" spans="1:16" x14ac:dyDescent="0.3">
      <c r="A92" s="91" t="str">
        <f t="shared" si="11"/>
        <v/>
      </c>
      <c r="B92" s="93"/>
      <c r="C92" s="94"/>
      <c r="D92" s="95"/>
      <c r="E92" s="95"/>
      <c r="F92" s="96"/>
      <c r="G92" s="97"/>
      <c r="H92" s="98"/>
      <c r="I92" s="99"/>
      <c r="J92" s="100"/>
      <c r="K92" s="99"/>
      <c r="L92" s="99"/>
      <c r="M92" s="87" t="str">
        <f t="shared" si="7"/>
        <v/>
      </c>
      <c r="N92" s="87" t="str">
        <f t="shared" ca="1" si="8"/>
        <v/>
      </c>
      <c r="O92" s="92" t="str">
        <f t="shared" si="9"/>
        <v/>
      </c>
      <c r="P92" s="89" t="str">
        <f t="shared" si="10"/>
        <v/>
      </c>
    </row>
    <row r="93" spans="1:16" x14ac:dyDescent="0.3">
      <c r="A93" s="91" t="str">
        <f t="shared" si="11"/>
        <v/>
      </c>
      <c r="B93" s="93"/>
      <c r="C93" s="94"/>
      <c r="D93" s="95"/>
      <c r="E93" s="95"/>
      <c r="F93" s="96"/>
      <c r="G93" s="97"/>
      <c r="H93" s="98"/>
      <c r="I93" s="99"/>
      <c r="J93" s="100"/>
      <c r="K93" s="99"/>
      <c r="L93" s="99"/>
      <c r="M93" s="87" t="str">
        <f t="shared" si="7"/>
        <v/>
      </c>
      <c r="N93" s="87" t="str">
        <f t="shared" ca="1" si="8"/>
        <v/>
      </c>
      <c r="O93" s="92" t="str">
        <f t="shared" si="9"/>
        <v/>
      </c>
      <c r="P93" s="89" t="str">
        <f t="shared" si="10"/>
        <v/>
      </c>
    </row>
    <row r="94" spans="1:16" x14ac:dyDescent="0.3">
      <c r="A94" s="91" t="str">
        <f t="shared" si="11"/>
        <v/>
      </c>
      <c r="B94" s="93"/>
      <c r="C94" s="94"/>
      <c r="D94" s="95"/>
      <c r="E94" s="95"/>
      <c r="F94" s="96"/>
      <c r="G94" s="97"/>
      <c r="H94" s="98"/>
      <c r="I94" s="99"/>
      <c r="J94" s="100"/>
      <c r="K94" s="99"/>
      <c r="L94" s="99"/>
      <c r="M94" s="87" t="str">
        <f t="shared" si="7"/>
        <v/>
      </c>
      <c r="N94" s="87" t="str">
        <f t="shared" ca="1" si="8"/>
        <v/>
      </c>
      <c r="O94" s="92" t="str">
        <f t="shared" si="9"/>
        <v/>
      </c>
      <c r="P94" s="89" t="str">
        <f t="shared" si="10"/>
        <v/>
      </c>
    </row>
    <row r="95" spans="1:16" x14ac:dyDescent="0.3">
      <c r="A95" s="91" t="str">
        <f t="shared" si="11"/>
        <v/>
      </c>
      <c r="B95" s="93"/>
      <c r="C95" s="94"/>
      <c r="D95" s="95"/>
      <c r="E95" s="95"/>
      <c r="F95" s="96"/>
      <c r="G95" s="97"/>
      <c r="H95" s="98"/>
      <c r="I95" s="99"/>
      <c r="J95" s="100"/>
      <c r="K95" s="99"/>
      <c r="L95" s="99"/>
      <c r="M95" s="87" t="str">
        <f t="shared" si="7"/>
        <v/>
      </c>
      <c r="N95" s="87" t="str">
        <f t="shared" ca="1" si="8"/>
        <v/>
      </c>
      <c r="O95" s="92" t="str">
        <f t="shared" si="9"/>
        <v/>
      </c>
      <c r="P95" s="89" t="str">
        <f t="shared" si="10"/>
        <v/>
      </c>
    </row>
    <row r="96" spans="1:16" x14ac:dyDescent="0.3">
      <c r="A96" s="91" t="str">
        <f t="shared" si="11"/>
        <v/>
      </c>
      <c r="B96" s="93"/>
      <c r="C96" s="94"/>
      <c r="D96" s="95"/>
      <c r="E96" s="95"/>
      <c r="F96" s="96"/>
      <c r="G96" s="97"/>
      <c r="H96" s="98"/>
      <c r="I96" s="99"/>
      <c r="J96" s="100"/>
      <c r="K96" s="99"/>
      <c r="L96" s="99"/>
      <c r="M96" s="87" t="str">
        <f t="shared" si="7"/>
        <v/>
      </c>
      <c r="N96" s="87" t="str">
        <f t="shared" ca="1" si="8"/>
        <v/>
      </c>
      <c r="O96" s="92" t="str">
        <f t="shared" si="9"/>
        <v/>
      </c>
      <c r="P96" s="89" t="str">
        <f t="shared" si="10"/>
        <v/>
      </c>
    </row>
    <row r="97" spans="1:16" x14ac:dyDescent="0.3">
      <c r="A97" s="91" t="str">
        <f t="shared" si="11"/>
        <v/>
      </c>
      <c r="B97" s="93"/>
      <c r="C97" s="94"/>
      <c r="D97" s="95"/>
      <c r="E97" s="95"/>
      <c r="F97" s="96"/>
      <c r="G97" s="97"/>
      <c r="H97" s="98"/>
      <c r="I97" s="99"/>
      <c r="J97" s="100"/>
      <c r="K97" s="99"/>
      <c r="L97" s="99"/>
      <c r="M97" s="87" t="str">
        <f t="shared" si="7"/>
        <v/>
      </c>
      <c r="N97" s="87" t="str">
        <f t="shared" ca="1" si="8"/>
        <v/>
      </c>
      <c r="O97" s="92" t="str">
        <f t="shared" si="9"/>
        <v/>
      </c>
      <c r="P97" s="89" t="str">
        <f t="shared" si="10"/>
        <v/>
      </c>
    </row>
    <row r="98" spans="1:16" x14ac:dyDescent="0.3">
      <c r="A98" s="91" t="str">
        <f t="shared" si="11"/>
        <v/>
      </c>
      <c r="B98" s="93"/>
      <c r="C98" s="94"/>
      <c r="D98" s="95"/>
      <c r="E98" s="95"/>
      <c r="F98" s="96"/>
      <c r="G98" s="97"/>
      <c r="H98" s="98"/>
      <c r="I98" s="99"/>
      <c r="J98" s="100"/>
      <c r="K98" s="99"/>
      <c r="L98" s="99"/>
      <c r="M98" s="87" t="str">
        <f t="shared" si="7"/>
        <v/>
      </c>
      <c r="N98" s="87" t="str">
        <f t="shared" ca="1" si="8"/>
        <v/>
      </c>
      <c r="O98" s="92" t="str">
        <f t="shared" si="9"/>
        <v/>
      </c>
      <c r="P98" s="89" t="str">
        <f t="shared" si="10"/>
        <v/>
      </c>
    </row>
    <row r="99" spans="1:16" x14ac:dyDescent="0.3">
      <c r="A99" s="91" t="str">
        <f t="shared" si="11"/>
        <v/>
      </c>
      <c r="B99" s="93"/>
      <c r="C99" s="94"/>
      <c r="D99" s="95"/>
      <c r="E99" s="95"/>
      <c r="F99" s="96"/>
      <c r="G99" s="97"/>
      <c r="H99" s="98"/>
      <c r="I99" s="99"/>
      <c r="J99" s="100"/>
      <c r="K99" s="99"/>
      <c r="L99" s="99"/>
      <c r="M99" s="87" t="str">
        <f t="shared" si="7"/>
        <v/>
      </c>
      <c r="N99" s="87" t="str">
        <f t="shared" ca="1" si="8"/>
        <v/>
      </c>
      <c r="O99" s="92" t="str">
        <f t="shared" si="9"/>
        <v/>
      </c>
      <c r="P99" s="89" t="str">
        <f t="shared" si="10"/>
        <v/>
      </c>
    </row>
    <row r="100" spans="1:16" x14ac:dyDescent="0.3">
      <c r="A100" s="91" t="str">
        <f t="shared" si="11"/>
        <v/>
      </c>
      <c r="B100" s="93"/>
      <c r="C100" s="94"/>
      <c r="D100" s="95"/>
      <c r="E100" s="95"/>
      <c r="F100" s="96"/>
      <c r="G100" s="97"/>
      <c r="H100" s="98"/>
      <c r="I100" s="99"/>
      <c r="J100" s="100"/>
      <c r="K100" s="99"/>
      <c r="L100" s="99"/>
      <c r="M100" s="87" t="str">
        <f t="shared" si="7"/>
        <v/>
      </c>
      <c r="N100" s="87" t="str">
        <f t="shared" ca="1" si="8"/>
        <v/>
      </c>
      <c r="O100" s="92" t="str">
        <f t="shared" si="9"/>
        <v/>
      </c>
      <c r="P100" s="89" t="str">
        <f t="shared" si="10"/>
        <v/>
      </c>
    </row>
    <row r="101" spans="1:16" x14ac:dyDescent="0.3">
      <c r="A101" s="91" t="str">
        <f t="shared" si="11"/>
        <v/>
      </c>
      <c r="B101" s="93"/>
      <c r="C101" s="94"/>
      <c r="D101" s="95"/>
      <c r="E101" s="95"/>
      <c r="F101" s="96"/>
      <c r="G101" s="97"/>
      <c r="H101" s="98"/>
      <c r="I101" s="99"/>
      <c r="J101" s="100"/>
      <c r="K101" s="99"/>
      <c r="L101" s="99"/>
      <c r="M101" s="87" t="str">
        <f t="shared" si="7"/>
        <v/>
      </c>
      <c r="N101" s="87" t="str">
        <f t="shared" ca="1" si="8"/>
        <v/>
      </c>
      <c r="O101" s="92" t="str">
        <f t="shared" si="9"/>
        <v/>
      </c>
      <c r="P101" s="89" t="str">
        <f t="shared" si="10"/>
        <v/>
      </c>
    </row>
    <row r="102" spans="1:16" x14ac:dyDescent="0.3">
      <c r="A102" s="91" t="str">
        <f t="shared" si="11"/>
        <v/>
      </c>
      <c r="B102" s="93"/>
      <c r="C102" s="94"/>
      <c r="D102" s="95"/>
      <c r="E102" s="95"/>
      <c r="F102" s="96"/>
      <c r="G102" s="97"/>
      <c r="H102" s="98"/>
      <c r="I102" s="99"/>
      <c r="J102" s="100"/>
      <c r="K102" s="99"/>
      <c r="L102" s="99"/>
      <c r="M102" s="87" t="str">
        <f t="shared" si="7"/>
        <v/>
      </c>
      <c r="N102" s="87" t="str">
        <f t="shared" ca="1" si="8"/>
        <v/>
      </c>
      <c r="O102" s="92" t="str">
        <f t="shared" si="9"/>
        <v/>
      </c>
      <c r="P102" s="89" t="str">
        <f t="shared" si="10"/>
        <v/>
      </c>
    </row>
    <row r="103" spans="1:16" x14ac:dyDescent="0.3">
      <c r="A103" s="91" t="str">
        <f t="shared" si="11"/>
        <v/>
      </c>
      <c r="B103" s="93"/>
      <c r="C103" s="94"/>
      <c r="D103" s="95"/>
      <c r="E103" s="95"/>
      <c r="F103" s="96"/>
      <c r="G103" s="97"/>
      <c r="H103" s="98"/>
      <c r="I103" s="99"/>
      <c r="J103" s="100"/>
      <c r="K103" s="99"/>
      <c r="L103" s="99"/>
      <c r="M103" s="87" t="str">
        <f t="shared" si="7"/>
        <v/>
      </c>
      <c r="N103" s="87" t="str">
        <f t="shared" ca="1" si="8"/>
        <v/>
      </c>
      <c r="O103" s="92" t="str">
        <f t="shared" si="9"/>
        <v/>
      </c>
      <c r="P103" s="89" t="str">
        <f t="shared" si="10"/>
        <v/>
      </c>
    </row>
    <row r="104" spans="1:16" x14ac:dyDescent="0.3">
      <c r="A104" s="91" t="str">
        <f t="shared" si="11"/>
        <v/>
      </c>
      <c r="B104" s="93"/>
      <c r="C104" s="94"/>
      <c r="D104" s="95"/>
      <c r="E104" s="95"/>
      <c r="F104" s="96"/>
      <c r="G104" s="97"/>
      <c r="H104" s="98"/>
      <c r="I104" s="99"/>
      <c r="J104" s="100"/>
      <c r="K104" s="99"/>
      <c r="L104" s="99"/>
      <c r="M104" s="87" t="str">
        <f t="shared" si="7"/>
        <v/>
      </c>
      <c r="N104" s="87" t="str">
        <f t="shared" ca="1" si="8"/>
        <v/>
      </c>
      <c r="O104" s="92" t="str">
        <f t="shared" si="9"/>
        <v/>
      </c>
      <c r="P104" s="89" t="str">
        <f t="shared" si="10"/>
        <v/>
      </c>
    </row>
    <row r="105" spans="1:16" x14ac:dyDescent="0.3">
      <c r="A105" s="91" t="str">
        <f t="shared" si="11"/>
        <v/>
      </c>
      <c r="B105" s="93"/>
      <c r="C105" s="94"/>
      <c r="D105" s="95"/>
      <c r="E105" s="95"/>
      <c r="F105" s="96"/>
      <c r="G105" s="97"/>
      <c r="H105" s="98"/>
      <c r="I105" s="99"/>
      <c r="J105" s="100"/>
      <c r="K105" s="99"/>
      <c r="L105" s="99"/>
      <c r="M105" s="87" t="str">
        <f t="shared" si="7"/>
        <v/>
      </c>
      <c r="N105" s="87" t="str">
        <f t="shared" ca="1" si="8"/>
        <v/>
      </c>
      <c r="O105" s="92" t="str">
        <f t="shared" si="9"/>
        <v/>
      </c>
      <c r="P105" s="89" t="str">
        <f t="shared" si="10"/>
        <v/>
      </c>
    </row>
    <row r="106" spans="1:16" x14ac:dyDescent="0.3">
      <c r="A106" s="91" t="str">
        <f t="shared" si="11"/>
        <v/>
      </c>
      <c r="B106" s="93"/>
      <c r="C106" s="94"/>
      <c r="D106" s="95"/>
      <c r="E106" s="95"/>
      <c r="F106" s="96"/>
      <c r="G106" s="97"/>
      <c r="H106" s="98"/>
      <c r="I106" s="99"/>
      <c r="J106" s="100"/>
      <c r="K106" s="99"/>
      <c r="L106" s="99"/>
      <c r="M106" s="87" t="str">
        <f t="shared" si="7"/>
        <v/>
      </c>
      <c r="N106" s="87" t="str">
        <f t="shared" ca="1" si="8"/>
        <v/>
      </c>
      <c r="O106" s="92" t="str">
        <f t="shared" si="9"/>
        <v/>
      </c>
      <c r="P106" s="89" t="str">
        <f t="shared" si="10"/>
        <v/>
      </c>
    </row>
    <row r="107" spans="1:16" x14ac:dyDescent="0.3">
      <c r="A107" s="91" t="str">
        <f t="shared" si="11"/>
        <v/>
      </c>
      <c r="B107" s="93"/>
      <c r="C107" s="94"/>
      <c r="D107" s="95"/>
      <c r="E107" s="95"/>
      <c r="F107" s="96"/>
      <c r="G107" s="97"/>
      <c r="H107" s="98"/>
      <c r="I107" s="99"/>
      <c r="J107" s="100"/>
      <c r="K107" s="99"/>
      <c r="L107" s="99"/>
      <c r="M107" s="87" t="str">
        <f t="shared" si="7"/>
        <v/>
      </c>
      <c r="N107" s="87" t="str">
        <f t="shared" ca="1" si="8"/>
        <v/>
      </c>
      <c r="O107" s="92" t="str">
        <f t="shared" si="9"/>
        <v/>
      </c>
      <c r="P107" s="89" t="str">
        <f t="shared" si="10"/>
        <v/>
      </c>
    </row>
    <row r="108" spans="1:16" x14ac:dyDescent="0.3">
      <c r="A108" s="91" t="str">
        <f t="shared" si="11"/>
        <v/>
      </c>
      <c r="B108" s="93"/>
      <c r="C108" s="94"/>
      <c r="D108" s="95"/>
      <c r="E108" s="95"/>
      <c r="F108" s="96"/>
      <c r="G108" s="97"/>
      <c r="H108" s="98"/>
      <c r="I108" s="99"/>
      <c r="J108" s="100"/>
      <c r="K108" s="99"/>
      <c r="L108" s="99"/>
      <c r="M108" s="87" t="str">
        <f t="shared" si="7"/>
        <v/>
      </c>
      <c r="N108" s="87" t="str">
        <f t="shared" ca="1" si="8"/>
        <v/>
      </c>
      <c r="O108" s="92" t="str">
        <f t="shared" si="9"/>
        <v/>
      </c>
      <c r="P108" s="89" t="str">
        <f t="shared" si="10"/>
        <v/>
      </c>
    </row>
    <row r="109" spans="1:16" x14ac:dyDescent="0.3">
      <c r="A109" s="91" t="str">
        <f t="shared" si="11"/>
        <v/>
      </c>
      <c r="B109" s="93"/>
      <c r="C109" s="94"/>
      <c r="D109" s="95"/>
      <c r="E109" s="95"/>
      <c r="F109" s="96"/>
      <c r="G109" s="97"/>
      <c r="H109" s="98"/>
      <c r="I109" s="99"/>
      <c r="J109" s="100"/>
      <c r="K109" s="99"/>
      <c r="L109" s="99"/>
      <c r="M109" s="87" t="str">
        <f t="shared" si="7"/>
        <v/>
      </c>
      <c r="N109" s="87" t="str">
        <f t="shared" ca="1" si="8"/>
        <v/>
      </c>
      <c r="O109" s="92" t="str">
        <f t="shared" si="9"/>
        <v/>
      </c>
      <c r="P109" s="89" t="str">
        <f t="shared" si="10"/>
        <v/>
      </c>
    </row>
    <row r="110" spans="1:16" x14ac:dyDescent="0.3">
      <c r="A110" s="91" t="str">
        <f t="shared" si="11"/>
        <v/>
      </c>
      <c r="B110" s="93"/>
      <c r="C110" s="94"/>
      <c r="D110" s="95"/>
      <c r="E110" s="95"/>
      <c r="F110" s="96"/>
      <c r="G110" s="97"/>
      <c r="H110" s="98"/>
      <c r="I110" s="99"/>
      <c r="J110" s="100"/>
      <c r="K110" s="99"/>
      <c r="L110" s="99"/>
      <c r="M110" s="87" t="str">
        <f t="shared" si="7"/>
        <v/>
      </c>
      <c r="N110" s="87" t="str">
        <f t="shared" ca="1" si="8"/>
        <v/>
      </c>
      <c r="O110" s="92" t="str">
        <f t="shared" si="9"/>
        <v/>
      </c>
      <c r="P110" s="89" t="str">
        <f t="shared" si="10"/>
        <v/>
      </c>
    </row>
    <row r="111" spans="1:16" x14ac:dyDescent="0.3">
      <c r="A111" s="91" t="str">
        <f t="shared" si="11"/>
        <v/>
      </c>
      <c r="B111" s="93"/>
      <c r="C111" s="94"/>
      <c r="D111" s="95"/>
      <c r="E111" s="95"/>
      <c r="F111" s="96"/>
      <c r="G111" s="97"/>
      <c r="H111" s="98"/>
      <c r="I111" s="99"/>
      <c r="J111" s="100"/>
      <c r="K111" s="99"/>
      <c r="L111" s="99"/>
      <c r="M111" s="87" t="str">
        <f t="shared" si="7"/>
        <v/>
      </c>
      <c r="N111" s="87" t="str">
        <f t="shared" ca="1" si="8"/>
        <v/>
      </c>
      <c r="O111" s="92" t="str">
        <f t="shared" si="9"/>
        <v/>
      </c>
      <c r="P111" s="89" t="str">
        <f t="shared" si="10"/>
        <v/>
      </c>
    </row>
    <row r="112" spans="1:16" x14ac:dyDescent="0.3">
      <c r="A112" s="91" t="str">
        <f t="shared" si="11"/>
        <v/>
      </c>
      <c r="B112" s="93"/>
      <c r="C112" s="94"/>
      <c r="D112" s="95"/>
      <c r="E112" s="95"/>
      <c r="F112" s="96"/>
      <c r="G112" s="97"/>
      <c r="H112" s="98"/>
      <c r="I112" s="99"/>
      <c r="J112" s="100"/>
      <c r="K112" s="99"/>
      <c r="L112" s="99"/>
      <c r="M112" s="87" t="str">
        <f t="shared" si="7"/>
        <v/>
      </c>
      <c r="N112" s="87" t="str">
        <f t="shared" ca="1" si="8"/>
        <v/>
      </c>
      <c r="O112" s="92" t="str">
        <f t="shared" si="9"/>
        <v/>
      </c>
      <c r="P112" s="89" t="str">
        <f t="shared" si="10"/>
        <v/>
      </c>
    </row>
    <row r="113" spans="1:16" x14ac:dyDescent="0.3">
      <c r="A113" s="91" t="str">
        <f t="shared" si="11"/>
        <v/>
      </c>
      <c r="B113" s="93"/>
      <c r="C113" s="94"/>
      <c r="D113" s="95"/>
      <c r="E113" s="95"/>
      <c r="F113" s="96"/>
      <c r="G113" s="97"/>
      <c r="H113" s="98"/>
      <c r="I113" s="99"/>
      <c r="J113" s="100"/>
      <c r="K113" s="99"/>
      <c r="L113" s="99"/>
      <c r="M113" s="87" t="str">
        <f t="shared" si="7"/>
        <v/>
      </c>
      <c r="N113" s="87" t="str">
        <f t="shared" ca="1" si="8"/>
        <v/>
      </c>
      <c r="O113" s="92" t="str">
        <f t="shared" si="9"/>
        <v/>
      </c>
      <c r="P113" s="89" t="str">
        <f t="shared" si="10"/>
        <v/>
      </c>
    </row>
    <row r="114" spans="1:16" x14ac:dyDescent="0.3">
      <c r="A114" s="91" t="str">
        <f t="shared" si="11"/>
        <v/>
      </c>
      <c r="B114" s="93"/>
      <c r="C114" s="94"/>
      <c r="D114" s="95"/>
      <c r="E114" s="95"/>
      <c r="F114" s="96"/>
      <c r="G114" s="97"/>
      <c r="H114" s="98"/>
      <c r="I114" s="99"/>
      <c r="J114" s="100"/>
      <c r="K114" s="99"/>
      <c r="L114" s="99"/>
      <c r="M114" s="87" t="str">
        <f t="shared" si="7"/>
        <v/>
      </c>
      <c r="N114" s="87" t="str">
        <f t="shared" ca="1" si="8"/>
        <v/>
      </c>
      <c r="O114" s="92" t="str">
        <f t="shared" si="9"/>
        <v/>
      </c>
      <c r="P114" s="89" t="str">
        <f t="shared" si="10"/>
        <v/>
      </c>
    </row>
    <row r="115" spans="1:16" x14ac:dyDescent="0.3">
      <c r="A115" s="91" t="str">
        <f t="shared" si="11"/>
        <v/>
      </c>
      <c r="B115" s="93"/>
      <c r="C115" s="94"/>
      <c r="D115" s="95"/>
      <c r="E115" s="95"/>
      <c r="F115" s="96"/>
      <c r="G115" s="97"/>
      <c r="H115" s="98"/>
      <c r="I115" s="99"/>
      <c r="J115" s="100"/>
      <c r="K115" s="99"/>
      <c r="L115" s="99"/>
      <c r="M115" s="87" t="str">
        <f t="shared" si="7"/>
        <v/>
      </c>
      <c r="N115" s="87" t="str">
        <f t="shared" ca="1" si="8"/>
        <v/>
      </c>
      <c r="O115" s="92" t="str">
        <f t="shared" si="9"/>
        <v/>
      </c>
      <c r="P115" s="89" t="str">
        <f t="shared" si="10"/>
        <v/>
      </c>
    </row>
    <row r="116" spans="1:16" x14ac:dyDescent="0.3">
      <c r="A116" s="91" t="str">
        <f t="shared" si="11"/>
        <v/>
      </c>
      <c r="B116" s="93"/>
      <c r="C116" s="94"/>
      <c r="D116" s="95"/>
      <c r="E116" s="95"/>
      <c r="F116" s="96"/>
      <c r="G116" s="97"/>
      <c r="H116" s="98"/>
      <c r="I116" s="99"/>
      <c r="J116" s="100"/>
      <c r="K116" s="99"/>
      <c r="L116" s="99"/>
      <c r="M116" s="87" t="str">
        <f t="shared" si="7"/>
        <v/>
      </c>
      <c r="N116" s="87" t="str">
        <f t="shared" ca="1" si="8"/>
        <v/>
      </c>
      <c r="O116" s="92" t="str">
        <f t="shared" si="9"/>
        <v/>
      </c>
      <c r="P116" s="89" t="str">
        <f t="shared" si="10"/>
        <v/>
      </c>
    </row>
    <row r="117" spans="1:16" x14ac:dyDescent="0.3">
      <c r="A117" s="91" t="str">
        <f t="shared" si="11"/>
        <v/>
      </c>
      <c r="B117" s="93"/>
      <c r="C117" s="94"/>
      <c r="D117" s="95"/>
      <c r="E117" s="95"/>
      <c r="F117" s="96"/>
      <c r="G117" s="97"/>
      <c r="H117" s="98"/>
      <c r="I117" s="99"/>
      <c r="J117" s="100"/>
      <c r="K117" s="99"/>
      <c r="L117" s="99"/>
      <c r="M117" s="87" t="str">
        <f t="shared" si="7"/>
        <v/>
      </c>
      <c r="N117" s="87" t="str">
        <f t="shared" ca="1" si="8"/>
        <v/>
      </c>
      <c r="O117" s="92" t="str">
        <f t="shared" si="9"/>
        <v/>
      </c>
      <c r="P117" s="89" t="str">
        <f t="shared" si="10"/>
        <v/>
      </c>
    </row>
    <row r="118" spans="1:16" x14ac:dyDescent="0.3">
      <c r="A118" s="91" t="str">
        <f t="shared" si="11"/>
        <v/>
      </c>
      <c r="B118" s="93"/>
      <c r="C118" s="94"/>
      <c r="D118" s="95"/>
      <c r="E118" s="95"/>
      <c r="F118" s="96"/>
      <c r="G118" s="97"/>
      <c r="H118" s="98"/>
      <c r="I118" s="99"/>
      <c r="J118" s="100"/>
      <c r="K118" s="99"/>
      <c r="L118" s="99"/>
      <c r="M118" s="87" t="str">
        <f t="shared" ref="M118:M181" si="12">IF(B118&lt;&gt;"",(DAY(B118)+C118*30),"")</f>
        <v/>
      </c>
      <c r="N118" s="87" t="str">
        <f t="shared" ref="N118:N181" ca="1" si="13">IF(K118&lt;&gt;"",(DAY(B118)+30*C118)-DAY(TODAY()),"")</f>
        <v/>
      </c>
      <c r="O118" s="92" t="str">
        <f t="shared" ref="O118:O181" si="14">IF(I118&gt;H118,(IF(I118&lt;&gt;"",(((I118-H118)-(I118-L118))/ABS(I118-H118)),"")),IF(I118&lt;&gt;"",(1-(I118+L118-H118)/I118),""))</f>
        <v/>
      </c>
      <c r="P118" s="89" t="str">
        <f t="shared" ref="P118:P181" si="15">IF(F118&lt;&gt;"",F118,"")</f>
        <v/>
      </c>
    </row>
    <row r="119" spans="1:16" x14ac:dyDescent="0.3">
      <c r="A119" s="91" t="str">
        <f t="shared" si="11"/>
        <v/>
      </c>
      <c r="B119" s="93"/>
      <c r="C119" s="94"/>
      <c r="D119" s="95"/>
      <c r="E119" s="95"/>
      <c r="F119" s="96"/>
      <c r="G119" s="97"/>
      <c r="H119" s="98"/>
      <c r="I119" s="99"/>
      <c r="J119" s="100"/>
      <c r="K119" s="99"/>
      <c r="L119" s="99"/>
      <c r="M119" s="87" t="str">
        <f t="shared" si="12"/>
        <v/>
      </c>
      <c r="N119" s="87" t="str">
        <f t="shared" ca="1" si="13"/>
        <v/>
      </c>
      <c r="O119" s="92" t="str">
        <f t="shared" si="14"/>
        <v/>
      </c>
      <c r="P119" s="89" t="str">
        <f t="shared" si="15"/>
        <v/>
      </c>
    </row>
    <row r="120" spans="1:16" x14ac:dyDescent="0.3">
      <c r="A120" s="91" t="str">
        <f t="shared" si="11"/>
        <v/>
      </c>
      <c r="B120" s="93"/>
      <c r="C120" s="94"/>
      <c r="D120" s="95"/>
      <c r="E120" s="95"/>
      <c r="F120" s="96"/>
      <c r="G120" s="97"/>
      <c r="H120" s="98"/>
      <c r="I120" s="99"/>
      <c r="J120" s="100"/>
      <c r="K120" s="99"/>
      <c r="L120" s="99"/>
      <c r="M120" s="87" t="str">
        <f t="shared" si="12"/>
        <v/>
      </c>
      <c r="N120" s="87" t="str">
        <f t="shared" ca="1" si="13"/>
        <v/>
      </c>
      <c r="O120" s="92" t="str">
        <f t="shared" si="14"/>
        <v/>
      </c>
      <c r="P120" s="89" t="str">
        <f t="shared" si="15"/>
        <v/>
      </c>
    </row>
    <row r="121" spans="1:16" x14ac:dyDescent="0.3">
      <c r="A121" s="91" t="str">
        <f t="shared" si="11"/>
        <v/>
      </c>
      <c r="B121" s="93"/>
      <c r="C121" s="94"/>
      <c r="D121" s="95"/>
      <c r="E121" s="95"/>
      <c r="F121" s="96"/>
      <c r="G121" s="97"/>
      <c r="H121" s="98"/>
      <c r="I121" s="99"/>
      <c r="J121" s="100"/>
      <c r="K121" s="99"/>
      <c r="L121" s="99"/>
      <c r="M121" s="87" t="str">
        <f t="shared" si="12"/>
        <v/>
      </c>
      <c r="N121" s="87" t="str">
        <f t="shared" ca="1" si="13"/>
        <v/>
      </c>
      <c r="O121" s="92" t="str">
        <f t="shared" si="14"/>
        <v/>
      </c>
      <c r="P121" s="89" t="str">
        <f t="shared" si="15"/>
        <v/>
      </c>
    </row>
    <row r="122" spans="1:16" x14ac:dyDescent="0.3">
      <c r="A122" s="91" t="str">
        <f t="shared" si="11"/>
        <v/>
      </c>
      <c r="B122" s="93"/>
      <c r="C122" s="94"/>
      <c r="D122" s="95"/>
      <c r="E122" s="95"/>
      <c r="F122" s="96"/>
      <c r="G122" s="97"/>
      <c r="H122" s="98"/>
      <c r="I122" s="99"/>
      <c r="J122" s="100"/>
      <c r="K122" s="99"/>
      <c r="L122" s="99"/>
      <c r="M122" s="87" t="str">
        <f t="shared" si="12"/>
        <v/>
      </c>
      <c r="N122" s="87" t="str">
        <f t="shared" ca="1" si="13"/>
        <v/>
      </c>
      <c r="O122" s="92" t="str">
        <f t="shared" si="14"/>
        <v/>
      </c>
      <c r="P122" s="89" t="str">
        <f t="shared" si="15"/>
        <v/>
      </c>
    </row>
    <row r="123" spans="1:16" x14ac:dyDescent="0.3">
      <c r="A123" s="91" t="str">
        <f t="shared" si="11"/>
        <v/>
      </c>
      <c r="B123" s="93"/>
      <c r="C123" s="94"/>
      <c r="D123" s="95"/>
      <c r="E123" s="95"/>
      <c r="F123" s="96"/>
      <c r="G123" s="97"/>
      <c r="H123" s="98"/>
      <c r="I123" s="99"/>
      <c r="J123" s="100"/>
      <c r="K123" s="99"/>
      <c r="L123" s="99"/>
      <c r="M123" s="87" t="str">
        <f t="shared" si="12"/>
        <v/>
      </c>
      <c r="N123" s="87" t="str">
        <f t="shared" ca="1" si="13"/>
        <v/>
      </c>
      <c r="O123" s="92" t="str">
        <f t="shared" si="14"/>
        <v/>
      </c>
      <c r="P123" s="89" t="str">
        <f t="shared" si="15"/>
        <v/>
      </c>
    </row>
    <row r="124" spans="1:16" x14ac:dyDescent="0.3">
      <c r="A124" s="91" t="str">
        <f t="shared" si="11"/>
        <v/>
      </c>
      <c r="B124" s="93"/>
      <c r="C124" s="94"/>
      <c r="D124" s="95"/>
      <c r="E124" s="95"/>
      <c r="F124" s="96"/>
      <c r="G124" s="97"/>
      <c r="H124" s="98"/>
      <c r="I124" s="99"/>
      <c r="J124" s="100"/>
      <c r="K124" s="99"/>
      <c r="L124" s="99"/>
      <c r="M124" s="87" t="str">
        <f t="shared" si="12"/>
        <v/>
      </c>
      <c r="N124" s="87" t="str">
        <f t="shared" ca="1" si="13"/>
        <v/>
      </c>
      <c r="O124" s="92" t="str">
        <f t="shared" si="14"/>
        <v/>
      </c>
      <c r="P124" s="89" t="str">
        <f t="shared" si="15"/>
        <v/>
      </c>
    </row>
    <row r="125" spans="1:16" x14ac:dyDescent="0.3">
      <c r="A125" s="91" t="str">
        <f t="shared" si="11"/>
        <v/>
      </c>
      <c r="B125" s="93"/>
      <c r="C125" s="94"/>
      <c r="D125" s="95"/>
      <c r="E125" s="95"/>
      <c r="F125" s="96"/>
      <c r="G125" s="97"/>
      <c r="H125" s="98"/>
      <c r="I125" s="99"/>
      <c r="J125" s="100"/>
      <c r="K125" s="99"/>
      <c r="L125" s="99"/>
      <c r="M125" s="87" t="str">
        <f t="shared" si="12"/>
        <v/>
      </c>
      <c r="N125" s="87" t="str">
        <f t="shared" ca="1" si="13"/>
        <v/>
      </c>
      <c r="O125" s="92" t="str">
        <f t="shared" si="14"/>
        <v/>
      </c>
      <c r="P125" s="89" t="str">
        <f t="shared" si="15"/>
        <v/>
      </c>
    </row>
    <row r="126" spans="1:16" x14ac:dyDescent="0.3">
      <c r="A126" s="91" t="str">
        <f t="shared" si="11"/>
        <v/>
      </c>
      <c r="B126" s="93"/>
      <c r="C126" s="94"/>
      <c r="D126" s="95"/>
      <c r="E126" s="95"/>
      <c r="F126" s="96"/>
      <c r="G126" s="97"/>
      <c r="H126" s="98"/>
      <c r="I126" s="99"/>
      <c r="J126" s="100"/>
      <c r="K126" s="99"/>
      <c r="L126" s="99"/>
      <c r="M126" s="87" t="str">
        <f t="shared" si="12"/>
        <v/>
      </c>
      <c r="N126" s="87" t="str">
        <f t="shared" ca="1" si="13"/>
        <v/>
      </c>
      <c r="O126" s="92" t="str">
        <f t="shared" si="14"/>
        <v/>
      </c>
      <c r="P126" s="89" t="str">
        <f t="shared" si="15"/>
        <v/>
      </c>
    </row>
    <row r="127" spans="1:16" x14ac:dyDescent="0.3">
      <c r="A127" s="91" t="str">
        <f t="shared" si="11"/>
        <v/>
      </c>
      <c r="B127" s="93"/>
      <c r="C127" s="94"/>
      <c r="D127" s="95"/>
      <c r="E127" s="95"/>
      <c r="F127" s="96"/>
      <c r="G127" s="97"/>
      <c r="H127" s="98"/>
      <c r="I127" s="99"/>
      <c r="J127" s="100"/>
      <c r="K127" s="99"/>
      <c r="L127" s="99"/>
      <c r="M127" s="87" t="str">
        <f t="shared" si="12"/>
        <v/>
      </c>
      <c r="N127" s="87" t="str">
        <f t="shared" ca="1" si="13"/>
        <v/>
      </c>
      <c r="O127" s="92" t="str">
        <f t="shared" si="14"/>
        <v/>
      </c>
      <c r="P127" s="89" t="str">
        <f t="shared" si="15"/>
        <v/>
      </c>
    </row>
    <row r="128" spans="1:16" x14ac:dyDescent="0.3">
      <c r="A128" s="91" t="str">
        <f t="shared" si="11"/>
        <v/>
      </c>
      <c r="B128" s="93"/>
      <c r="C128" s="94"/>
      <c r="D128" s="95"/>
      <c r="E128" s="95"/>
      <c r="F128" s="96"/>
      <c r="G128" s="97"/>
      <c r="H128" s="98"/>
      <c r="I128" s="99"/>
      <c r="J128" s="100"/>
      <c r="K128" s="99"/>
      <c r="L128" s="99"/>
      <c r="M128" s="87" t="str">
        <f t="shared" si="12"/>
        <v/>
      </c>
      <c r="N128" s="87" t="str">
        <f t="shared" ca="1" si="13"/>
        <v/>
      </c>
      <c r="O128" s="92" t="str">
        <f t="shared" si="14"/>
        <v/>
      </c>
      <c r="P128" s="89" t="str">
        <f t="shared" si="15"/>
        <v/>
      </c>
    </row>
    <row r="129" spans="1:16" x14ac:dyDescent="0.3">
      <c r="A129" s="91" t="str">
        <f t="shared" si="11"/>
        <v/>
      </c>
      <c r="B129" s="93"/>
      <c r="C129" s="94"/>
      <c r="D129" s="95"/>
      <c r="E129" s="95"/>
      <c r="F129" s="96"/>
      <c r="G129" s="97"/>
      <c r="H129" s="98"/>
      <c r="I129" s="99"/>
      <c r="J129" s="100"/>
      <c r="K129" s="99"/>
      <c r="L129" s="99"/>
      <c r="M129" s="87" t="str">
        <f t="shared" si="12"/>
        <v/>
      </c>
      <c r="N129" s="87" t="str">
        <f t="shared" ca="1" si="13"/>
        <v/>
      </c>
      <c r="O129" s="92" t="str">
        <f t="shared" si="14"/>
        <v/>
      </c>
      <c r="P129" s="89" t="str">
        <f t="shared" si="15"/>
        <v/>
      </c>
    </row>
    <row r="130" spans="1:16" x14ac:dyDescent="0.3">
      <c r="A130" s="91" t="str">
        <f t="shared" si="11"/>
        <v/>
      </c>
      <c r="B130" s="93"/>
      <c r="C130" s="94"/>
      <c r="D130" s="95"/>
      <c r="E130" s="95"/>
      <c r="F130" s="96"/>
      <c r="G130" s="97"/>
      <c r="H130" s="98"/>
      <c r="I130" s="99"/>
      <c r="J130" s="100"/>
      <c r="K130" s="99"/>
      <c r="L130" s="99"/>
      <c r="M130" s="87" t="str">
        <f t="shared" si="12"/>
        <v/>
      </c>
      <c r="N130" s="87" t="str">
        <f t="shared" ca="1" si="13"/>
        <v/>
      </c>
      <c r="O130" s="92" t="str">
        <f t="shared" si="14"/>
        <v/>
      </c>
      <c r="P130" s="89" t="str">
        <f t="shared" si="15"/>
        <v/>
      </c>
    </row>
    <row r="131" spans="1:16" x14ac:dyDescent="0.3">
      <c r="A131" s="91" t="str">
        <f t="shared" si="11"/>
        <v/>
      </c>
      <c r="B131" s="93"/>
      <c r="C131" s="94"/>
      <c r="D131" s="95"/>
      <c r="E131" s="95"/>
      <c r="F131" s="96"/>
      <c r="G131" s="97"/>
      <c r="H131" s="98"/>
      <c r="I131" s="99"/>
      <c r="J131" s="100"/>
      <c r="K131" s="99"/>
      <c r="L131" s="99"/>
      <c r="M131" s="87" t="str">
        <f t="shared" si="12"/>
        <v/>
      </c>
      <c r="N131" s="87" t="str">
        <f t="shared" ca="1" si="13"/>
        <v/>
      </c>
      <c r="O131" s="92" t="str">
        <f t="shared" si="14"/>
        <v/>
      </c>
      <c r="P131" s="89" t="str">
        <f t="shared" si="15"/>
        <v/>
      </c>
    </row>
    <row r="132" spans="1:16" x14ac:dyDescent="0.3">
      <c r="A132" s="91" t="str">
        <f t="shared" si="11"/>
        <v/>
      </c>
      <c r="B132" s="93"/>
      <c r="C132" s="94"/>
      <c r="D132" s="95"/>
      <c r="E132" s="95"/>
      <c r="F132" s="96"/>
      <c r="G132" s="97"/>
      <c r="H132" s="98"/>
      <c r="I132" s="99"/>
      <c r="J132" s="100"/>
      <c r="K132" s="99"/>
      <c r="L132" s="99"/>
      <c r="M132" s="87" t="str">
        <f t="shared" si="12"/>
        <v/>
      </c>
      <c r="N132" s="87" t="str">
        <f t="shared" ca="1" si="13"/>
        <v/>
      </c>
      <c r="O132" s="92" t="str">
        <f t="shared" si="14"/>
        <v/>
      </c>
      <c r="P132" s="89" t="str">
        <f t="shared" si="15"/>
        <v/>
      </c>
    </row>
    <row r="133" spans="1:16" x14ac:dyDescent="0.3">
      <c r="A133" s="91" t="str">
        <f t="shared" si="11"/>
        <v/>
      </c>
      <c r="B133" s="93"/>
      <c r="C133" s="94"/>
      <c r="D133" s="95"/>
      <c r="E133" s="95"/>
      <c r="F133" s="96"/>
      <c r="G133" s="97"/>
      <c r="H133" s="98"/>
      <c r="I133" s="99"/>
      <c r="J133" s="100"/>
      <c r="K133" s="99"/>
      <c r="L133" s="99"/>
      <c r="M133" s="87" t="str">
        <f t="shared" si="12"/>
        <v/>
      </c>
      <c r="N133" s="87" t="str">
        <f t="shared" ca="1" si="13"/>
        <v/>
      </c>
      <c r="O133" s="92" t="str">
        <f t="shared" si="14"/>
        <v/>
      </c>
      <c r="P133" s="89" t="str">
        <f t="shared" si="15"/>
        <v/>
      </c>
    </row>
    <row r="134" spans="1:16" x14ac:dyDescent="0.3">
      <c r="A134" s="91" t="str">
        <f t="shared" si="11"/>
        <v/>
      </c>
      <c r="B134" s="93"/>
      <c r="C134" s="94"/>
      <c r="D134" s="95"/>
      <c r="E134" s="95"/>
      <c r="F134" s="96"/>
      <c r="G134" s="97"/>
      <c r="H134" s="98"/>
      <c r="I134" s="99"/>
      <c r="J134" s="100"/>
      <c r="K134" s="99"/>
      <c r="L134" s="99"/>
      <c r="M134" s="87" t="str">
        <f t="shared" si="12"/>
        <v/>
      </c>
      <c r="N134" s="87" t="str">
        <f t="shared" ca="1" si="13"/>
        <v/>
      </c>
      <c r="O134" s="92" t="str">
        <f t="shared" si="14"/>
        <v/>
      </c>
      <c r="P134" s="89" t="str">
        <f t="shared" si="15"/>
        <v/>
      </c>
    </row>
    <row r="135" spans="1:16" x14ac:dyDescent="0.3">
      <c r="A135" s="91" t="str">
        <f t="shared" si="11"/>
        <v/>
      </c>
      <c r="B135" s="93"/>
      <c r="C135" s="94"/>
      <c r="D135" s="95"/>
      <c r="E135" s="95"/>
      <c r="F135" s="96"/>
      <c r="G135" s="97"/>
      <c r="H135" s="98"/>
      <c r="I135" s="99"/>
      <c r="J135" s="100"/>
      <c r="K135" s="99"/>
      <c r="L135" s="99"/>
      <c r="M135" s="87" t="str">
        <f t="shared" si="12"/>
        <v/>
      </c>
      <c r="N135" s="87" t="str">
        <f t="shared" ca="1" si="13"/>
        <v/>
      </c>
      <c r="O135" s="92" t="str">
        <f t="shared" si="14"/>
        <v/>
      </c>
      <c r="P135" s="89" t="str">
        <f t="shared" si="15"/>
        <v/>
      </c>
    </row>
    <row r="136" spans="1:16" x14ac:dyDescent="0.3">
      <c r="A136" s="91" t="str">
        <f t="shared" ref="A136:A199" si="16">IF(B135&lt;&gt;"",A135+1,"")</f>
        <v/>
      </c>
      <c r="B136" s="93"/>
      <c r="C136" s="94"/>
      <c r="D136" s="95"/>
      <c r="E136" s="95"/>
      <c r="F136" s="96"/>
      <c r="G136" s="97"/>
      <c r="H136" s="98"/>
      <c r="I136" s="99"/>
      <c r="J136" s="100"/>
      <c r="K136" s="99"/>
      <c r="L136" s="99"/>
      <c r="M136" s="87" t="str">
        <f t="shared" si="12"/>
        <v/>
      </c>
      <c r="N136" s="87" t="str">
        <f t="shared" ca="1" si="13"/>
        <v/>
      </c>
      <c r="O136" s="92" t="str">
        <f t="shared" si="14"/>
        <v/>
      </c>
      <c r="P136" s="89" t="str">
        <f t="shared" si="15"/>
        <v/>
      </c>
    </row>
    <row r="137" spans="1:16" x14ac:dyDescent="0.3">
      <c r="A137" s="91" t="str">
        <f t="shared" si="16"/>
        <v/>
      </c>
      <c r="B137" s="93"/>
      <c r="C137" s="94"/>
      <c r="D137" s="95"/>
      <c r="E137" s="95"/>
      <c r="F137" s="96"/>
      <c r="G137" s="97"/>
      <c r="H137" s="98"/>
      <c r="I137" s="99"/>
      <c r="J137" s="100"/>
      <c r="K137" s="99"/>
      <c r="L137" s="99"/>
      <c r="M137" s="87" t="str">
        <f t="shared" si="12"/>
        <v/>
      </c>
      <c r="N137" s="87" t="str">
        <f t="shared" ca="1" si="13"/>
        <v/>
      </c>
      <c r="O137" s="92" t="str">
        <f t="shared" si="14"/>
        <v/>
      </c>
      <c r="P137" s="89" t="str">
        <f t="shared" si="15"/>
        <v/>
      </c>
    </row>
    <row r="138" spans="1:16" x14ac:dyDescent="0.3">
      <c r="A138" s="91" t="str">
        <f t="shared" si="16"/>
        <v/>
      </c>
      <c r="B138" s="93"/>
      <c r="C138" s="94"/>
      <c r="D138" s="95"/>
      <c r="E138" s="95"/>
      <c r="F138" s="96"/>
      <c r="G138" s="97"/>
      <c r="H138" s="98"/>
      <c r="I138" s="99"/>
      <c r="J138" s="100"/>
      <c r="K138" s="99"/>
      <c r="L138" s="99"/>
      <c r="M138" s="87" t="str">
        <f t="shared" si="12"/>
        <v/>
      </c>
      <c r="N138" s="87" t="str">
        <f t="shared" ca="1" si="13"/>
        <v/>
      </c>
      <c r="O138" s="92" t="str">
        <f t="shared" si="14"/>
        <v/>
      </c>
      <c r="P138" s="89" t="str">
        <f t="shared" si="15"/>
        <v/>
      </c>
    </row>
    <row r="139" spans="1:16" x14ac:dyDescent="0.3">
      <c r="A139" s="91" t="str">
        <f t="shared" si="16"/>
        <v/>
      </c>
      <c r="B139" s="93"/>
      <c r="C139" s="94"/>
      <c r="D139" s="95"/>
      <c r="E139" s="95"/>
      <c r="F139" s="96"/>
      <c r="G139" s="97"/>
      <c r="H139" s="98"/>
      <c r="I139" s="99"/>
      <c r="J139" s="100"/>
      <c r="K139" s="99"/>
      <c r="L139" s="99"/>
      <c r="M139" s="87" t="str">
        <f t="shared" si="12"/>
        <v/>
      </c>
      <c r="N139" s="87" t="str">
        <f t="shared" ca="1" si="13"/>
        <v/>
      </c>
      <c r="O139" s="92" t="str">
        <f t="shared" si="14"/>
        <v/>
      </c>
      <c r="P139" s="89" t="str">
        <f t="shared" si="15"/>
        <v/>
      </c>
    </row>
    <row r="140" spans="1:16" x14ac:dyDescent="0.3">
      <c r="A140" s="91" t="str">
        <f t="shared" si="16"/>
        <v/>
      </c>
      <c r="B140" s="93"/>
      <c r="C140" s="94"/>
      <c r="D140" s="95"/>
      <c r="E140" s="95"/>
      <c r="F140" s="96"/>
      <c r="G140" s="97"/>
      <c r="H140" s="98"/>
      <c r="I140" s="99"/>
      <c r="J140" s="100"/>
      <c r="K140" s="99"/>
      <c r="L140" s="99"/>
      <c r="M140" s="87" t="str">
        <f t="shared" si="12"/>
        <v/>
      </c>
      <c r="N140" s="87" t="str">
        <f t="shared" ca="1" si="13"/>
        <v/>
      </c>
      <c r="O140" s="92" t="str">
        <f t="shared" si="14"/>
        <v/>
      </c>
      <c r="P140" s="89" t="str">
        <f t="shared" si="15"/>
        <v/>
      </c>
    </row>
    <row r="141" spans="1:16" x14ac:dyDescent="0.3">
      <c r="A141" s="91" t="str">
        <f t="shared" si="16"/>
        <v/>
      </c>
      <c r="B141" s="93"/>
      <c r="C141" s="94"/>
      <c r="D141" s="95"/>
      <c r="E141" s="95"/>
      <c r="F141" s="96"/>
      <c r="G141" s="97"/>
      <c r="H141" s="98"/>
      <c r="I141" s="99"/>
      <c r="J141" s="100"/>
      <c r="K141" s="99"/>
      <c r="L141" s="99"/>
      <c r="M141" s="87" t="str">
        <f t="shared" si="12"/>
        <v/>
      </c>
      <c r="N141" s="87" t="str">
        <f t="shared" ca="1" si="13"/>
        <v/>
      </c>
      <c r="O141" s="92" t="str">
        <f t="shared" si="14"/>
        <v/>
      </c>
      <c r="P141" s="89" t="str">
        <f t="shared" si="15"/>
        <v/>
      </c>
    </row>
    <row r="142" spans="1:16" x14ac:dyDescent="0.3">
      <c r="A142" s="91" t="str">
        <f t="shared" si="16"/>
        <v/>
      </c>
      <c r="B142" s="93"/>
      <c r="C142" s="94"/>
      <c r="D142" s="95"/>
      <c r="E142" s="95"/>
      <c r="F142" s="96"/>
      <c r="G142" s="97"/>
      <c r="H142" s="98"/>
      <c r="I142" s="99"/>
      <c r="J142" s="100"/>
      <c r="K142" s="99"/>
      <c r="L142" s="99"/>
      <c r="M142" s="87" t="str">
        <f t="shared" si="12"/>
        <v/>
      </c>
      <c r="N142" s="87" t="str">
        <f t="shared" ca="1" si="13"/>
        <v/>
      </c>
      <c r="O142" s="92" t="str">
        <f t="shared" si="14"/>
        <v/>
      </c>
      <c r="P142" s="89" t="str">
        <f t="shared" si="15"/>
        <v/>
      </c>
    </row>
    <row r="143" spans="1:16" x14ac:dyDescent="0.3">
      <c r="A143" s="91" t="str">
        <f t="shared" si="16"/>
        <v/>
      </c>
      <c r="B143" s="93"/>
      <c r="C143" s="94"/>
      <c r="D143" s="95"/>
      <c r="E143" s="95"/>
      <c r="F143" s="96"/>
      <c r="G143" s="97"/>
      <c r="H143" s="98"/>
      <c r="I143" s="99"/>
      <c r="J143" s="100"/>
      <c r="K143" s="99"/>
      <c r="L143" s="99"/>
      <c r="M143" s="87" t="str">
        <f t="shared" si="12"/>
        <v/>
      </c>
      <c r="N143" s="87" t="str">
        <f t="shared" ca="1" si="13"/>
        <v/>
      </c>
      <c r="O143" s="92" t="str">
        <f t="shared" si="14"/>
        <v/>
      </c>
      <c r="P143" s="89" t="str">
        <f t="shared" si="15"/>
        <v/>
      </c>
    </row>
    <row r="144" spans="1:16" x14ac:dyDescent="0.3">
      <c r="A144" s="91" t="str">
        <f t="shared" si="16"/>
        <v/>
      </c>
      <c r="B144" s="93"/>
      <c r="C144" s="94"/>
      <c r="D144" s="95"/>
      <c r="E144" s="95"/>
      <c r="F144" s="96"/>
      <c r="G144" s="97"/>
      <c r="H144" s="98"/>
      <c r="I144" s="99"/>
      <c r="J144" s="100"/>
      <c r="K144" s="99"/>
      <c r="L144" s="99"/>
      <c r="M144" s="87" t="str">
        <f t="shared" si="12"/>
        <v/>
      </c>
      <c r="N144" s="87" t="str">
        <f t="shared" ca="1" si="13"/>
        <v/>
      </c>
      <c r="O144" s="92" t="str">
        <f t="shared" si="14"/>
        <v/>
      </c>
      <c r="P144" s="89" t="str">
        <f t="shared" si="15"/>
        <v/>
      </c>
    </row>
    <row r="145" spans="1:16" x14ac:dyDescent="0.3">
      <c r="A145" s="91" t="str">
        <f t="shared" si="16"/>
        <v/>
      </c>
      <c r="B145" s="93"/>
      <c r="C145" s="94"/>
      <c r="D145" s="95"/>
      <c r="E145" s="95"/>
      <c r="F145" s="96"/>
      <c r="G145" s="97"/>
      <c r="H145" s="98"/>
      <c r="I145" s="99"/>
      <c r="J145" s="100"/>
      <c r="K145" s="99"/>
      <c r="L145" s="99"/>
      <c r="M145" s="87" t="str">
        <f t="shared" si="12"/>
        <v/>
      </c>
      <c r="N145" s="87" t="str">
        <f t="shared" ca="1" si="13"/>
        <v/>
      </c>
      <c r="O145" s="92" t="str">
        <f t="shared" si="14"/>
        <v/>
      </c>
      <c r="P145" s="89" t="str">
        <f t="shared" si="15"/>
        <v/>
      </c>
    </row>
    <row r="146" spans="1:16" x14ac:dyDescent="0.3">
      <c r="A146" s="91" t="str">
        <f t="shared" si="16"/>
        <v/>
      </c>
      <c r="B146" s="93"/>
      <c r="C146" s="94"/>
      <c r="D146" s="95"/>
      <c r="E146" s="95"/>
      <c r="F146" s="96"/>
      <c r="G146" s="97"/>
      <c r="H146" s="98"/>
      <c r="I146" s="99"/>
      <c r="J146" s="100"/>
      <c r="K146" s="99"/>
      <c r="L146" s="99"/>
      <c r="M146" s="87" t="str">
        <f t="shared" si="12"/>
        <v/>
      </c>
      <c r="N146" s="87" t="str">
        <f t="shared" ca="1" si="13"/>
        <v/>
      </c>
      <c r="O146" s="92" t="str">
        <f t="shared" si="14"/>
        <v/>
      </c>
      <c r="P146" s="89" t="str">
        <f t="shared" si="15"/>
        <v/>
      </c>
    </row>
    <row r="147" spans="1:16" x14ac:dyDescent="0.3">
      <c r="A147" s="91" t="str">
        <f t="shared" si="16"/>
        <v/>
      </c>
      <c r="B147" s="93"/>
      <c r="C147" s="94"/>
      <c r="D147" s="95"/>
      <c r="E147" s="95"/>
      <c r="F147" s="96"/>
      <c r="G147" s="97"/>
      <c r="H147" s="98"/>
      <c r="I147" s="99"/>
      <c r="J147" s="100"/>
      <c r="K147" s="99"/>
      <c r="L147" s="99"/>
      <c r="M147" s="87" t="str">
        <f t="shared" si="12"/>
        <v/>
      </c>
      <c r="N147" s="87" t="str">
        <f t="shared" ca="1" si="13"/>
        <v/>
      </c>
      <c r="O147" s="92" t="str">
        <f t="shared" si="14"/>
        <v/>
      </c>
      <c r="P147" s="89" t="str">
        <f t="shared" si="15"/>
        <v/>
      </c>
    </row>
    <row r="148" spans="1:16" x14ac:dyDescent="0.3">
      <c r="A148" s="91" t="str">
        <f t="shared" si="16"/>
        <v/>
      </c>
      <c r="B148" s="93"/>
      <c r="C148" s="94"/>
      <c r="D148" s="95"/>
      <c r="E148" s="95"/>
      <c r="F148" s="96"/>
      <c r="G148" s="97"/>
      <c r="H148" s="98"/>
      <c r="I148" s="99"/>
      <c r="J148" s="100"/>
      <c r="K148" s="99"/>
      <c r="L148" s="99"/>
      <c r="M148" s="87" t="str">
        <f t="shared" si="12"/>
        <v/>
      </c>
      <c r="N148" s="87" t="str">
        <f t="shared" ca="1" si="13"/>
        <v/>
      </c>
      <c r="O148" s="92" t="str">
        <f t="shared" si="14"/>
        <v/>
      </c>
      <c r="P148" s="89" t="str">
        <f t="shared" si="15"/>
        <v/>
      </c>
    </row>
    <row r="149" spans="1:16" x14ac:dyDescent="0.3">
      <c r="A149" s="91" t="str">
        <f t="shared" si="16"/>
        <v/>
      </c>
      <c r="B149" s="93"/>
      <c r="C149" s="94"/>
      <c r="D149" s="95"/>
      <c r="E149" s="95"/>
      <c r="F149" s="96"/>
      <c r="G149" s="97"/>
      <c r="H149" s="98"/>
      <c r="I149" s="99"/>
      <c r="J149" s="100"/>
      <c r="K149" s="99"/>
      <c r="L149" s="99"/>
      <c r="M149" s="87" t="str">
        <f t="shared" si="12"/>
        <v/>
      </c>
      <c r="N149" s="87" t="str">
        <f t="shared" ca="1" si="13"/>
        <v/>
      </c>
      <c r="O149" s="92" t="str">
        <f t="shared" si="14"/>
        <v/>
      </c>
      <c r="P149" s="89" t="str">
        <f t="shared" si="15"/>
        <v/>
      </c>
    </row>
    <row r="150" spans="1:16" x14ac:dyDescent="0.3">
      <c r="A150" s="91" t="str">
        <f t="shared" si="16"/>
        <v/>
      </c>
      <c r="B150" s="93"/>
      <c r="C150" s="94"/>
      <c r="D150" s="95"/>
      <c r="E150" s="95"/>
      <c r="F150" s="96"/>
      <c r="G150" s="97"/>
      <c r="H150" s="98"/>
      <c r="I150" s="99"/>
      <c r="J150" s="100"/>
      <c r="K150" s="99"/>
      <c r="L150" s="99"/>
      <c r="M150" s="87" t="str">
        <f t="shared" si="12"/>
        <v/>
      </c>
      <c r="N150" s="87" t="str">
        <f t="shared" ca="1" si="13"/>
        <v/>
      </c>
      <c r="O150" s="92" t="str">
        <f t="shared" si="14"/>
        <v/>
      </c>
      <c r="P150" s="89" t="str">
        <f t="shared" si="15"/>
        <v/>
      </c>
    </row>
    <row r="151" spans="1:16" x14ac:dyDescent="0.3">
      <c r="A151" s="91" t="str">
        <f t="shared" si="16"/>
        <v/>
      </c>
      <c r="B151" s="93"/>
      <c r="C151" s="94"/>
      <c r="D151" s="95"/>
      <c r="E151" s="95"/>
      <c r="F151" s="96"/>
      <c r="G151" s="97"/>
      <c r="H151" s="98"/>
      <c r="I151" s="99"/>
      <c r="J151" s="100"/>
      <c r="K151" s="99"/>
      <c r="L151" s="99"/>
      <c r="M151" s="87" t="str">
        <f t="shared" si="12"/>
        <v/>
      </c>
      <c r="N151" s="87" t="str">
        <f t="shared" ca="1" si="13"/>
        <v/>
      </c>
      <c r="O151" s="92" t="str">
        <f t="shared" si="14"/>
        <v/>
      </c>
      <c r="P151" s="89" t="str">
        <f t="shared" si="15"/>
        <v/>
      </c>
    </row>
    <row r="152" spans="1:16" x14ac:dyDescent="0.3">
      <c r="A152" s="91" t="str">
        <f t="shared" si="16"/>
        <v/>
      </c>
      <c r="B152" s="93"/>
      <c r="C152" s="94"/>
      <c r="D152" s="95"/>
      <c r="E152" s="95"/>
      <c r="F152" s="96"/>
      <c r="G152" s="97"/>
      <c r="H152" s="98"/>
      <c r="I152" s="99"/>
      <c r="J152" s="100"/>
      <c r="K152" s="99"/>
      <c r="L152" s="99"/>
      <c r="M152" s="87" t="str">
        <f t="shared" si="12"/>
        <v/>
      </c>
      <c r="N152" s="87" t="str">
        <f t="shared" ca="1" si="13"/>
        <v/>
      </c>
      <c r="O152" s="92" t="str">
        <f t="shared" si="14"/>
        <v/>
      </c>
      <c r="P152" s="89" t="str">
        <f t="shared" si="15"/>
        <v/>
      </c>
    </row>
    <row r="153" spans="1:16" x14ac:dyDescent="0.3">
      <c r="A153" s="91" t="str">
        <f t="shared" si="16"/>
        <v/>
      </c>
      <c r="B153" s="93"/>
      <c r="C153" s="94"/>
      <c r="D153" s="95"/>
      <c r="E153" s="95"/>
      <c r="F153" s="96"/>
      <c r="G153" s="97"/>
      <c r="H153" s="98"/>
      <c r="I153" s="99"/>
      <c r="J153" s="100"/>
      <c r="K153" s="99"/>
      <c r="L153" s="99"/>
      <c r="M153" s="87" t="str">
        <f t="shared" si="12"/>
        <v/>
      </c>
      <c r="N153" s="87" t="str">
        <f t="shared" ca="1" si="13"/>
        <v/>
      </c>
      <c r="O153" s="92" t="str">
        <f t="shared" si="14"/>
        <v/>
      </c>
      <c r="P153" s="89" t="str">
        <f t="shared" si="15"/>
        <v/>
      </c>
    </row>
    <row r="154" spans="1:16" x14ac:dyDescent="0.3">
      <c r="A154" s="91" t="str">
        <f t="shared" si="16"/>
        <v/>
      </c>
      <c r="B154" s="93"/>
      <c r="C154" s="94"/>
      <c r="D154" s="95"/>
      <c r="E154" s="95"/>
      <c r="F154" s="96"/>
      <c r="G154" s="97"/>
      <c r="H154" s="98"/>
      <c r="I154" s="99"/>
      <c r="J154" s="100"/>
      <c r="K154" s="99"/>
      <c r="L154" s="99"/>
      <c r="M154" s="87" t="str">
        <f t="shared" si="12"/>
        <v/>
      </c>
      <c r="N154" s="87" t="str">
        <f t="shared" ca="1" si="13"/>
        <v/>
      </c>
      <c r="O154" s="92" t="str">
        <f t="shared" si="14"/>
        <v/>
      </c>
      <c r="P154" s="89" t="str">
        <f t="shared" si="15"/>
        <v/>
      </c>
    </row>
    <row r="155" spans="1:16" x14ac:dyDescent="0.3">
      <c r="A155" s="91" t="str">
        <f t="shared" si="16"/>
        <v/>
      </c>
      <c r="B155" s="93"/>
      <c r="C155" s="94"/>
      <c r="D155" s="95"/>
      <c r="E155" s="95"/>
      <c r="F155" s="96"/>
      <c r="G155" s="97"/>
      <c r="H155" s="98"/>
      <c r="I155" s="99"/>
      <c r="J155" s="100"/>
      <c r="K155" s="99"/>
      <c r="L155" s="99"/>
      <c r="M155" s="87" t="str">
        <f t="shared" si="12"/>
        <v/>
      </c>
      <c r="N155" s="87" t="str">
        <f t="shared" ca="1" si="13"/>
        <v/>
      </c>
      <c r="O155" s="92" t="str">
        <f t="shared" si="14"/>
        <v/>
      </c>
      <c r="P155" s="89" t="str">
        <f t="shared" si="15"/>
        <v/>
      </c>
    </row>
    <row r="156" spans="1:16" x14ac:dyDescent="0.3">
      <c r="A156" s="91" t="str">
        <f t="shared" si="16"/>
        <v/>
      </c>
      <c r="B156" s="93"/>
      <c r="C156" s="94"/>
      <c r="D156" s="95"/>
      <c r="E156" s="95"/>
      <c r="F156" s="96"/>
      <c r="G156" s="97"/>
      <c r="H156" s="98"/>
      <c r="I156" s="99"/>
      <c r="J156" s="100"/>
      <c r="K156" s="99"/>
      <c r="L156" s="99"/>
      <c r="M156" s="87" t="str">
        <f t="shared" si="12"/>
        <v/>
      </c>
      <c r="N156" s="87" t="str">
        <f t="shared" ca="1" si="13"/>
        <v/>
      </c>
      <c r="O156" s="92" t="str">
        <f t="shared" si="14"/>
        <v/>
      </c>
      <c r="P156" s="89" t="str">
        <f t="shared" si="15"/>
        <v/>
      </c>
    </row>
    <row r="157" spans="1:16" x14ac:dyDescent="0.3">
      <c r="A157" s="91" t="str">
        <f t="shared" si="16"/>
        <v/>
      </c>
      <c r="B157" s="93"/>
      <c r="C157" s="94"/>
      <c r="D157" s="95"/>
      <c r="E157" s="95"/>
      <c r="F157" s="96"/>
      <c r="G157" s="97"/>
      <c r="H157" s="98"/>
      <c r="I157" s="99"/>
      <c r="J157" s="100"/>
      <c r="K157" s="99"/>
      <c r="L157" s="99"/>
      <c r="M157" s="87" t="str">
        <f t="shared" si="12"/>
        <v/>
      </c>
      <c r="N157" s="87" t="str">
        <f t="shared" ca="1" si="13"/>
        <v/>
      </c>
      <c r="O157" s="92" t="str">
        <f t="shared" si="14"/>
        <v/>
      </c>
      <c r="P157" s="89" t="str">
        <f t="shared" si="15"/>
        <v/>
      </c>
    </row>
    <row r="158" spans="1:16" x14ac:dyDescent="0.3">
      <c r="A158" s="91" t="str">
        <f t="shared" si="16"/>
        <v/>
      </c>
      <c r="B158" s="93"/>
      <c r="C158" s="94"/>
      <c r="D158" s="95"/>
      <c r="E158" s="95"/>
      <c r="F158" s="96"/>
      <c r="G158" s="97"/>
      <c r="H158" s="98"/>
      <c r="I158" s="99"/>
      <c r="J158" s="100"/>
      <c r="K158" s="99"/>
      <c r="L158" s="99"/>
      <c r="M158" s="87" t="str">
        <f t="shared" si="12"/>
        <v/>
      </c>
      <c r="N158" s="87" t="str">
        <f t="shared" ca="1" si="13"/>
        <v/>
      </c>
      <c r="O158" s="92" t="str">
        <f t="shared" si="14"/>
        <v/>
      </c>
      <c r="P158" s="89" t="str">
        <f t="shared" si="15"/>
        <v/>
      </c>
    </row>
    <row r="159" spans="1:16" x14ac:dyDescent="0.3">
      <c r="A159" s="91" t="str">
        <f t="shared" si="16"/>
        <v/>
      </c>
      <c r="B159" s="93"/>
      <c r="C159" s="94"/>
      <c r="D159" s="95"/>
      <c r="E159" s="95"/>
      <c r="F159" s="96"/>
      <c r="G159" s="97"/>
      <c r="H159" s="98"/>
      <c r="I159" s="99"/>
      <c r="J159" s="100"/>
      <c r="K159" s="99"/>
      <c r="L159" s="99"/>
      <c r="M159" s="87" t="str">
        <f t="shared" si="12"/>
        <v/>
      </c>
      <c r="N159" s="87" t="str">
        <f t="shared" ca="1" si="13"/>
        <v/>
      </c>
      <c r="O159" s="92" t="str">
        <f t="shared" si="14"/>
        <v/>
      </c>
      <c r="P159" s="89" t="str">
        <f t="shared" si="15"/>
        <v/>
      </c>
    </row>
    <row r="160" spans="1:16" x14ac:dyDescent="0.3">
      <c r="A160" s="91" t="str">
        <f t="shared" si="16"/>
        <v/>
      </c>
      <c r="B160" s="93"/>
      <c r="C160" s="94"/>
      <c r="D160" s="95"/>
      <c r="E160" s="95"/>
      <c r="F160" s="96"/>
      <c r="G160" s="97"/>
      <c r="H160" s="98"/>
      <c r="I160" s="99"/>
      <c r="J160" s="100"/>
      <c r="K160" s="99"/>
      <c r="L160" s="99"/>
      <c r="M160" s="87" t="str">
        <f t="shared" si="12"/>
        <v/>
      </c>
      <c r="N160" s="87" t="str">
        <f t="shared" ca="1" si="13"/>
        <v/>
      </c>
      <c r="O160" s="92" t="str">
        <f t="shared" si="14"/>
        <v/>
      </c>
      <c r="P160" s="89" t="str">
        <f t="shared" si="15"/>
        <v/>
      </c>
    </row>
    <row r="161" spans="1:16" x14ac:dyDescent="0.3">
      <c r="A161" s="91" t="str">
        <f t="shared" si="16"/>
        <v/>
      </c>
      <c r="B161" s="93"/>
      <c r="C161" s="94"/>
      <c r="D161" s="95"/>
      <c r="E161" s="95"/>
      <c r="F161" s="96"/>
      <c r="G161" s="97"/>
      <c r="H161" s="98"/>
      <c r="I161" s="99"/>
      <c r="J161" s="100"/>
      <c r="K161" s="99"/>
      <c r="L161" s="99"/>
      <c r="M161" s="87" t="str">
        <f t="shared" si="12"/>
        <v/>
      </c>
      <c r="N161" s="87" t="str">
        <f t="shared" ca="1" si="13"/>
        <v/>
      </c>
      <c r="O161" s="92" t="str">
        <f t="shared" si="14"/>
        <v/>
      </c>
      <c r="P161" s="89" t="str">
        <f t="shared" si="15"/>
        <v/>
      </c>
    </row>
    <row r="162" spans="1:16" x14ac:dyDescent="0.3">
      <c r="A162" s="91" t="str">
        <f t="shared" si="16"/>
        <v/>
      </c>
      <c r="B162" s="93"/>
      <c r="C162" s="94"/>
      <c r="D162" s="95"/>
      <c r="E162" s="95"/>
      <c r="F162" s="96"/>
      <c r="G162" s="97"/>
      <c r="H162" s="98"/>
      <c r="I162" s="99"/>
      <c r="J162" s="100"/>
      <c r="K162" s="99"/>
      <c r="L162" s="99"/>
      <c r="M162" s="87" t="str">
        <f t="shared" si="12"/>
        <v/>
      </c>
      <c r="N162" s="87" t="str">
        <f t="shared" ca="1" si="13"/>
        <v/>
      </c>
      <c r="O162" s="92" t="str">
        <f t="shared" si="14"/>
        <v/>
      </c>
      <c r="P162" s="89" t="str">
        <f t="shared" si="15"/>
        <v/>
      </c>
    </row>
    <row r="163" spans="1:16" x14ac:dyDescent="0.3">
      <c r="A163" s="91" t="str">
        <f t="shared" si="16"/>
        <v/>
      </c>
      <c r="B163" s="93"/>
      <c r="C163" s="94"/>
      <c r="D163" s="95"/>
      <c r="E163" s="95"/>
      <c r="F163" s="96"/>
      <c r="G163" s="97"/>
      <c r="H163" s="98"/>
      <c r="I163" s="99"/>
      <c r="J163" s="100"/>
      <c r="K163" s="99"/>
      <c r="L163" s="99"/>
      <c r="M163" s="87" t="str">
        <f t="shared" si="12"/>
        <v/>
      </c>
      <c r="N163" s="87" t="str">
        <f t="shared" ca="1" si="13"/>
        <v/>
      </c>
      <c r="O163" s="92" t="str">
        <f t="shared" si="14"/>
        <v/>
      </c>
      <c r="P163" s="89" t="str">
        <f t="shared" si="15"/>
        <v/>
      </c>
    </row>
    <row r="164" spans="1:16" x14ac:dyDescent="0.3">
      <c r="A164" s="91" t="str">
        <f t="shared" si="16"/>
        <v/>
      </c>
      <c r="B164" s="93"/>
      <c r="C164" s="94"/>
      <c r="D164" s="95"/>
      <c r="E164" s="95"/>
      <c r="F164" s="96"/>
      <c r="G164" s="97"/>
      <c r="H164" s="98"/>
      <c r="I164" s="99"/>
      <c r="J164" s="100"/>
      <c r="K164" s="99"/>
      <c r="L164" s="99"/>
      <c r="M164" s="87" t="str">
        <f t="shared" si="12"/>
        <v/>
      </c>
      <c r="N164" s="87" t="str">
        <f t="shared" ca="1" si="13"/>
        <v/>
      </c>
      <c r="O164" s="92" t="str">
        <f t="shared" si="14"/>
        <v/>
      </c>
      <c r="P164" s="89" t="str">
        <f t="shared" si="15"/>
        <v/>
      </c>
    </row>
    <row r="165" spans="1:16" x14ac:dyDescent="0.3">
      <c r="A165" s="91" t="str">
        <f t="shared" si="16"/>
        <v/>
      </c>
      <c r="B165" s="93"/>
      <c r="C165" s="94"/>
      <c r="D165" s="95"/>
      <c r="E165" s="95"/>
      <c r="F165" s="96"/>
      <c r="G165" s="97"/>
      <c r="H165" s="98"/>
      <c r="I165" s="99"/>
      <c r="J165" s="100"/>
      <c r="K165" s="99"/>
      <c r="L165" s="99"/>
      <c r="M165" s="87" t="str">
        <f t="shared" si="12"/>
        <v/>
      </c>
      <c r="N165" s="87" t="str">
        <f t="shared" ca="1" si="13"/>
        <v/>
      </c>
      <c r="O165" s="92" t="str">
        <f t="shared" si="14"/>
        <v/>
      </c>
      <c r="P165" s="89" t="str">
        <f t="shared" si="15"/>
        <v/>
      </c>
    </row>
    <row r="166" spans="1:16" x14ac:dyDescent="0.3">
      <c r="A166" s="91" t="str">
        <f t="shared" si="16"/>
        <v/>
      </c>
      <c r="B166" s="93"/>
      <c r="C166" s="94"/>
      <c r="D166" s="95"/>
      <c r="E166" s="95"/>
      <c r="F166" s="96"/>
      <c r="G166" s="97"/>
      <c r="H166" s="98"/>
      <c r="I166" s="99"/>
      <c r="J166" s="100"/>
      <c r="K166" s="99"/>
      <c r="L166" s="99"/>
      <c r="M166" s="87" t="str">
        <f t="shared" si="12"/>
        <v/>
      </c>
      <c r="N166" s="87" t="str">
        <f t="shared" ca="1" si="13"/>
        <v/>
      </c>
      <c r="O166" s="92" t="str">
        <f t="shared" si="14"/>
        <v/>
      </c>
      <c r="P166" s="89" t="str">
        <f t="shared" si="15"/>
        <v/>
      </c>
    </row>
    <row r="167" spans="1:16" x14ac:dyDescent="0.3">
      <c r="A167" s="91" t="str">
        <f t="shared" si="16"/>
        <v/>
      </c>
      <c r="B167" s="93"/>
      <c r="C167" s="94"/>
      <c r="D167" s="95"/>
      <c r="E167" s="95"/>
      <c r="F167" s="96"/>
      <c r="G167" s="97"/>
      <c r="H167" s="98"/>
      <c r="I167" s="99"/>
      <c r="J167" s="100"/>
      <c r="K167" s="99"/>
      <c r="L167" s="99"/>
      <c r="M167" s="87" t="str">
        <f t="shared" si="12"/>
        <v/>
      </c>
      <c r="N167" s="87" t="str">
        <f t="shared" ca="1" si="13"/>
        <v/>
      </c>
      <c r="O167" s="92" t="str">
        <f t="shared" si="14"/>
        <v/>
      </c>
      <c r="P167" s="89" t="str">
        <f t="shared" si="15"/>
        <v/>
      </c>
    </row>
    <row r="168" spans="1:16" x14ac:dyDescent="0.3">
      <c r="A168" s="91" t="str">
        <f t="shared" si="16"/>
        <v/>
      </c>
      <c r="B168" s="93"/>
      <c r="C168" s="94"/>
      <c r="D168" s="95"/>
      <c r="E168" s="95"/>
      <c r="F168" s="96"/>
      <c r="G168" s="97"/>
      <c r="H168" s="98"/>
      <c r="I168" s="99"/>
      <c r="J168" s="100"/>
      <c r="K168" s="99"/>
      <c r="L168" s="99"/>
      <c r="M168" s="87" t="str">
        <f t="shared" si="12"/>
        <v/>
      </c>
      <c r="N168" s="87" t="str">
        <f t="shared" ca="1" si="13"/>
        <v/>
      </c>
      <c r="O168" s="92" t="str">
        <f t="shared" si="14"/>
        <v/>
      </c>
      <c r="P168" s="89" t="str">
        <f t="shared" si="15"/>
        <v/>
      </c>
    </row>
    <row r="169" spans="1:16" x14ac:dyDescent="0.3">
      <c r="A169" s="91" t="str">
        <f t="shared" si="16"/>
        <v/>
      </c>
      <c r="B169" s="93"/>
      <c r="C169" s="94"/>
      <c r="D169" s="95"/>
      <c r="E169" s="95"/>
      <c r="F169" s="96"/>
      <c r="G169" s="97"/>
      <c r="H169" s="98"/>
      <c r="I169" s="99"/>
      <c r="J169" s="100"/>
      <c r="K169" s="99"/>
      <c r="L169" s="99"/>
      <c r="M169" s="87" t="str">
        <f t="shared" si="12"/>
        <v/>
      </c>
      <c r="N169" s="87" t="str">
        <f t="shared" ca="1" si="13"/>
        <v/>
      </c>
      <c r="O169" s="92" t="str">
        <f t="shared" si="14"/>
        <v/>
      </c>
      <c r="P169" s="89" t="str">
        <f t="shared" si="15"/>
        <v/>
      </c>
    </row>
    <row r="170" spans="1:16" x14ac:dyDescent="0.3">
      <c r="A170" s="91" t="str">
        <f t="shared" si="16"/>
        <v/>
      </c>
      <c r="B170" s="93"/>
      <c r="C170" s="94"/>
      <c r="D170" s="95"/>
      <c r="E170" s="95"/>
      <c r="F170" s="96"/>
      <c r="G170" s="97"/>
      <c r="H170" s="98"/>
      <c r="I170" s="99"/>
      <c r="J170" s="100"/>
      <c r="K170" s="99"/>
      <c r="L170" s="99"/>
      <c r="M170" s="87" t="str">
        <f t="shared" si="12"/>
        <v/>
      </c>
      <c r="N170" s="87" t="str">
        <f t="shared" ca="1" si="13"/>
        <v/>
      </c>
      <c r="O170" s="92" t="str">
        <f t="shared" si="14"/>
        <v/>
      </c>
      <c r="P170" s="89" t="str">
        <f t="shared" si="15"/>
        <v/>
      </c>
    </row>
    <row r="171" spans="1:16" x14ac:dyDescent="0.3">
      <c r="A171" s="91" t="str">
        <f t="shared" si="16"/>
        <v/>
      </c>
      <c r="B171" s="93"/>
      <c r="C171" s="94"/>
      <c r="D171" s="95"/>
      <c r="E171" s="95"/>
      <c r="F171" s="96"/>
      <c r="G171" s="97"/>
      <c r="H171" s="98"/>
      <c r="I171" s="99"/>
      <c r="J171" s="100"/>
      <c r="K171" s="99"/>
      <c r="L171" s="99"/>
      <c r="M171" s="87" t="str">
        <f t="shared" si="12"/>
        <v/>
      </c>
      <c r="N171" s="87" t="str">
        <f t="shared" ca="1" si="13"/>
        <v/>
      </c>
      <c r="O171" s="92" t="str">
        <f t="shared" si="14"/>
        <v/>
      </c>
      <c r="P171" s="89" t="str">
        <f t="shared" si="15"/>
        <v/>
      </c>
    </row>
    <row r="172" spans="1:16" x14ac:dyDescent="0.3">
      <c r="A172" s="91" t="str">
        <f t="shared" si="16"/>
        <v/>
      </c>
      <c r="B172" s="93"/>
      <c r="C172" s="94"/>
      <c r="D172" s="95"/>
      <c r="E172" s="95"/>
      <c r="F172" s="96"/>
      <c r="G172" s="97"/>
      <c r="H172" s="98"/>
      <c r="I172" s="99"/>
      <c r="J172" s="100"/>
      <c r="K172" s="99"/>
      <c r="L172" s="99"/>
      <c r="M172" s="87" t="str">
        <f t="shared" si="12"/>
        <v/>
      </c>
      <c r="N172" s="87" t="str">
        <f t="shared" ca="1" si="13"/>
        <v/>
      </c>
      <c r="O172" s="92" t="str">
        <f t="shared" si="14"/>
        <v/>
      </c>
      <c r="P172" s="89" t="str">
        <f t="shared" si="15"/>
        <v/>
      </c>
    </row>
    <row r="173" spans="1:16" x14ac:dyDescent="0.3">
      <c r="A173" s="91" t="str">
        <f t="shared" si="16"/>
        <v/>
      </c>
      <c r="B173" s="93"/>
      <c r="C173" s="94"/>
      <c r="D173" s="95"/>
      <c r="E173" s="95"/>
      <c r="F173" s="96"/>
      <c r="G173" s="97"/>
      <c r="H173" s="98"/>
      <c r="I173" s="99"/>
      <c r="J173" s="100"/>
      <c r="K173" s="99"/>
      <c r="L173" s="99"/>
      <c r="M173" s="87" t="str">
        <f t="shared" si="12"/>
        <v/>
      </c>
      <c r="N173" s="87" t="str">
        <f t="shared" ca="1" si="13"/>
        <v/>
      </c>
      <c r="O173" s="92" t="str">
        <f t="shared" si="14"/>
        <v/>
      </c>
      <c r="P173" s="89" t="str">
        <f t="shared" si="15"/>
        <v/>
      </c>
    </row>
    <row r="174" spans="1:16" x14ac:dyDescent="0.3">
      <c r="A174" s="91" t="str">
        <f t="shared" si="16"/>
        <v/>
      </c>
      <c r="B174" s="93"/>
      <c r="C174" s="94"/>
      <c r="D174" s="95"/>
      <c r="E174" s="95"/>
      <c r="F174" s="96"/>
      <c r="G174" s="97"/>
      <c r="H174" s="98"/>
      <c r="I174" s="99"/>
      <c r="J174" s="100"/>
      <c r="K174" s="99"/>
      <c r="L174" s="99"/>
      <c r="M174" s="87" t="str">
        <f t="shared" si="12"/>
        <v/>
      </c>
      <c r="N174" s="87" t="str">
        <f t="shared" ca="1" si="13"/>
        <v/>
      </c>
      <c r="O174" s="92" t="str">
        <f t="shared" si="14"/>
        <v/>
      </c>
      <c r="P174" s="89" t="str">
        <f t="shared" si="15"/>
        <v/>
      </c>
    </row>
    <row r="175" spans="1:16" x14ac:dyDescent="0.3">
      <c r="A175" s="91" t="str">
        <f t="shared" si="16"/>
        <v/>
      </c>
      <c r="B175" s="93"/>
      <c r="C175" s="94"/>
      <c r="D175" s="95"/>
      <c r="E175" s="95"/>
      <c r="F175" s="96"/>
      <c r="G175" s="97"/>
      <c r="H175" s="98"/>
      <c r="I175" s="99"/>
      <c r="J175" s="100"/>
      <c r="K175" s="99"/>
      <c r="L175" s="99"/>
      <c r="M175" s="87" t="str">
        <f t="shared" si="12"/>
        <v/>
      </c>
      <c r="N175" s="87" t="str">
        <f t="shared" ca="1" si="13"/>
        <v/>
      </c>
      <c r="O175" s="92" t="str">
        <f t="shared" si="14"/>
        <v/>
      </c>
      <c r="P175" s="89" t="str">
        <f t="shared" si="15"/>
        <v/>
      </c>
    </row>
    <row r="176" spans="1:16" x14ac:dyDescent="0.3">
      <c r="A176" s="91" t="str">
        <f t="shared" si="16"/>
        <v/>
      </c>
      <c r="B176" s="93"/>
      <c r="C176" s="94"/>
      <c r="D176" s="95"/>
      <c r="E176" s="95"/>
      <c r="F176" s="96"/>
      <c r="G176" s="97"/>
      <c r="H176" s="98"/>
      <c r="I176" s="99"/>
      <c r="J176" s="100"/>
      <c r="K176" s="99"/>
      <c r="L176" s="99"/>
      <c r="M176" s="87" t="str">
        <f t="shared" si="12"/>
        <v/>
      </c>
      <c r="N176" s="87" t="str">
        <f t="shared" ca="1" si="13"/>
        <v/>
      </c>
      <c r="O176" s="92" t="str">
        <f t="shared" si="14"/>
        <v/>
      </c>
      <c r="P176" s="89" t="str">
        <f t="shared" si="15"/>
        <v/>
      </c>
    </row>
    <row r="177" spans="1:16" x14ac:dyDescent="0.3">
      <c r="A177" s="91" t="str">
        <f t="shared" si="16"/>
        <v/>
      </c>
      <c r="B177" s="93"/>
      <c r="C177" s="94"/>
      <c r="D177" s="95"/>
      <c r="E177" s="95"/>
      <c r="F177" s="96"/>
      <c r="G177" s="97"/>
      <c r="H177" s="98"/>
      <c r="I177" s="99"/>
      <c r="J177" s="100"/>
      <c r="K177" s="99"/>
      <c r="L177" s="99"/>
      <c r="M177" s="87" t="str">
        <f t="shared" si="12"/>
        <v/>
      </c>
      <c r="N177" s="87" t="str">
        <f t="shared" ca="1" si="13"/>
        <v/>
      </c>
      <c r="O177" s="92" t="str">
        <f t="shared" si="14"/>
        <v/>
      </c>
      <c r="P177" s="89" t="str">
        <f t="shared" si="15"/>
        <v/>
      </c>
    </row>
    <row r="178" spans="1:16" x14ac:dyDescent="0.3">
      <c r="A178" s="91" t="str">
        <f t="shared" si="16"/>
        <v/>
      </c>
      <c r="B178" s="93"/>
      <c r="C178" s="94"/>
      <c r="D178" s="95"/>
      <c r="E178" s="95"/>
      <c r="F178" s="96"/>
      <c r="G178" s="97"/>
      <c r="H178" s="98"/>
      <c r="I178" s="99"/>
      <c r="J178" s="100"/>
      <c r="K178" s="99"/>
      <c r="L178" s="99"/>
      <c r="M178" s="87" t="str">
        <f t="shared" si="12"/>
        <v/>
      </c>
      <c r="N178" s="87" t="str">
        <f t="shared" ca="1" si="13"/>
        <v/>
      </c>
      <c r="O178" s="92" t="str">
        <f t="shared" si="14"/>
        <v/>
      </c>
      <c r="P178" s="89" t="str">
        <f t="shared" si="15"/>
        <v/>
      </c>
    </row>
    <row r="179" spans="1:16" x14ac:dyDescent="0.3">
      <c r="A179" s="91" t="str">
        <f t="shared" si="16"/>
        <v/>
      </c>
      <c r="B179" s="93"/>
      <c r="C179" s="94"/>
      <c r="D179" s="95"/>
      <c r="E179" s="95"/>
      <c r="F179" s="96"/>
      <c r="G179" s="97"/>
      <c r="H179" s="98"/>
      <c r="I179" s="99"/>
      <c r="J179" s="100"/>
      <c r="K179" s="99"/>
      <c r="L179" s="99"/>
      <c r="M179" s="87" t="str">
        <f t="shared" si="12"/>
        <v/>
      </c>
      <c r="N179" s="87" t="str">
        <f t="shared" ca="1" si="13"/>
        <v/>
      </c>
      <c r="O179" s="92" t="str">
        <f t="shared" si="14"/>
        <v/>
      </c>
      <c r="P179" s="89" t="str">
        <f t="shared" si="15"/>
        <v/>
      </c>
    </row>
    <row r="180" spans="1:16" x14ac:dyDescent="0.3">
      <c r="A180" s="91" t="str">
        <f t="shared" si="16"/>
        <v/>
      </c>
      <c r="B180" s="93"/>
      <c r="C180" s="94"/>
      <c r="D180" s="95"/>
      <c r="E180" s="95"/>
      <c r="F180" s="96"/>
      <c r="G180" s="97"/>
      <c r="H180" s="98"/>
      <c r="I180" s="99"/>
      <c r="J180" s="100"/>
      <c r="K180" s="99"/>
      <c r="L180" s="99"/>
      <c r="M180" s="87" t="str">
        <f t="shared" si="12"/>
        <v/>
      </c>
      <c r="N180" s="87" t="str">
        <f t="shared" ca="1" si="13"/>
        <v/>
      </c>
      <c r="O180" s="92" t="str">
        <f t="shared" si="14"/>
        <v/>
      </c>
      <c r="P180" s="89" t="str">
        <f t="shared" si="15"/>
        <v/>
      </c>
    </row>
    <row r="181" spans="1:16" x14ac:dyDescent="0.3">
      <c r="A181" s="91" t="str">
        <f t="shared" si="16"/>
        <v/>
      </c>
      <c r="B181" s="93"/>
      <c r="C181" s="94"/>
      <c r="D181" s="95"/>
      <c r="E181" s="95"/>
      <c r="F181" s="96"/>
      <c r="G181" s="97"/>
      <c r="H181" s="98"/>
      <c r="I181" s="99"/>
      <c r="J181" s="100"/>
      <c r="K181" s="99"/>
      <c r="L181" s="99"/>
      <c r="M181" s="87" t="str">
        <f t="shared" si="12"/>
        <v/>
      </c>
      <c r="N181" s="87" t="str">
        <f t="shared" ca="1" si="13"/>
        <v/>
      </c>
      <c r="O181" s="92" t="str">
        <f t="shared" si="14"/>
        <v/>
      </c>
      <c r="P181" s="89" t="str">
        <f t="shared" si="15"/>
        <v/>
      </c>
    </row>
    <row r="182" spans="1:16" x14ac:dyDescent="0.3">
      <c r="A182" s="91" t="str">
        <f t="shared" si="16"/>
        <v/>
      </c>
      <c r="B182" s="93"/>
      <c r="C182" s="94"/>
      <c r="D182" s="95"/>
      <c r="E182" s="95"/>
      <c r="F182" s="96"/>
      <c r="G182" s="97"/>
      <c r="H182" s="98"/>
      <c r="I182" s="99"/>
      <c r="J182" s="100"/>
      <c r="K182" s="99"/>
      <c r="L182" s="99"/>
      <c r="M182" s="87" t="str">
        <f t="shared" ref="M182:M245" si="17">IF(B182&lt;&gt;"",(DAY(B182)+C182*30),"")</f>
        <v/>
      </c>
      <c r="N182" s="87" t="str">
        <f t="shared" ref="N182:N245" ca="1" si="18">IF(K182&lt;&gt;"",(DAY(B182)+30*C182)-DAY(TODAY()),"")</f>
        <v/>
      </c>
      <c r="O182" s="92" t="str">
        <f t="shared" ref="O182:O245" si="19">IF(I182&gt;H182,(IF(I182&lt;&gt;"",(((I182-H182)-(I182-L182))/ABS(I182-H182)),"")),IF(I182&lt;&gt;"",(1-(I182+L182-H182)/I182),""))</f>
        <v/>
      </c>
      <c r="P182" s="89" t="str">
        <f t="shared" ref="P182:P245" si="20">IF(F182&lt;&gt;"",F182,"")</f>
        <v/>
      </c>
    </row>
    <row r="183" spans="1:16" x14ac:dyDescent="0.3">
      <c r="A183" s="91" t="str">
        <f t="shared" si="16"/>
        <v/>
      </c>
      <c r="B183" s="93"/>
      <c r="C183" s="94"/>
      <c r="D183" s="95"/>
      <c r="E183" s="95"/>
      <c r="F183" s="96"/>
      <c r="G183" s="97"/>
      <c r="H183" s="98"/>
      <c r="I183" s="99"/>
      <c r="J183" s="100"/>
      <c r="K183" s="99"/>
      <c r="L183" s="99"/>
      <c r="M183" s="87" t="str">
        <f t="shared" si="17"/>
        <v/>
      </c>
      <c r="N183" s="87" t="str">
        <f t="shared" ca="1" si="18"/>
        <v/>
      </c>
      <c r="O183" s="92" t="str">
        <f t="shared" si="19"/>
        <v/>
      </c>
      <c r="P183" s="89" t="str">
        <f t="shared" si="20"/>
        <v/>
      </c>
    </row>
    <row r="184" spans="1:16" x14ac:dyDescent="0.3">
      <c r="A184" s="91" t="str">
        <f t="shared" si="16"/>
        <v/>
      </c>
      <c r="B184" s="93"/>
      <c r="C184" s="94"/>
      <c r="D184" s="95"/>
      <c r="E184" s="95"/>
      <c r="F184" s="96"/>
      <c r="G184" s="97"/>
      <c r="H184" s="98"/>
      <c r="I184" s="99"/>
      <c r="J184" s="100"/>
      <c r="K184" s="99"/>
      <c r="L184" s="99"/>
      <c r="M184" s="87" t="str">
        <f t="shared" si="17"/>
        <v/>
      </c>
      <c r="N184" s="87" t="str">
        <f t="shared" ca="1" si="18"/>
        <v/>
      </c>
      <c r="O184" s="92" t="str">
        <f t="shared" si="19"/>
        <v/>
      </c>
      <c r="P184" s="89" t="str">
        <f t="shared" si="20"/>
        <v/>
      </c>
    </row>
    <row r="185" spans="1:16" x14ac:dyDescent="0.3">
      <c r="A185" s="91" t="str">
        <f t="shared" si="16"/>
        <v/>
      </c>
      <c r="B185" s="93"/>
      <c r="C185" s="94"/>
      <c r="D185" s="95"/>
      <c r="E185" s="95"/>
      <c r="F185" s="96"/>
      <c r="G185" s="97"/>
      <c r="H185" s="98"/>
      <c r="I185" s="99"/>
      <c r="J185" s="100"/>
      <c r="K185" s="99"/>
      <c r="L185" s="99"/>
      <c r="M185" s="87" t="str">
        <f t="shared" si="17"/>
        <v/>
      </c>
      <c r="N185" s="87" t="str">
        <f t="shared" ca="1" si="18"/>
        <v/>
      </c>
      <c r="O185" s="92" t="str">
        <f t="shared" si="19"/>
        <v/>
      </c>
      <c r="P185" s="89" t="str">
        <f t="shared" si="20"/>
        <v/>
      </c>
    </row>
    <row r="186" spans="1:16" x14ac:dyDescent="0.3">
      <c r="A186" s="91" t="str">
        <f t="shared" si="16"/>
        <v/>
      </c>
      <c r="B186" s="93"/>
      <c r="C186" s="94"/>
      <c r="D186" s="95"/>
      <c r="E186" s="95"/>
      <c r="F186" s="96"/>
      <c r="G186" s="97"/>
      <c r="H186" s="98"/>
      <c r="I186" s="99"/>
      <c r="J186" s="100"/>
      <c r="K186" s="99"/>
      <c r="L186" s="99"/>
      <c r="M186" s="87" t="str">
        <f t="shared" si="17"/>
        <v/>
      </c>
      <c r="N186" s="87" t="str">
        <f t="shared" ca="1" si="18"/>
        <v/>
      </c>
      <c r="O186" s="92" t="str">
        <f t="shared" si="19"/>
        <v/>
      </c>
      <c r="P186" s="89" t="str">
        <f t="shared" si="20"/>
        <v/>
      </c>
    </row>
    <row r="187" spans="1:16" x14ac:dyDescent="0.3">
      <c r="A187" s="91" t="str">
        <f t="shared" si="16"/>
        <v/>
      </c>
      <c r="B187" s="93"/>
      <c r="C187" s="94"/>
      <c r="D187" s="95"/>
      <c r="E187" s="95"/>
      <c r="F187" s="96"/>
      <c r="G187" s="97"/>
      <c r="H187" s="98"/>
      <c r="I187" s="99"/>
      <c r="J187" s="100"/>
      <c r="K187" s="99"/>
      <c r="L187" s="99"/>
      <c r="M187" s="87" t="str">
        <f t="shared" si="17"/>
        <v/>
      </c>
      <c r="N187" s="87" t="str">
        <f t="shared" ca="1" si="18"/>
        <v/>
      </c>
      <c r="O187" s="92" t="str">
        <f t="shared" si="19"/>
        <v/>
      </c>
      <c r="P187" s="89" t="str">
        <f t="shared" si="20"/>
        <v/>
      </c>
    </row>
    <row r="188" spans="1:16" x14ac:dyDescent="0.3">
      <c r="A188" s="91" t="str">
        <f t="shared" si="16"/>
        <v/>
      </c>
      <c r="B188" s="93"/>
      <c r="C188" s="94"/>
      <c r="D188" s="95"/>
      <c r="E188" s="95"/>
      <c r="F188" s="96"/>
      <c r="G188" s="97"/>
      <c r="H188" s="98"/>
      <c r="I188" s="99"/>
      <c r="J188" s="100"/>
      <c r="K188" s="99"/>
      <c r="L188" s="99"/>
      <c r="M188" s="87" t="str">
        <f t="shared" si="17"/>
        <v/>
      </c>
      <c r="N188" s="87" t="str">
        <f t="shared" ca="1" si="18"/>
        <v/>
      </c>
      <c r="O188" s="92" t="str">
        <f t="shared" si="19"/>
        <v/>
      </c>
      <c r="P188" s="89" t="str">
        <f t="shared" si="20"/>
        <v/>
      </c>
    </row>
    <row r="189" spans="1:16" x14ac:dyDescent="0.3">
      <c r="A189" s="91" t="str">
        <f t="shared" si="16"/>
        <v/>
      </c>
      <c r="B189" s="93"/>
      <c r="C189" s="94"/>
      <c r="D189" s="95"/>
      <c r="E189" s="95"/>
      <c r="F189" s="96"/>
      <c r="G189" s="97"/>
      <c r="H189" s="98"/>
      <c r="I189" s="99"/>
      <c r="J189" s="100"/>
      <c r="K189" s="99"/>
      <c r="L189" s="99"/>
      <c r="M189" s="87" t="str">
        <f t="shared" si="17"/>
        <v/>
      </c>
      <c r="N189" s="87" t="str">
        <f t="shared" ca="1" si="18"/>
        <v/>
      </c>
      <c r="O189" s="92" t="str">
        <f t="shared" si="19"/>
        <v/>
      </c>
      <c r="P189" s="89" t="str">
        <f t="shared" si="20"/>
        <v/>
      </c>
    </row>
    <row r="190" spans="1:16" x14ac:dyDescent="0.3">
      <c r="A190" s="91" t="str">
        <f t="shared" si="16"/>
        <v/>
      </c>
      <c r="B190" s="93"/>
      <c r="C190" s="94"/>
      <c r="D190" s="95"/>
      <c r="E190" s="95"/>
      <c r="F190" s="96"/>
      <c r="G190" s="97"/>
      <c r="H190" s="98"/>
      <c r="I190" s="99"/>
      <c r="J190" s="100"/>
      <c r="K190" s="99"/>
      <c r="L190" s="99"/>
      <c r="M190" s="87" t="str">
        <f t="shared" si="17"/>
        <v/>
      </c>
      <c r="N190" s="87" t="str">
        <f t="shared" ca="1" si="18"/>
        <v/>
      </c>
      <c r="O190" s="92" t="str">
        <f t="shared" si="19"/>
        <v/>
      </c>
      <c r="P190" s="89" t="str">
        <f t="shared" si="20"/>
        <v/>
      </c>
    </row>
    <row r="191" spans="1:16" x14ac:dyDescent="0.3">
      <c r="A191" s="91" t="str">
        <f t="shared" si="16"/>
        <v/>
      </c>
      <c r="B191" s="93"/>
      <c r="C191" s="94"/>
      <c r="D191" s="95"/>
      <c r="E191" s="95"/>
      <c r="F191" s="96"/>
      <c r="G191" s="97"/>
      <c r="H191" s="98"/>
      <c r="I191" s="99"/>
      <c r="J191" s="100"/>
      <c r="K191" s="99"/>
      <c r="L191" s="99"/>
      <c r="M191" s="87" t="str">
        <f t="shared" si="17"/>
        <v/>
      </c>
      <c r="N191" s="87" t="str">
        <f t="shared" ca="1" si="18"/>
        <v/>
      </c>
      <c r="O191" s="92" t="str">
        <f t="shared" si="19"/>
        <v/>
      </c>
      <c r="P191" s="89" t="str">
        <f t="shared" si="20"/>
        <v/>
      </c>
    </row>
    <row r="192" spans="1:16" x14ac:dyDescent="0.3">
      <c r="A192" s="91" t="str">
        <f t="shared" si="16"/>
        <v/>
      </c>
      <c r="B192" s="93"/>
      <c r="C192" s="94"/>
      <c r="D192" s="95"/>
      <c r="E192" s="95"/>
      <c r="F192" s="96"/>
      <c r="G192" s="97"/>
      <c r="H192" s="98"/>
      <c r="I192" s="99"/>
      <c r="J192" s="100"/>
      <c r="K192" s="99"/>
      <c r="L192" s="99"/>
      <c r="M192" s="87" t="str">
        <f t="shared" si="17"/>
        <v/>
      </c>
      <c r="N192" s="87" t="str">
        <f t="shared" ca="1" si="18"/>
        <v/>
      </c>
      <c r="O192" s="92" t="str">
        <f t="shared" si="19"/>
        <v/>
      </c>
      <c r="P192" s="89" t="str">
        <f t="shared" si="20"/>
        <v/>
      </c>
    </row>
    <row r="193" spans="1:16" x14ac:dyDescent="0.3">
      <c r="A193" s="91" t="str">
        <f t="shared" si="16"/>
        <v/>
      </c>
      <c r="B193" s="93"/>
      <c r="C193" s="94"/>
      <c r="D193" s="95"/>
      <c r="E193" s="95"/>
      <c r="F193" s="96"/>
      <c r="G193" s="97"/>
      <c r="H193" s="98"/>
      <c r="I193" s="99"/>
      <c r="J193" s="100"/>
      <c r="K193" s="99"/>
      <c r="L193" s="99"/>
      <c r="M193" s="87" t="str">
        <f t="shared" si="17"/>
        <v/>
      </c>
      <c r="N193" s="87" t="str">
        <f t="shared" ca="1" si="18"/>
        <v/>
      </c>
      <c r="O193" s="92" t="str">
        <f t="shared" si="19"/>
        <v/>
      </c>
      <c r="P193" s="89" t="str">
        <f t="shared" si="20"/>
        <v/>
      </c>
    </row>
    <row r="194" spans="1:16" x14ac:dyDescent="0.3">
      <c r="A194" s="91" t="str">
        <f t="shared" si="16"/>
        <v/>
      </c>
      <c r="B194" s="93"/>
      <c r="C194" s="94"/>
      <c r="D194" s="95"/>
      <c r="E194" s="95"/>
      <c r="F194" s="96"/>
      <c r="G194" s="97"/>
      <c r="H194" s="98"/>
      <c r="I194" s="99"/>
      <c r="J194" s="100"/>
      <c r="K194" s="99"/>
      <c r="L194" s="99"/>
      <c r="M194" s="87" t="str">
        <f t="shared" si="17"/>
        <v/>
      </c>
      <c r="N194" s="87" t="str">
        <f t="shared" ca="1" si="18"/>
        <v/>
      </c>
      <c r="O194" s="92" t="str">
        <f t="shared" si="19"/>
        <v/>
      </c>
      <c r="P194" s="89" t="str">
        <f t="shared" si="20"/>
        <v/>
      </c>
    </row>
    <row r="195" spans="1:16" x14ac:dyDescent="0.3">
      <c r="A195" s="91" t="str">
        <f t="shared" si="16"/>
        <v/>
      </c>
      <c r="B195" s="93"/>
      <c r="C195" s="94"/>
      <c r="D195" s="95"/>
      <c r="E195" s="95"/>
      <c r="F195" s="96"/>
      <c r="G195" s="97"/>
      <c r="H195" s="98"/>
      <c r="I195" s="99"/>
      <c r="J195" s="100"/>
      <c r="K195" s="99"/>
      <c r="L195" s="99"/>
      <c r="M195" s="87" t="str">
        <f t="shared" si="17"/>
        <v/>
      </c>
      <c r="N195" s="87" t="str">
        <f t="shared" ca="1" si="18"/>
        <v/>
      </c>
      <c r="O195" s="92" t="str">
        <f t="shared" si="19"/>
        <v/>
      </c>
      <c r="P195" s="89" t="str">
        <f t="shared" si="20"/>
        <v/>
      </c>
    </row>
    <row r="196" spans="1:16" x14ac:dyDescent="0.3">
      <c r="A196" s="91" t="str">
        <f t="shared" si="16"/>
        <v/>
      </c>
      <c r="B196" s="93"/>
      <c r="C196" s="94"/>
      <c r="D196" s="95"/>
      <c r="E196" s="95"/>
      <c r="F196" s="96"/>
      <c r="G196" s="97"/>
      <c r="H196" s="98"/>
      <c r="I196" s="99"/>
      <c r="J196" s="100"/>
      <c r="K196" s="99"/>
      <c r="L196" s="99"/>
      <c r="M196" s="87" t="str">
        <f t="shared" si="17"/>
        <v/>
      </c>
      <c r="N196" s="87" t="str">
        <f t="shared" ca="1" si="18"/>
        <v/>
      </c>
      <c r="O196" s="92" t="str">
        <f t="shared" si="19"/>
        <v/>
      </c>
      <c r="P196" s="89" t="str">
        <f t="shared" si="20"/>
        <v/>
      </c>
    </row>
    <row r="197" spans="1:16" x14ac:dyDescent="0.3">
      <c r="A197" s="91" t="str">
        <f t="shared" si="16"/>
        <v/>
      </c>
      <c r="B197" s="93"/>
      <c r="C197" s="94"/>
      <c r="D197" s="95"/>
      <c r="E197" s="95"/>
      <c r="F197" s="96"/>
      <c r="G197" s="97"/>
      <c r="H197" s="98"/>
      <c r="I197" s="99"/>
      <c r="J197" s="100"/>
      <c r="K197" s="99"/>
      <c r="L197" s="99"/>
      <c r="M197" s="87" t="str">
        <f t="shared" si="17"/>
        <v/>
      </c>
      <c r="N197" s="87" t="str">
        <f t="shared" ca="1" si="18"/>
        <v/>
      </c>
      <c r="O197" s="92" t="str">
        <f t="shared" si="19"/>
        <v/>
      </c>
      <c r="P197" s="89" t="str">
        <f t="shared" si="20"/>
        <v/>
      </c>
    </row>
    <row r="198" spans="1:16" x14ac:dyDescent="0.3">
      <c r="A198" s="91" t="str">
        <f t="shared" si="16"/>
        <v/>
      </c>
      <c r="B198" s="93"/>
      <c r="C198" s="94"/>
      <c r="D198" s="95"/>
      <c r="E198" s="95"/>
      <c r="F198" s="96"/>
      <c r="G198" s="97"/>
      <c r="H198" s="98"/>
      <c r="I198" s="99"/>
      <c r="J198" s="100"/>
      <c r="K198" s="99"/>
      <c r="L198" s="99"/>
      <c r="M198" s="87" t="str">
        <f t="shared" si="17"/>
        <v/>
      </c>
      <c r="N198" s="87" t="str">
        <f t="shared" ca="1" si="18"/>
        <v/>
      </c>
      <c r="O198" s="92" t="str">
        <f t="shared" si="19"/>
        <v/>
      </c>
      <c r="P198" s="89" t="str">
        <f t="shared" si="20"/>
        <v/>
      </c>
    </row>
    <row r="199" spans="1:16" x14ac:dyDescent="0.3">
      <c r="A199" s="91" t="str">
        <f t="shared" si="16"/>
        <v/>
      </c>
      <c r="B199" s="93"/>
      <c r="C199" s="94"/>
      <c r="D199" s="95"/>
      <c r="E199" s="95"/>
      <c r="F199" s="96"/>
      <c r="G199" s="97"/>
      <c r="H199" s="98"/>
      <c r="I199" s="99"/>
      <c r="J199" s="100"/>
      <c r="K199" s="99"/>
      <c r="L199" s="99"/>
      <c r="M199" s="87" t="str">
        <f t="shared" si="17"/>
        <v/>
      </c>
      <c r="N199" s="87" t="str">
        <f t="shared" ca="1" si="18"/>
        <v/>
      </c>
      <c r="O199" s="92" t="str">
        <f t="shared" si="19"/>
        <v/>
      </c>
      <c r="P199" s="89" t="str">
        <f t="shared" si="20"/>
        <v/>
      </c>
    </row>
    <row r="200" spans="1:16" x14ac:dyDescent="0.3">
      <c r="A200" s="91" t="str">
        <f t="shared" ref="A200:A250" si="21">IF(B199&lt;&gt;"",A199+1,"")</f>
        <v/>
      </c>
      <c r="B200" s="93"/>
      <c r="C200" s="94"/>
      <c r="D200" s="95"/>
      <c r="E200" s="95"/>
      <c r="F200" s="96"/>
      <c r="G200" s="97"/>
      <c r="H200" s="98"/>
      <c r="I200" s="99"/>
      <c r="J200" s="100"/>
      <c r="K200" s="99"/>
      <c r="L200" s="99"/>
      <c r="M200" s="87" t="str">
        <f t="shared" si="17"/>
        <v/>
      </c>
      <c r="N200" s="87" t="str">
        <f t="shared" ca="1" si="18"/>
        <v/>
      </c>
      <c r="O200" s="92" t="str">
        <f t="shared" si="19"/>
        <v/>
      </c>
      <c r="P200" s="89" t="str">
        <f t="shared" si="20"/>
        <v/>
      </c>
    </row>
    <row r="201" spans="1:16" x14ac:dyDescent="0.3">
      <c r="A201" s="91" t="str">
        <f t="shared" si="21"/>
        <v/>
      </c>
      <c r="B201" s="93"/>
      <c r="C201" s="94"/>
      <c r="D201" s="95"/>
      <c r="E201" s="95"/>
      <c r="F201" s="96"/>
      <c r="G201" s="97"/>
      <c r="H201" s="98"/>
      <c r="I201" s="99"/>
      <c r="J201" s="100"/>
      <c r="K201" s="99"/>
      <c r="L201" s="99"/>
      <c r="M201" s="87" t="str">
        <f t="shared" si="17"/>
        <v/>
      </c>
      <c r="N201" s="87" t="str">
        <f t="shared" ca="1" si="18"/>
        <v/>
      </c>
      <c r="O201" s="92" t="str">
        <f t="shared" si="19"/>
        <v/>
      </c>
      <c r="P201" s="89" t="str">
        <f t="shared" si="20"/>
        <v/>
      </c>
    </row>
    <row r="202" spans="1:16" x14ac:dyDescent="0.3">
      <c r="A202" s="91" t="str">
        <f t="shared" si="21"/>
        <v/>
      </c>
      <c r="B202" s="93"/>
      <c r="C202" s="94"/>
      <c r="D202" s="95"/>
      <c r="E202" s="95"/>
      <c r="F202" s="96"/>
      <c r="G202" s="97"/>
      <c r="H202" s="98"/>
      <c r="I202" s="99"/>
      <c r="J202" s="100"/>
      <c r="K202" s="99"/>
      <c r="L202" s="99"/>
      <c r="M202" s="87" t="str">
        <f t="shared" si="17"/>
        <v/>
      </c>
      <c r="N202" s="87" t="str">
        <f t="shared" ca="1" si="18"/>
        <v/>
      </c>
      <c r="O202" s="92" t="str">
        <f t="shared" si="19"/>
        <v/>
      </c>
      <c r="P202" s="89" t="str">
        <f t="shared" si="20"/>
        <v/>
      </c>
    </row>
    <row r="203" spans="1:16" x14ac:dyDescent="0.3">
      <c r="A203" s="91" t="str">
        <f t="shared" si="21"/>
        <v/>
      </c>
      <c r="B203" s="93"/>
      <c r="C203" s="94"/>
      <c r="D203" s="95"/>
      <c r="E203" s="95"/>
      <c r="F203" s="96"/>
      <c r="G203" s="97"/>
      <c r="H203" s="98"/>
      <c r="I203" s="99"/>
      <c r="J203" s="100"/>
      <c r="K203" s="99"/>
      <c r="L203" s="99"/>
      <c r="M203" s="87" t="str">
        <f t="shared" si="17"/>
        <v/>
      </c>
      <c r="N203" s="87" t="str">
        <f t="shared" ca="1" si="18"/>
        <v/>
      </c>
      <c r="O203" s="92" t="str">
        <f t="shared" si="19"/>
        <v/>
      </c>
      <c r="P203" s="89" t="str">
        <f t="shared" si="20"/>
        <v/>
      </c>
    </row>
    <row r="204" spans="1:16" x14ac:dyDescent="0.3">
      <c r="A204" s="91" t="str">
        <f t="shared" si="21"/>
        <v/>
      </c>
      <c r="B204" s="93"/>
      <c r="C204" s="94"/>
      <c r="D204" s="95"/>
      <c r="E204" s="95"/>
      <c r="F204" s="96"/>
      <c r="G204" s="97"/>
      <c r="H204" s="98"/>
      <c r="I204" s="99"/>
      <c r="J204" s="100"/>
      <c r="K204" s="99"/>
      <c r="L204" s="99"/>
      <c r="M204" s="87" t="str">
        <f t="shared" si="17"/>
        <v/>
      </c>
      <c r="N204" s="87" t="str">
        <f t="shared" ca="1" si="18"/>
        <v/>
      </c>
      <c r="O204" s="92" t="str">
        <f t="shared" si="19"/>
        <v/>
      </c>
      <c r="P204" s="89" t="str">
        <f t="shared" si="20"/>
        <v/>
      </c>
    </row>
    <row r="205" spans="1:16" x14ac:dyDescent="0.3">
      <c r="A205" s="91" t="str">
        <f t="shared" si="21"/>
        <v/>
      </c>
      <c r="B205" s="93"/>
      <c r="C205" s="94"/>
      <c r="D205" s="95"/>
      <c r="E205" s="95"/>
      <c r="F205" s="96"/>
      <c r="G205" s="97"/>
      <c r="H205" s="98"/>
      <c r="I205" s="99"/>
      <c r="J205" s="100"/>
      <c r="K205" s="99"/>
      <c r="L205" s="99"/>
      <c r="M205" s="87" t="str">
        <f t="shared" si="17"/>
        <v/>
      </c>
      <c r="N205" s="87" t="str">
        <f t="shared" ca="1" si="18"/>
        <v/>
      </c>
      <c r="O205" s="92" t="str">
        <f t="shared" si="19"/>
        <v/>
      </c>
      <c r="P205" s="89" t="str">
        <f t="shared" si="20"/>
        <v/>
      </c>
    </row>
    <row r="206" spans="1:16" x14ac:dyDescent="0.3">
      <c r="A206" s="91" t="str">
        <f t="shared" si="21"/>
        <v/>
      </c>
      <c r="B206" s="93"/>
      <c r="C206" s="94"/>
      <c r="D206" s="95"/>
      <c r="E206" s="95"/>
      <c r="F206" s="96"/>
      <c r="G206" s="97"/>
      <c r="H206" s="98"/>
      <c r="I206" s="99"/>
      <c r="J206" s="100"/>
      <c r="K206" s="99"/>
      <c r="L206" s="99"/>
      <c r="M206" s="87" t="str">
        <f t="shared" si="17"/>
        <v/>
      </c>
      <c r="N206" s="87" t="str">
        <f t="shared" ca="1" si="18"/>
        <v/>
      </c>
      <c r="O206" s="92" t="str">
        <f t="shared" si="19"/>
        <v/>
      </c>
      <c r="P206" s="89" t="str">
        <f t="shared" si="20"/>
        <v/>
      </c>
    </row>
    <row r="207" spans="1:16" x14ac:dyDescent="0.3">
      <c r="A207" s="91" t="str">
        <f t="shared" si="21"/>
        <v/>
      </c>
      <c r="B207" s="93"/>
      <c r="C207" s="94"/>
      <c r="D207" s="95"/>
      <c r="E207" s="95"/>
      <c r="F207" s="96"/>
      <c r="G207" s="97"/>
      <c r="H207" s="98"/>
      <c r="I207" s="99"/>
      <c r="J207" s="100"/>
      <c r="K207" s="99"/>
      <c r="L207" s="99"/>
      <c r="M207" s="87" t="str">
        <f t="shared" si="17"/>
        <v/>
      </c>
      <c r="N207" s="87" t="str">
        <f t="shared" ca="1" si="18"/>
        <v/>
      </c>
      <c r="O207" s="92" t="str">
        <f t="shared" si="19"/>
        <v/>
      </c>
      <c r="P207" s="89" t="str">
        <f t="shared" si="20"/>
        <v/>
      </c>
    </row>
    <row r="208" spans="1:16" x14ac:dyDescent="0.3">
      <c r="A208" s="91" t="str">
        <f t="shared" si="21"/>
        <v/>
      </c>
      <c r="B208" s="93"/>
      <c r="C208" s="94"/>
      <c r="D208" s="95"/>
      <c r="E208" s="95"/>
      <c r="F208" s="96"/>
      <c r="G208" s="97"/>
      <c r="H208" s="98"/>
      <c r="I208" s="99"/>
      <c r="J208" s="100"/>
      <c r="K208" s="99"/>
      <c r="L208" s="99"/>
      <c r="M208" s="87" t="str">
        <f t="shared" si="17"/>
        <v/>
      </c>
      <c r="N208" s="87" t="str">
        <f t="shared" ca="1" si="18"/>
        <v/>
      </c>
      <c r="O208" s="92" t="str">
        <f t="shared" si="19"/>
        <v/>
      </c>
      <c r="P208" s="89" t="str">
        <f t="shared" si="20"/>
        <v/>
      </c>
    </row>
    <row r="209" spans="1:16" x14ac:dyDescent="0.3">
      <c r="A209" s="91" t="str">
        <f t="shared" si="21"/>
        <v/>
      </c>
      <c r="B209" s="93"/>
      <c r="C209" s="94"/>
      <c r="D209" s="95"/>
      <c r="E209" s="95"/>
      <c r="F209" s="96"/>
      <c r="G209" s="97"/>
      <c r="H209" s="98"/>
      <c r="I209" s="99"/>
      <c r="J209" s="100"/>
      <c r="K209" s="99"/>
      <c r="L209" s="99"/>
      <c r="M209" s="87" t="str">
        <f t="shared" si="17"/>
        <v/>
      </c>
      <c r="N209" s="87" t="str">
        <f t="shared" ca="1" si="18"/>
        <v/>
      </c>
      <c r="O209" s="92" t="str">
        <f t="shared" si="19"/>
        <v/>
      </c>
      <c r="P209" s="89" t="str">
        <f t="shared" si="20"/>
        <v/>
      </c>
    </row>
    <row r="210" spans="1:16" x14ac:dyDescent="0.3">
      <c r="A210" s="91" t="str">
        <f t="shared" si="21"/>
        <v/>
      </c>
      <c r="B210" s="93"/>
      <c r="C210" s="94"/>
      <c r="D210" s="95"/>
      <c r="E210" s="95"/>
      <c r="F210" s="96"/>
      <c r="G210" s="97"/>
      <c r="H210" s="98"/>
      <c r="I210" s="99"/>
      <c r="J210" s="100"/>
      <c r="K210" s="99"/>
      <c r="L210" s="99"/>
      <c r="M210" s="87" t="str">
        <f t="shared" si="17"/>
        <v/>
      </c>
      <c r="N210" s="87" t="str">
        <f t="shared" ca="1" si="18"/>
        <v/>
      </c>
      <c r="O210" s="92" t="str">
        <f t="shared" si="19"/>
        <v/>
      </c>
      <c r="P210" s="89" t="str">
        <f t="shared" si="20"/>
        <v/>
      </c>
    </row>
    <row r="211" spans="1:16" x14ac:dyDescent="0.3">
      <c r="A211" s="91" t="str">
        <f t="shared" si="21"/>
        <v/>
      </c>
      <c r="B211" s="93"/>
      <c r="C211" s="94"/>
      <c r="D211" s="95"/>
      <c r="E211" s="95"/>
      <c r="F211" s="96"/>
      <c r="G211" s="97"/>
      <c r="H211" s="98"/>
      <c r="I211" s="99"/>
      <c r="J211" s="100"/>
      <c r="K211" s="99"/>
      <c r="L211" s="99"/>
      <c r="M211" s="87" t="str">
        <f t="shared" si="17"/>
        <v/>
      </c>
      <c r="N211" s="87" t="str">
        <f t="shared" ca="1" si="18"/>
        <v/>
      </c>
      <c r="O211" s="92" t="str">
        <f t="shared" si="19"/>
        <v/>
      </c>
      <c r="P211" s="89" t="str">
        <f t="shared" si="20"/>
        <v/>
      </c>
    </row>
    <row r="212" spans="1:16" x14ac:dyDescent="0.3">
      <c r="A212" s="91" t="str">
        <f t="shared" si="21"/>
        <v/>
      </c>
      <c r="B212" s="93"/>
      <c r="C212" s="94"/>
      <c r="D212" s="95"/>
      <c r="E212" s="95"/>
      <c r="F212" s="96"/>
      <c r="G212" s="97"/>
      <c r="H212" s="98"/>
      <c r="I212" s="99"/>
      <c r="J212" s="100"/>
      <c r="K212" s="99"/>
      <c r="L212" s="99"/>
      <c r="M212" s="87" t="str">
        <f t="shared" si="17"/>
        <v/>
      </c>
      <c r="N212" s="87" t="str">
        <f t="shared" ca="1" si="18"/>
        <v/>
      </c>
      <c r="O212" s="92" t="str">
        <f t="shared" si="19"/>
        <v/>
      </c>
      <c r="P212" s="89" t="str">
        <f t="shared" si="20"/>
        <v/>
      </c>
    </row>
    <row r="213" spans="1:16" x14ac:dyDescent="0.3">
      <c r="A213" s="91" t="str">
        <f t="shared" si="21"/>
        <v/>
      </c>
      <c r="B213" s="93"/>
      <c r="C213" s="94"/>
      <c r="D213" s="95"/>
      <c r="E213" s="95"/>
      <c r="F213" s="96"/>
      <c r="G213" s="97"/>
      <c r="H213" s="98"/>
      <c r="I213" s="99"/>
      <c r="J213" s="100"/>
      <c r="K213" s="99"/>
      <c r="L213" s="99"/>
      <c r="M213" s="87" t="str">
        <f t="shared" si="17"/>
        <v/>
      </c>
      <c r="N213" s="87" t="str">
        <f t="shared" ca="1" si="18"/>
        <v/>
      </c>
      <c r="O213" s="92" t="str">
        <f t="shared" si="19"/>
        <v/>
      </c>
      <c r="P213" s="89" t="str">
        <f t="shared" si="20"/>
        <v/>
      </c>
    </row>
    <row r="214" spans="1:16" x14ac:dyDescent="0.3">
      <c r="A214" s="91" t="str">
        <f t="shared" si="21"/>
        <v/>
      </c>
      <c r="B214" s="93"/>
      <c r="C214" s="94"/>
      <c r="D214" s="95"/>
      <c r="E214" s="95"/>
      <c r="F214" s="96"/>
      <c r="G214" s="97"/>
      <c r="H214" s="98"/>
      <c r="I214" s="99"/>
      <c r="J214" s="100"/>
      <c r="K214" s="99"/>
      <c r="L214" s="99"/>
      <c r="M214" s="87" t="str">
        <f t="shared" si="17"/>
        <v/>
      </c>
      <c r="N214" s="87" t="str">
        <f t="shared" ca="1" si="18"/>
        <v/>
      </c>
      <c r="O214" s="92" t="str">
        <f t="shared" si="19"/>
        <v/>
      </c>
      <c r="P214" s="89" t="str">
        <f t="shared" si="20"/>
        <v/>
      </c>
    </row>
    <row r="215" spans="1:16" x14ac:dyDescent="0.3">
      <c r="A215" s="91" t="str">
        <f t="shared" si="21"/>
        <v/>
      </c>
      <c r="B215" s="93"/>
      <c r="C215" s="94"/>
      <c r="D215" s="95"/>
      <c r="E215" s="95"/>
      <c r="F215" s="96"/>
      <c r="G215" s="97"/>
      <c r="H215" s="98"/>
      <c r="I215" s="99"/>
      <c r="J215" s="100"/>
      <c r="K215" s="99"/>
      <c r="L215" s="99"/>
      <c r="M215" s="87" t="str">
        <f t="shared" si="17"/>
        <v/>
      </c>
      <c r="N215" s="87" t="str">
        <f t="shared" ca="1" si="18"/>
        <v/>
      </c>
      <c r="O215" s="92" t="str">
        <f t="shared" si="19"/>
        <v/>
      </c>
      <c r="P215" s="89" t="str">
        <f t="shared" si="20"/>
        <v/>
      </c>
    </row>
    <row r="216" spans="1:16" x14ac:dyDescent="0.3">
      <c r="A216" s="91" t="str">
        <f t="shared" si="21"/>
        <v/>
      </c>
      <c r="B216" s="93"/>
      <c r="C216" s="94"/>
      <c r="D216" s="95"/>
      <c r="E216" s="95"/>
      <c r="F216" s="96"/>
      <c r="G216" s="97"/>
      <c r="H216" s="98"/>
      <c r="I216" s="99"/>
      <c r="J216" s="100"/>
      <c r="K216" s="99"/>
      <c r="L216" s="99"/>
      <c r="M216" s="87" t="str">
        <f t="shared" si="17"/>
        <v/>
      </c>
      <c r="N216" s="87" t="str">
        <f t="shared" ca="1" si="18"/>
        <v/>
      </c>
      <c r="O216" s="92" t="str">
        <f t="shared" si="19"/>
        <v/>
      </c>
      <c r="P216" s="89" t="str">
        <f t="shared" si="20"/>
        <v/>
      </c>
    </row>
    <row r="217" spans="1:16" x14ac:dyDescent="0.3">
      <c r="A217" s="91" t="str">
        <f t="shared" si="21"/>
        <v/>
      </c>
      <c r="B217" s="93"/>
      <c r="C217" s="94"/>
      <c r="D217" s="95"/>
      <c r="E217" s="95"/>
      <c r="F217" s="96"/>
      <c r="G217" s="97"/>
      <c r="H217" s="98"/>
      <c r="I217" s="99"/>
      <c r="J217" s="100"/>
      <c r="K217" s="99"/>
      <c r="L217" s="99"/>
      <c r="M217" s="87" t="str">
        <f t="shared" si="17"/>
        <v/>
      </c>
      <c r="N217" s="87" t="str">
        <f t="shared" ca="1" si="18"/>
        <v/>
      </c>
      <c r="O217" s="92" t="str">
        <f t="shared" si="19"/>
        <v/>
      </c>
      <c r="P217" s="89" t="str">
        <f t="shared" si="20"/>
        <v/>
      </c>
    </row>
    <row r="218" spans="1:16" x14ac:dyDescent="0.3">
      <c r="A218" s="91" t="str">
        <f t="shared" si="21"/>
        <v/>
      </c>
      <c r="B218" s="93"/>
      <c r="C218" s="94"/>
      <c r="D218" s="95"/>
      <c r="E218" s="95"/>
      <c r="F218" s="96"/>
      <c r="G218" s="97"/>
      <c r="H218" s="98"/>
      <c r="I218" s="99"/>
      <c r="J218" s="100"/>
      <c r="K218" s="99"/>
      <c r="L218" s="99"/>
      <c r="M218" s="87" t="str">
        <f t="shared" si="17"/>
        <v/>
      </c>
      <c r="N218" s="87" t="str">
        <f t="shared" ca="1" si="18"/>
        <v/>
      </c>
      <c r="O218" s="92" t="str">
        <f t="shared" si="19"/>
        <v/>
      </c>
      <c r="P218" s="89" t="str">
        <f t="shared" si="20"/>
        <v/>
      </c>
    </row>
    <row r="219" spans="1:16" x14ac:dyDescent="0.3">
      <c r="A219" s="91" t="str">
        <f t="shared" si="21"/>
        <v/>
      </c>
      <c r="B219" s="93"/>
      <c r="C219" s="94"/>
      <c r="D219" s="95"/>
      <c r="E219" s="95"/>
      <c r="F219" s="96"/>
      <c r="G219" s="97"/>
      <c r="H219" s="98"/>
      <c r="I219" s="99"/>
      <c r="J219" s="100"/>
      <c r="K219" s="99"/>
      <c r="L219" s="99"/>
      <c r="M219" s="87" t="str">
        <f t="shared" si="17"/>
        <v/>
      </c>
      <c r="N219" s="87" t="str">
        <f t="shared" ca="1" si="18"/>
        <v/>
      </c>
      <c r="O219" s="92" t="str">
        <f t="shared" si="19"/>
        <v/>
      </c>
      <c r="P219" s="89" t="str">
        <f t="shared" si="20"/>
        <v/>
      </c>
    </row>
    <row r="220" spans="1:16" x14ac:dyDescent="0.3">
      <c r="A220" s="91" t="str">
        <f t="shared" si="21"/>
        <v/>
      </c>
      <c r="B220" s="93"/>
      <c r="C220" s="94"/>
      <c r="D220" s="95"/>
      <c r="E220" s="95"/>
      <c r="F220" s="96"/>
      <c r="G220" s="97"/>
      <c r="H220" s="98"/>
      <c r="I220" s="99"/>
      <c r="J220" s="100"/>
      <c r="K220" s="99"/>
      <c r="L220" s="99"/>
      <c r="M220" s="87" t="str">
        <f t="shared" si="17"/>
        <v/>
      </c>
      <c r="N220" s="87" t="str">
        <f t="shared" ca="1" si="18"/>
        <v/>
      </c>
      <c r="O220" s="92" t="str">
        <f t="shared" si="19"/>
        <v/>
      </c>
      <c r="P220" s="89" t="str">
        <f t="shared" si="20"/>
        <v/>
      </c>
    </row>
    <row r="221" spans="1:16" x14ac:dyDescent="0.3">
      <c r="A221" s="91" t="str">
        <f t="shared" si="21"/>
        <v/>
      </c>
      <c r="B221" s="93"/>
      <c r="C221" s="94"/>
      <c r="D221" s="95"/>
      <c r="E221" s="95"/>
      <c r="F221" s="96"/>
      <c r="G221" s="97"/>
      <c r="H221" s="98"/>
      <c r="I221" s="99"/>
      <c r="J221" s="100"/>
      <c r="K221" s="99"/>
      <c r="L221" s="99"/>
      <c r="M221" s="87" t="str">
        <f t="shared" si="17"/>
        <v/>
      </c>
      <c r="N221" s="87" t="str">
        <f t="shared" ca="1" si="18"/>
        <v/>
      </c>
      <c r="O221" s="92" t="str">
        <f t="shared" si="19"/>
        <v/>
      </c>
      <c r="P221" s="89" t="str">
        <f t="shared" si="20"/>
        <v/>
      </c>
    </row>
    <row r="222" spans="1:16" x14ac:dyDescent="0.3">
      <c r="A222" s="91" t="str">
        <f t="shared" si="21"/>
        <v/>
      </c>
      <c r="B222" s="93"/>
      <c r="C222" s="94"/>
      <c r="D222" s="95"/>
      <c r="E222" s="95"/>
      <c r="F222" s="96"/>
      <c r="G222" s="97"/>
      <c r="H222" s="98"/>
      <c r="I222" s="99"/>
      <c r="J222" s="100"/>
      <c r="K222" s="99"/>
      <c r="L222" s="99"/>
      <c r="M222" s="87" t="str">
        <f t="shared" si="17"/>
        <v/>
      </c>
      <c r="N222" s="87" t="str">
        <f t="shared" ca="1" si="18"/>
        <v/>
      </c>
      <c r="O222" s="92" t="str">
        <f t="shared" si="19"/>
        <v/>
      </c>
      <c r="P222" s="89" t="str">
        <f t="shared" si="20"/>
        <v/>
      </c>
    </row>
    <row r="223" spans="1:16" x14ac:dyDescent="0.3">
      <c r="A223" s="91" t="str">
        <f t="shared" si="21"/>
        <v/>
      </c>
      <c r="B223" s="93"/>
      <c r="C223" s="94"/>
      <c r="D223" s="95"/>
      <c r="E223" s="95"/>
      <c r="F223" s="96"/>
      <c r="G223" s="97"/>
      <c r="H223" s="98"/>
      <c r="I223" s="99"/>
      <c r="J223" s="100"/>
      <c r="K223" s="99"/>
      <c r="L223" s="99"/>
      <c r="M223" s="87" t="str">
        <f t="shared" si="17"/>
        <v/>
      </c>
      <c r="N223" s="87" t="str">
        <f t="shared" ca="1" si="18"/>
        <v/>
      </c>
      <c r="O223" s="92" t="str">
        <f t="shared" si="19"/>
        <v/>
      </c>
      <c r="P223" s="89" t="str">
        <f t="shared" si="20"/>
        <v/>
      </c>
    </row>
    <row r="224" spans="1:16" x14ac:dyDescent="0.3">
      <c r="A224" s="91" t="str">
        <f t="shared" si="21"/>
        <v/>
      </c>
      <c r="B224" s="93"/>
      <c r="C224" s="94"/>
      <c r="D224" s="95"/>
      <c r="E224" s="95"/>
      <c r="F224" s="96"/>
      <c r="G224" s="97"/>
      <c r="H224" s="98"/>
      <c r="I224" s="99"/>
      <c r="J224" s="100"/>
      <c r="K224" s="99"/>
      <c r="L224" s="99"/>
      <c r="M224" s="87" t="str">
        <f t="shared" si="17"/>
        <v/>
      </c>
      <c r="N224" s="87" t="str">
        <f t="shared" ca="1" si="18"/>
        <v/>
      </c>
      <c r="O224" s="92" t="str">
        <f t="shared" si="19"/>
        <v/>
      </c>
      <c r="P224" s="89" t="str">
        <f t="shared" si="20"/>
        <v/>
      </c>
    </row>
    <row r="225" spans="1:16" x14ac:dyDescent="0.3">
      <c r="A225" s="91" t="str">
        <f t="shared" si="21"/>
        <v/>
      </c>
      <c r="B225" s="93"/>
      <c r="C225" s="94"/>
      <c r="D225" s="95"/>
      <c r="E225" s="95"/>
      <c r="F225" s="96"/>
      <c r="G225" s="97"/>
      <c r="H225" s="98"/>
      <c r="I225" s="99"/>
      <c r="J225" s="100"/>
      <c r="K225" s="99"/>
      <c r="L225" s="99"/>
      <c r="M225" s="87" t="str">
        <f t="shared" si="17"/>
        <v/>
      </c>
      <c r="N225" s="87" t="str">
        <f t="shared" ca="1" si="18"/>
        <v/>
      </c>
      <c r="O225" s="92" t="str">
        <f t="shared" si="19"/>
        <v/>
      </c>
      <c r="P225" s="89" t="str">
        <f t="shared" si="20"/>
        <v/>
      </c>
    </row>
    <row r="226" spans="1:16" x14ac:dyDescent="0.3">
      <c r="A226" s="91" t="str">
        <f t="shared" si="21"/>
        <v/>
      </c>
      <c r="B226" s="93"/>
      <c r="C226" s="94"/>
      <c r="D226" s="95"/>
      <c r="E226" s="95"/>
      <c r="F226" s="96"/>
      <c r="G226" s="97"/>
      <c r="H226" s="98"/>
      <c r="I226" s="99"/>
      <c r="J226" s="100"/>
      <c r="K226" s="99"/>
      <c r="L226" s="99"/>
      <c r="M226" s="87" t="str">
        <f t="shared" si="17"/>
        <v/>
      </c>
      <c r="N226" s="87" t="str">
        <f t="shared" ca="1" si="18"/>
        <v/>
      </c>
      <c r="O226" s="92" t="str">
        <f t="shared" si="19"/>
        <v/>
      </c>
      <c r="P226" s="89" t="str">
        <f t="shared" si="20"/>
        <v/>
      </c>
    </row>
    <row r="227" spans="1:16" x14ac:dyDescent="0.3">
      <c r="A227" s="91" t="str">
        <f t="shared" si="21"/>
        <v/>
      </c>
      <c r="B227" s="93"/>
      <c r="C227" s="94"/>
      <c r="D227" s="95"/>
      <c r="E227" s="95"/>
      <c r="F227" s="96"/>
      <c r="G227" s="97"/>
      <c r="H227" s="98"/>
      <c r="I227" s="99"/>
      <c r="J227" s="100"/>
      <c r="K227" s="99"/>
      <c r="L227" s="99"/>
      <c r="M227" s="87" t="str">
        <f t="shared" si="17"/>
        <v/>
      </c>
      <c r="N227" s="87" t="str">
        <f t="shared" ca="1" si="18"/>
        <v/>
      </c>
      <c r="O227" s="92" t="str">
        <f t="shared" si="19"/>
        <v/>
      </c>
      <c r="P227" s="89" t="str">
        <f t="shared" si="20"/>
        <v/>
      </c>
    </row>
    <row r="228" spans="1:16" x14ac:dyDescent="0.3">
      <c r="A228" s="91" t="str">
        <f t="shared" si="21"/>
        <v/>
      </c>
      <c r="B228" s="93"/>
      <c r="C228" s="94"/>
      <c r="D228" s="95"/>
      <c r="E228" s="95"/>
      <c r="F228" s="96"/>
      <c r="G228" s="97"/>
      <c r="H228" s="98"/>
      <c r="I228" s="99"/>
      <c r="J228" s="100"/>
      <c r="K228" s="99"/>
      <c r="L228" s="99"/>
      <c r="M228" s="87" t="str">
        <f t="shared" si="17"/>
        <v/>
      </c>
      <c r="N228" s="87" t="str">
        <f t="shared" ca="1" si="18"/>
        <v/>
      </c>
      <c r="O228" s="92" t="str">
        <f t="shared" si="19"/>
        <v/>
      </c>
      <c r="P228" s="89" t="str">
        <f t="shared" si="20"/>
        <v/>
      </c>
    </row>
    <row r="229" spans="1:16" x14ac:dyDescent="0.3">
      <c r="A229" s="91" t="str">
        <f t="shared" si="21"/>
        <v/>
      </c>
      <c r="B229" s="93"/>
      <c r="C229" s="94"/>
      <c r="D229" s="95"/>
      <c r="E229" s="95"/>
      <c r="F229" s="96"/>
      <c r="G229" s="97"/>
      <c r="H229" s="98"/>
      <c r="I229" s="99"/>
      <c r="J229" s="100"/>
      <c r="K229" s="99"/>
      <c r="L229" s="99"/>
      <c r="M229" s="87" t="str">
        <f t="shared" si="17"/>
        <v/>
      </c>
      <c r="N229" s="87" t="str">
        <f t="shared" ca="1" si="18"/>
        <v/>
      </c>
      <c r="O229" s="92" t="str">
        <f t="shared" si="19"/>
        <v/>
      </c>
      <c r="P229" s="89" t="str">
        <f t="shared" si="20"/>
        <v/>
      </c>
    </row>
    <row r="230" spans="1:16" x14ac:dyDescent="0.3">
      <c r="A230" s="91" t="str">
        <f t="shared" si="21"/>
        <v/>
      </c>
      <c r="B230" s="93"/>
      <c r="C230" s="94"/>
      <c r="D230" s="95"/>
      <c r="E230" s="95"/>
      <c r="F230" s="96"/>
      <c r="G230" s="97"/>
      <c r="H230" s="98"/>
      <c r="I230" s="99"/>
      <c r="J230" s="100"/>
      <c r="K230" s="99"/>
      <c r="L230" s="99"/>
      <c r="M230" s="87" t="str">
        <f t="shared" si="17"/>
        <v/>
      </c>
      <c r="N230" s="87" t="str">
        <f t="shared" ca="1" si="18"/>
        <v/>
      </c>
      <c r="O230" s="92" t="str">
        <f t="shared" si="19"/>
        <v/>
      </c>
      <c r="P230" s="89" t="str">
        <f t="shared" si="20"/>
        <v/>
      </c>
    </row>
    <row r="231" spans="1:16" x14ac:dyDescent="0.3">
      <c r="A231" s="91" t="str">
        <f t="shared" si="21"/>
        <v/>
      </c>
      <c r="B231" s="93"/>
      <c r="C231" s="94"/>
      <c r="D231" s="95"/>
      <c r="E231" s="95"/>
      <c r="F231" s="96"/>
      <c r="G231" s="97"/>
      <c r="H231" s="98"/>
      <c r="I231" s="99"/>
      <c r="J231" s="100"/>
      <c r="K231" s="99"/>
      <c r="L231" s="99"/>
      <c r="M231" s="87" t="str">
        <f t="shared" si="17"/>
        <v/>
      </c>
      <c r="N231" s="87" t="str">
        <f t="shared" ca="1" si="18"/>
        <v/>
      </c>
      <c r="O231" s="92" t="str">
        <f t="shared" si="19"/>
        <v/>
      </c>
      <c r="P231" s="89" t="str">
        <f t="shared" si="20"/>
        <v/>
      </c>
    </row>
    <row r="232" spans="1:16" x14ac:dyDescent="0.3">
      <c r="A232" s="91" t="str">
        <f t="shared" si="21"/>
        <v/>
      </c>
      <c r="B232" s="93"/>
      <c r="C232" s="94"/>
      <c r="D232" s="95"/>
      <c r="E232" s="95"/>
      <c r="F232" s="96"/>
      <c r="G232" s="97"/>
      <c r="H232" s="98"/>
      <c r="I232" s="99"/>
      <c r="J232" s="100"/>
      <c r="K232" s="99"/>
      <c r="L232" s="99"/>
      <c r="M232" s="87" t="str">
        <f t="shared" si="17"/>
        <v/>
      </c>
      <c r="N232" s="87" t="str">
        <f t="shared" ca="1" si="18"/>
        <v/>
      </c>
      <c r="O232" s="92" t="str">
        <f t="shared" si="19"/>
        <v/>
      </c>
      <c r="P232" s="89" t="str">
        <f t="shared" si="20"/>
        <v/>
      </c>
    </row>
    <row r="233" spans="1:16" x14ac:dyDescent="0.3">
      <c r="A233" s="91" t="str">
        <f t="shared" si="21"/>
        <v/>
      </c>
      <c r="B233" s="93"/>
      <c r="C233" s="94"/>
      <c r="D233" s="95"/>
      <c r="E233" s="95"/>
      <c r="F233" s="96"/>
      <c r="G233" s="97"/>
      <c r="H233" s="98"/>
      <c r="I233" s="99"/>
      <c r="J233" s="100"/>
      <c r="K233" s="99"/>
      <c r="L233" s="99"/>
      <c r="M233" s="87" t="str">
        <f t="shared" si="17"/>
        <v/>
      </c>
      <c r="N233" s="87" t="str">
        <f t="shared" ca="1" si="18"/>
        <v/>
      </c>
      <c r="O233" s="92" t="str">
        <f t="shared" si="19"/>
        <v/>
      </c>
      <c r="P233" s="89" t="str">
        <f t="shared" si="20"/>
        <v/>
      </c>
    </row>
    <row r="234" spans="1:16" x14ac:dyDescent="0.3">
      <c r="A234" s="91" t="str">
        <f t="shared" si="21"/>
        <v/>
      </c>
      <c r="B234" s="93"/>
      <c r="C234" s="94"/>
      <c r="D234" s="95"/>
      <c r="E234" s="95"/>
      <c r="F234" s="96"/>
      <c r="G234" s="97"/>
      <c r="H234" s="98"/>
      <c r="I234" s="99"/>
      <c r="J234" s="100"/>
      <c r="K234" s="99"/>
      <c r="L234" s="99"/>
      <c r="M234" s="87" t="str">
        <f t="shared" si="17"/>
        <v/>
      </c>
      <c r="N234" s="87" t="str">
        <f t="shared" ca="1" si="18"/>
        <v/>
      </c>
      <c r="O234" s="92" t="str">
        <f t="shared" si="19"/>
        <v/>
      </c>
      <c r="P234" s="89" t="str">
        <f t="shared" si="20"/>
        <v/>
      </c>
    </row>
    <row r="235" spans="1:16" x14ac:dyDescent="0.3">
      <c r="A235" s="91" t="str">
        <f t="shared" si="21"/>
        <v/>
      </c>
      <c r="B235" s="93"/>
      <c r="C235" s="94"/>
      <c r="D235" s="95"/>
      <c r="E235" s="95"/>
      <c r="F235" s="96"/>
      <c r="G235" s="97"/>
      <c r="H235" s="98"/>
      <c r="I235" s="99"/>
      <c r="J235" s="100"/>
      <c r="K235" s="99"/>
      <c r="L235" s="99"/>
      <c r="M235" s="87" t="str">
        <f t="shared" si="17"/>
        <v/>
      </c>
      <c r="N235" s="87" t="str">
        <f t="shared" ca="1" si="18"/>
        <v/>
      </c>
      <c r="O235" s="92" t="str">
        <f t="shared" si="19"/>
        <v/>
      </c>
      <c r="P235" s="89" t="str">
        <f t="shared" si="20"/>
        <v/>
      </c>
    </row>
    <row r="236" spans="1:16" x14ac:dyDescent="0.3">
      <c r="A236" s="91" t="str">
        <f t="shared" si="21"/>
        <v/>
      </c>
      <c r="B236" s="93"/>
      <c r="C236" s="94"/>
      <c r="D236" s="95"/>
      <c r="E236" s="95"/>
      <c r="F236" s="96"/>
      <c r="G236" s="97"/>
      <c r="H236" s="98"/>
      <c r="I236" s="99"/>
      <c r="J236" s="100"/>
      <c r="K236" s="99"/>
      <c r="L236" s="99"/>
      <c r="M236" s="87" t="str">
        <f t="shared" si="17"/>
        <v/>
      </c>
      <c r="N236" s="87" t="str">
        <f t="shared" ca="1" si="18"/>
        <v/>
      </c>
      <c r="O236" s="92" t="str">
        <f t="shared" si="19"/>
        <v/>
      </c>
      <c r="P236" s="89" t="str">
        <f t="shared" si="20"/>
        <v/>
      </c>
    </row>
    <row r="237" spans="1:16" x14ac:dyDescent="0.3">
      <c r="A237" s="91" t="str">
        <f t="shared" si="21"/>
        <v/>
      </c>
      <c r="B237" s="93"/>
      <c r="C237" s="94"/>
      <c r="D237" s="95"/>
      <c r="E237" s="95"/>
      <c r="F237" s="96"/>
      <c r="G237" s="97"/>
      <c r="H237" s="98"/>
      <c r="I237" s="99"/>
      <c r="J237" s="100"/>
      <c r="K237" s="99"/>
      <c r="L237" s="99"/>
      <c r="M237" s="87" t="str">
        <f t="shared" si="17"/>
        <v/>
      </c>
      <c r="N237" s="87" t="str">
        <f t="shared" ca="1" si="18"/>
        <v/>
      </c>
      <c r="O237" s="92" t="str">
        <f t="shared" si="19"/>
        <v/>
      </c>
      <c r="P237" s="89" t="str">
        <f t="shared" si="20"/>
        <v/>
      </c>
    </row>
    <row r="238" spans="1:16" x14ac:dyDescent="0.3">
      <c r="A238" s="91" t="str">
        <f t="shared" si="21"/>
        <v/>
      </c>
      <c r="B238" s="93"/>
      <c r="C238" s="94"/>
      <c r="D238" s="95"/>
      <c r="E238" s="95"/>
      <c r="F238" s="96"/>
      <c r="G238" s="97"/>
      <c r="H238" s="98"/>
      <c r="I238" s="99"/>
      <c r="J238" s="100"/>
      <c r="K238" s="99"/>
      <c r="L238" s="99"/>
      <c r="M238" s="87" t="str">
        <f t="shared" si="17"/>
        <v/>
      </c>
      <c r="N238" s="87" t="str">
        <f t="shared" ca="1" si="18"/>
        <v/>
      </c>
      <c r="O238" s="92" t="str">
        <f t="shared" si="19"/>
        <v/>
      </c>
      <c r="P238" s="89" t="str">
        <f t="shared" si="20"/>
        <v/>
      </c>
    </row>
    <row r="239" spans="1:16" x14ac:dyDescent="0.3">
      <c r="A239" s="91" t="str">
        <f t="shared" si="21"/>
        <v/>
      </c>
      <c r="B239" s="93"/>
      <c r="C239" s="94"/>
      <c r="D239" s="95"/>
      <c r="E239" s="95"/>
      <c r="F239" s="96"/>
      <c r="G239" s="97"/>
      <c r="H239" s="98"/>
      <c r="I239" s="99"/>
      <c r="J239" s="100"/>
      <c r="K239" s="99"/>
      <c r="L239" s="99"/>
      <c r="M239" s="87" t="str">
        <f t="shared" si="17"/>
        <v/>
      </c>
      <c r="N239" s="87" t="str">
        <f t="shared" ca="1" si="18"/>
        <v/>
      </c>
      <c r="O239" s="92" t="str">
        <f t="shared" si="19"/>
        <v/>
      </c>
      <c r="P239" s="89" t="str">
        <f t="shared" si="20"/>
        <v/>
      </c>
    </row>
    <row r="240" spans="1:16" x14ac:dyDescent="0.3">
      <c r="A240" s="91" t="str">
        <f t="shared" si="21"/>
        <v/>
      </c>
      <c r="B240" s="93"/>
      <c r="C240" s="94"/>
      <c r="D240" s="95"/>
      <c r="E240" s="95"/>
      <c r="F240" s="96"/>
      <c r="G240" s="97"/>
      <c r="H240" s="98"/>
      <c r="I240" s="99"/>
      <c r="J240" s="100"/>
      <c r="K240" s="99"/>
      <c r="L240" s="99"/>
      <c r="M240" s="87" t="str">
        <f t="shared" si="17"/>
        <v/>
      </c>
      <c r="N240" s="87" t="str">
        <f t="shared" ca="1" si="18"/>
        <v/>
      </c>
      <c r="O240" s="92" t="str">
        <f t="shared" si="19"/>
        <v/>
      </c>
      <c r="P240" s="89" t="str">
        <f t="shared" si="20"/>
        <v/>
      </c>
    </row>
    <row r="241" spans="1:16" x14ac:dyDescent="0.3">
      <c r="A241" s="91" t="str">
        <f t="shared" si="21"/>
        <v/>
      </c>
      <c r="B241" s="93"/>
      <c r="C241" s="94"/>
      <c r="D241" s="95"/>
      <c r="E241" s="95"/>
      <c r="F241" s="96"/>
      <c r="G241" s="97"/>
      <c r="H241" s="98"/>
      <c r="I241" s="99"/>
      <c r="J241" s="100"/>
      <c r="K241" s="99"/>
      <c r="L241" s="99"/>
      <c r="M241" s="87" t="str">
        <f t="shared" si="17"/>
        <v/>
      </c>
      <c r="N241" s="87" t="str">
        <f t="shared" ca="1" si="18"/>
        <v/>
      </c>
      <c r="O241" s="92" t="str">
        <f t="shared" si="19"/>
        <v/>
      </c>
      <c r="P241" s="89" t="str">
        <f t="shared" si="20"/>
        <v/>
      </c>
    </row>
    <row r="242" spans="1:16" x14ac:dyDescent="0.3">
      <c r="A242" s="91" t="str">
        <f t="shared" si="21"/>
        <v/>
      </c>
      <c r="B242" s="93"/>
      <c r="C242" s="94"/>
      <c r="D242" s="95"/>
      <c r="E242" s="95"/>
      <c r="F242" s="96"/>
      <c r="G242" s="97"/>
      <c r="H242" s="98"/>
      <c r="I242" s="99"/>
      <c r="J242" s="100"/>
      <c r="K242" s="99"/>
      <c r="L242" s="99"/>
      <c r="M242" s="87" t="str">
        <f t="shared" si="17"/>
        <v/>
      </c>
      <c r="N242" s="87" t="str">
        <f t="shared" ca="1" si="18"/>
        <v/>
      </c>
      <c r="O242" s="92" t="str">
        <f t="shared" si="19"/>
        <v/>
      </c>
      <c r="P242" s="89" t="str">
        <f t="shared" si="20"/>
        <v/>
      </c>
    </row>
    <row r="243" spans="1:16" x14ac:dyDescent="0.3">
      <c r="A243" s="91" t="str">
        <f t="shared" si="21"/>
        <v/>
      </c>
      <c r="B243" s="93"/>
      <c r="C243" s="94"/>
      <c r="D243" s="95"/>
      <c r="E243" s="95"/>
      <c r="F243" s="96"/>
      <c r="G243" s="97"/>
      <c r="H243" s="98"/>
      <c r="I243" s="99"/>
      <c r="J243" s="100"/>
      <c r="K243" s="99"/>
      <c r="L243" s="99"/>
      <c r="M243" s="87" t="str">
        <f t="shared" si="17"/>
        <v/>
      </c>
      <c r="N243" s="87" t="str">
        <f t="shared" ca="1" si="18"/>
        <v/>
      </c>
      <c r="O243" s="92" t="str">
        <f t="shared" si="19"/>
        <v/>
      </c>
      <c r="P243" s="89" t="str">
        <f t="shared" si="20"/>
        <v/>
      </c>
    </row>
    <row r="244" spans="1:16" x14ac:dyDescent="0.3">
      <c r="A244" s="91" t="str">
        <f t="shared" si="21"/>
        <v/>
      </c>
      <c r="B244" s="93"/>
      <c r="C244" s="94"/>
      <c r="D244" s="95"/>
      <c r="E244" s="95"/>
      <c r="F244" s="96"/>
      <c r="G244" s="97"/>
      <c r="H244" s="98"/>
      <c r="I244" s="99"/>
      <c r="J244" s="100"/>
      <c r="K244" s="99"/>
      <c r="L244" s="99"/>
      <c r="M244" s="87" t="str">
        <f t="shared" si="17"/>
        <v/>
      </c>
      <c r="N244" s="87" t="str">
        <f t="shared" ca="1" si="18"/>
        <v/>
      </c>
      <c r="O244" s="92" t="str">
        <f t="shared" si="19"/>
        <v/>
      </c>
      <c r="P244" s="89" t="str">
        <f t="shared" si="20"/>
        <v/>
      </c>
    </row>
    <row r="245" spans="1:16" x14ac:dyDescent="0.3">
      <c r="A245" s="91" t="str">
        <f t="shared" si="21"/>
        <v/>
      </c>
      <c r="B245" s="93"/>
      <c r="C245" s="94"/>
      <c r="D245" s="95"/>
      <c r="E245" s="95"/>
      <c r="F245" s="96"/>
      <c r="G245" s="97"/>
      <c r="H245" s="98"/>
      <c r="I245" s="99"/>
      <c r="J245" s="100"/>
      <c r="K245" s="99"/>
      <c r="L245" s="99"/>
      <c r="M245" s="87" t="str">
        <f t="shared" si="17"/>
        <v/>
      </c>
      <c r="N245" s="87" t="str">
        <f t="shared" ca="1" si="18"/>
        <v/>
      </c>
      <c r="O245" s="92" t="str">
        <f t="shared" si="19"/>
        <v/>
      </c>
      <c r="P245" s="89" t="str">
        <f t="shared" si="20"/>
        <v/>
      </c>
    </row>
    <row r="246" spans="1:16" x14ac:dyDescent="0.3">
      <c r="A246" s="91" t="str">
        <f t="shared" si="21"/>
        <v/>
      </c>
      <c r="B246" s="93"/>
      <c r="C246" s="94"/>
      <c r="D246" s="95"/>
      <c r="E246" s="95"/>
      <c r="F246" s="96"/>
      <c r="G246" s="97"/>
      <c r="H246" s="98"/>
      <c r="I246" s="99"/>
      <c r="J246" s="100"/>
      <c r="K246" s="99"/>
      <c r="L246" s="99"/>
      <c r="M246" s="87" t="str">
        <f t="shared" ref="M246:M309" si="22">IF(B246&lt;&gt;"",(DAY(B246)+C246*30),"")</f>
        <v/>
      </c>
      <c r="N246" s="87" t="str">
        <f t="shared" ref="N246:N309" ca="1" si="23">IF(K246&lt;&gt;"",(DAY(B246)+30*C246)-DAY(TODAY()),"")</f>
        <v/>
      </c>
      <c r="O246" s="92" t="str">
        <f t="shared" ref="O246:O309" si="24">IF(I246&gt;H246,(IF(I246&lt;&gt;"",(((I246-H246)-(I246-L246))/ABS(I246-H246)),"")),IF(I246&lt;&gt;"",(1-(I246+L246-H246)/I246),""))</f>
        <v/>
      </c>
      <c r="P246" s="89" t="str">
        <f t="shared" ref="P246:P309" si="25">IF(F246&lt;&gt;"",F246,"")</f>
        <v/>
      </c>
    </row>
    <row r="247" spans="1:16" x14ac:dyDescent="0.3">
      <c r="A247" s="91" t="str">
        <f t="shared" si="21"/>
        <v/>
      </c>
      <c r="B247" s="93"/>
      <c r="C247" s="94"/>
      <c r="D247" s="95"/>
      <c r="E247" s="95"/>
      <c r="F247" s="96"/>
      <c r="G247" s="97"/>
      <c r="H247" s="98"/>
      <c r="I247" s="99"/>
      <c r="J247" s="100"/>
      <c r="K247" s="99"/>
      <c r="L247" s="99"/>
      <c r="M247" s="87" t="str">
        <f t="shared" si="22"/>
        <v/>
      </c>
      <c r="N247" s="87" t="str">
        <f t="shared" ca="1" si="23"/>
        <v/>
      </c>
      <c r="O247" s="92" t="str">
        <f t="shared" si="24"/>
        <v/>
      </c>
      <c r="P247" s="89" t="str">
        <f t="shared" si="25"/>
        <v/>
      </c>
    </row>
    <row r="248" spans="1:16" x14ac:dyDescent="0.3">
      <c r="A248" s="91" t="str">
        <f t="shared" si="21"/>
        <v/>
      </c>
      <c r="B248" s="93"/>
      <c r="C248" s="94"/>
      <c r="D248" s="95"/>
      <c r="E248" s="95"/>
      <c r="F248" s="96"/>
      <c r="G248" s="97"/>
      <c r="H248" s="98"/>
      <c r="I248" s="99"/>
      <c r="J248" s="100"/>
      <c r="K248" s="99"/>
      <c r="L248" s="99"/>
      <c r="M248" s="87" t="str">
        <f t="shared" si="22"/>
        <v/>
      </c>
      <c r="N248" s="87" t="str">
        <f t="shared" ca="1" si="23"/>
        <v/>
      </c>
      <c r="O248" s="92" t="str">
        <f t="shared" si="24"/>
        <v/>
      </c>
      <c r="P248" s="89" t="str">
        <f t="shared" si="25"/>
        <v/>
      </c>
    </row>
    <row r="249" spans="1:16" x14ac:dyDescent="0.3">
      <c r="A249" s="91" t="str">
        <f t="shared" si="21"/>
        <v/>
      </c>
      <c r="B249" s="93"/>
      <c r="C249" s="94"/>
      <c r="D249" s="95"/>
      <c r="E249" s="95"/>
      <c r="F249" s="96"/>
      <c r="G249" s="97"/>
      <c r="H249" s="98"/>
      <c r="I249" s="99"/>
      <c r="J249" s="100"/>
      <c r="K249" s="99"/>
      <c r="L249" s="99"/>
      <c r="M249" s="87" t="str">
        <f t="shared" si="22"/>
        <v/>
      </c>
      <c r="N249" s="87" t="str">
        <f t="shared" ca="1" si="23"/>
        <v/>
      </c>
      <c r="O249" s="92" t="str">
        <f t="shared" si="24"/>
        <v/>
      </c>
      <c r="P249" s="89" t="str">
        <f t="shared" si="25"/>
        <v/>
      </c>
    </row>
    <row r="250" spans="1:16" x14ac:dyDescent="0.3">
      <c r="A250" s="91" t="str">
        <f t="shared" si="21"/>
        <v/>
      </c>
      <c r="B250" s="93"/>
      <c r="C250" s="94"/>
      <c r="D250" s="95"/>
      <c r="E250" s="95"/>
      <c r="F250" s="96"/>
      <c r="G250" s="97"/>
      <c r="H250" s="98"/>
      <c r="I250" s="99"/>
      <c r="J250" s="100"/>
      <c r="K250" s="99"/>
      <c r="L250" s="99"/>
      <c r="M250" s="87" t="str">
        <f t="shared" si="22"/>
        <v/>
      </c>
      <c r="N250" s="87" t="str">
        <f t="shared" ca="1" si="23"/>
        <v/>
      </c>
      <c r="O250" s="92" t="str">
        <f t="shared" si="24"/>
        <v/>
      </c>
      <c r="P250" s="89" t="str">
        <f t="shared" si="25"/>
        <v/>
      </c>
    </row>
    <row r="251" spans="1:16" x14ac:dyDescent="0.3">
      <c r="A251" s="91">
        <v>246</v>
      </c>
      <c r="B251" s="93"/>
      <c r="C251" s="94"/>
      <c r="D251" s="95"/>
      <c r="E251" s="95"/>
      <c r="F251" s="96"/>
      <c r="G251" s="97"/>
      <c r="H251" s="98"/>
      <c r="I251" s="99"/>
      <c r="J251" s="100"/>
      <c r="K251" s="99"/>
      <c r="L251" s="99"/>
      <c r="M251" s="87" t="str">
        <f t="shared" si="22"/>
        <v/>
      </c>
      <c r="N251" s="87" t="str">
        <f t="shared" ca="1" si="23"/>
        <v/>
      </c>
      <c r="O251" s="92" t="str">
        <f t="shared" si="24"/>
        <v/>
      </c>
      <c r="P251" s="89" t="str">
        <f t="shared" si="25"/>
        <v/>
      </c>
    </row>
    <row r="252" spans="1:16" x14ac:dyDescent="0.3">
      <c r="A252" s="91">
        <v>247</v>
      </c>
      <c r="B252" s="93"/>
      <c r="C252" s="94"/>
      <c r="D252" s="95"/>
      <c r="E252" s="95"/>
      <c r="F252" s="96"/>
      <c r="G252" s="97"/>
      <c r="H252" s="98"/>
      <c r="I252" s="99"/>
      <c r="J252" s="100"/>
      <c r="K252" s="99"/>
      <c r="L252" s="99"/>
      <c r="M252" s="87" t="str">
        <f t="shared" si="22"/>
        <v/>
      </c>
      <c r="N252" s="87" t="str">
        <f t="shared" ca="1" si="23"/>
        <v/>
      </c>
      <c r="O252" s="92" t="str">
        <f t="shared" si="24"/>
        <v/>
      </c>
      <c r="P252" s="89" t="str">
        <f t="shared" si="25"/>
        <v/>
      </c>
    </row>
    <row r="253" spans="1:16" x14ac:dyDescent="0.3">
      <c r="A253" s="91">
        <v>248</v>
      </c>
      <c r="B253" s="93"/>
      <c r="C253" s="94"/>
      <c r="D253" s="95"/>
      <c r="E253" s="95"/>
      <c r="F253" s="96"/>
      <c r="G253" s="97"/>
      <c r="H253" s="98"/>
      <c r="I253" s="99"/>
      <c r="J253" s="100"/>
      <c r="K253" s="99"/>
      <c r="L253" s="99"/>
      <c r="M253" s="87" t="str">
        <f t="shared" si="22"/>
        <v/>
      </c>
      <c r="N253" s="87" t="str">
        <f t="shared" ca="1" si="23"/>
        <v/>
      </c>
      <c r="O253" s="92" t="str">
        <f t="shared" si="24"/>
        <v/>
      </c>
      <c r="P253" s="89" t="str">
        <f t="shared" si="25"/>
        <v/>
      </c>
    </row>
    <row r="254" spans="1:16" x14ac:dyDescent="0.3">
      <c r="A254" s="91">
        <v>249</v>
      </c>
      <c r="B254" s="93"/>
      <c r="C254" s="94"/>
      <c r="D254" s="95"/>
      <c r="E254" s="95"/>
      <c r="F254" s="96"/>
      <c r="G254" s="97"/>
      <c r="H254" s="98"/>
      <c r="I254" s="99"/>
      <c r="J254" s="100"/>
      <c r="K254" s="99"/>
      <c r="L254" s="99"/>
      <c r="M254" s="87" t="str">
        <f t="shared" si="22"/>
        <v/>
      </c>
      <c r="N254" s="87" t="str">
        <f t="shared" ca="1" si="23"/>
        <v/>
      </c>
      <c r="O254" s="92" t="str">
        <f t="shared" si="24"/>
        <v/>
      </c>
      <c r="P254" s="89" t="str">
        <f t="shared" si="25"/>
        <v/>
      </c>
    </row>
    <row r="255" spans="1:16" x14ac:dyDescent="0.3">
      <c r="A255" s="91">
        <v>250</v>
      </c>
      <c r="B255" s="93"/>
      <c r="C255" s="94"/>
      <c r="D255" s="95"/>
      <c r="E255" s="95"/>
      <c r="F255" s="96"/>
      <c r="G255" s="97"/>
      <c r="H255" s="98"/>
      <c r="I255" s="99"/>
      <c r="J255" s="100"/>
      <c r="K255" s="99"/>
      <c r="L255" s="99"/>
      <c r="M255" s="87" t="str">
        <f t="shared" si="22"/>
        <v/>
      </c>
      <c r="N255" s="87" t="str">
        <f t="shared" ca="1" si="23"/>
        <v/>
      </c>
      <c r="O255" s="92" t="str">
        <f t="shared" si="24"/>
        <v/>
      </c>
      <c r="P255" s="89" t="str">
        <f t="shared" si="25"/>
        <v/>
      </c>
    </row>
    <row r="256" spans="1:16" x14ac:dyDescent="0.3">
      <c r="A256" s="91">
        <v>251</v>
      </c>
      <c r="B256" s="93"/>
      <c r="C256" s="94"/>
      <c r="D256" s="95"/>
      <c r="E256" s="95"/>
      <c r="F256" s="96"/>
      <c r="G256" s="97"/>
      <c r="H256" s="98"/>
      <c r="I256" s="99"/>
      <c r="J256" s="100"/>
      <c r="K256" s="99"/>
      <c r="L256" s="99"/>
      <c r="M256" s="87" t="str">
        <f t="shared" si="22"/>
        <v/>
      </c>
      <c r="N256" s="87" t="str">
        <f t="shared" ca="1" si="23"/>
        <v/>
      </c>
      <c r="O256" s="92" t="str">
        <f t="shared" si="24"/>
        <v/>
      </c>
      <c r="P256" s="89" t="str">
        <f t="shared" si="25"/>
        <v/>
      </c>
    </row>
    <row r="257" spans="1:16" x14ac:dyDescent="0.3">
      <c r="A257" s="91">
        <v>252</v>
      </c>
      <c r="B257" s="93"/>
      <c r="C257" s="94"/>
      <c r="D257" s="95"/>
      <c r="E257" s="95"/>
      <c r="F257" s="96"/>
      <c r="G257" s="97"/>
      <c r="H257" s="98"/>
      <c r="I257" s="99"/>
      <c r="J257" s="100"/>
      <c r="K257" s="99"/>
      <c r="L257" s="99"/>
      <c r="M257" s="87" t="str">
        <f t="shared" si="22"/>
        <v/>
      </c>
      <c r="N257" s="87" t="str">
        <f t="shared" ca="1" si="23"/>
        <v/>
      </c>
      <c r="O257" s="92" t="str">
        <f t="shared" si="24"/>
        <v/>
      </c>
      <c r="P257" s="89" t="str">
        <f t="shared" si="25"/>
        <v/>
      </c>
    </row>
    <row r="258" spans="1:16" x14ac:dyDescent="0.3">
      <c r="A258" s="91">
        <v>253</v>
      </c>
      <c r="B258" s="93"/>
      <c r="C258" s="94"/>
      <c r="D258" s="95"/>
      <c r="E258" s="95"/>
      <c r="F258" s="96"/>
      <c r="G258" s="97"/>
      <c r="H258" s="98"/>
      <c r="I258" s="99"/>
      <c r="J258" s="100"/>
      <c r="K258" s="99"/>
      <c r="L258" s="99"/>
      <c r="M258" s="87" t="str">
        <f t="shared" si="22"/>
        <v/>
      </c>
      <c r="N258" s="87" t="str">
        <f t="shared" ca="1" si="23"/>
        <v/>
      </c>
      <c r="O258" s="92" t="str">
        <f t="shared" si="24"/>
        <v/>
      </c>
      <c r="P258" s="89" t="str">
        <f t="shared" si="25"/>
        <v/>
      </c>
    </row>
    <row r="259" spans="1:16" x14ac:dyDescent="0.3">
      <c r="A259" s="91">
        <v>254</v>
      </c>
      <c r="B259" s="93"/>
      <c r="C259" s="94"/>
      <c r="D259" s="95"/>
      <c r="E259" s="95"/>
      <c r="F259" s="96"/>
      <c r="G259" s="97"/>
      <c r="H259" s="98"/>
      <c r="I259" s="99"/>
      <c r="J259" s="100"/>
      <c r="K259" s="99"/>
      <c r="L259" s="99"/>
      <c r="M259" s="87" t="str">
        <f t="shared" si="22"/>
        <v/>
      </c>
      <c r="N259" s="87" t="str">
        <f t="shared" ca="1" si="23"/>
        <v/>
      </c>
      <c r="O259" s="92" t="str">
        <f t="shared" si="24"/>
        <v/>
      </c>
      <c r="P259" s="89" t="str">
        <f t="shared" si="25"/>
        <v/>
      </c>
    </row>
    <row r="260" spans="1:16" x14ac:dyDescent="0.3">
      <c r="A260" s="91">
        <v>255</v>
      </c>
      <c r="B260" s="93"/>
      <c r="C260" s="94"/>
      <c r="D260" s="95"/>
      <c r="E260" s="95"/>
      <c r="F260" s="96"/>
      <c r="G260" s="97"/>
      <c r="H260" s="98"/>
      <c r="I260" s="99"/>
      <c r="J260" s="100"/>
      <c r="K260" s="99"/>
      <c r="L260" s="99"/>
      <c r="M260" s="87" t="str">
        <f t="shared" si="22"/>
        <v/>
      </c>
      <c r="N260" s="87" t="str">
        <f t="shared" ca="1" si="23"/>
        <v/>
      </c>
      <c r="O260" s="92" t="str">
        <f t="shared" si="24"/>
        <v/>
      </c>
      <c r="P260" s="89" t="str">
        <f t="shared" si="25"/>
        <v/>
      </c>
    </row>
    <row r="261" spans="1:16" x14ac:dyDescent="0.3">
      <c r="A261" s="91">
        <v>256</v>
      </c>
      <c r="B261" s="93"/>
      <c r="C261" s="94"/>
      <c r="D261" s="95"/>
      <c r="E261" s="95"/>
      <c r="F261" s="96"/>
      <c r="G261" s="97"/>
      <c r="H261" s="98"/>
      <c r="I261" s="99"/>
      <c r="J261" s="100"/>
      <c r="K261" s="99"/>
      <c r="L261" s="99"/>
      <c r="M261" s="87" t="str">
        <f t="shared" si="22"/>
        <v/>
      </c>
      <c r="N261" s="87" t="str">
        <f t="shared" ca="1" si="23"/>
        <v/>
      </c>
      <c r="O261" s="92" t="str">
        <f t="shared" si="24"/>
        <v/>
      </c>
      <c r="P261" s="89" t="str">
        <f t="shared" si="25"/>
        <v/>
      </c>
    </row>
    <row r="262" spans="1:16" x14ac:dyDescent="0.3">
      <c r="A262" s="91">
        <v>257</v>
      </c>
      <c r="B262" s="93"/>
      <c r="C262" s="94"/>
      <c r="D262" s="95"/>
      <c r="E262" s="95"/>
      <c r="F262" s="96"/>
      <c r="G262" s="97"/>
      <c r="H262" s="98"/>
      <c r="I262" s="99"/>
      <c r="J262" s="100"/>
      <c r="K262" s="99"/>
      <c r="L262" s="99"/>
      <c r="M262" s="87" t="str">
        <f t="shared" si="22"/>
        <v/>
      </c>
      <c r="N262" s="87" t="str">
        <f t="shared" ca="1" si="23"/>
        <v/>
      </c>
      <c r="O262" s="92" t="str">
        <f t="shared" si="24"/>
        <v/>
      </c>
      <c r="P262" s="89" t="str">
        <f t="shared" si="25"/>
        <v/>
      </c>
    </row>
    <row r="263" spans="1:16" x14ac:dyDescent="0.3">
      <c r="A263" s="91">
        <v>258</v>
      </c>
      <c r="B263" s="93"/>
      <c r="C263" s="94"/>
      <c r="D263" s="95"/>
      <c r="E263" s="95"/>
      <c r="F263" s="96"/>
      <c r="G263" s="97"/>
      <c r="H263" s="98"/>
      <c r="I263" s="99"/>
      <c r="J263" s="100"/>
      <c r="K263" s="99"/>
      <c r="L263" s="99"/>
      <c r="M263" s="87" t="str">
        <f t="shared" si="22"/>
        <v/>
      </c>
      <c r="N263" s="87" t="str">
        <f t="shared" ca="1" si="23"/>
        <v/>
      </c>
      <c r="O263" s="92" t="str">
        <f t="shared" si="24"/>
        <v/>
      </c>
      <c r="P263" s="89" t="str">
        <f t="shared" si="25"/>
        <v/>
      </c>
    </row>
    <row r="264" spans="1:16" x14ac:dyDescent="0.3">
      <c r="A264" s="91">
        <v>259</v>
      </c>
      <c r="B264" s="93"/>
      <c r="C264" s="94"/>
      <c r="D264" s="95"/>
      <c r="E264" s="95"/>
      <c r="F264" s="96"/>
      <c r="G264" s="97"/>
      <c r="H264" s="98"/>
      <c r="I264" s="99"/>
      <c r="J264" s="100"/>
      <c r="K264" s="99"/>
      <c r="L264" s="99"/>
      <c r="M264" s="87" t="str">
        <f t="shared" si="22"/>
        <v/>
      </c>
      <c r="N264" s="87" t="str">
        <f t="shared" ca="1" si="23"/>
        <v/>
      </c>
      <c r="O264" s="92" t="str">
        <f t="shared" si="24"/>
        <v/>
      </c>
      <c r="P264" s="89" t="str">
        <f t="shared" si="25"/>
        <v/>
      </c>
    </row>
    <row r="265" spans="1:16" x14ac:dyDescent="0.3">
      <c r="A265" s="91">
        <v>260</v>
      </c>
      <c r="B265" s="93"/>
      <c r="C265" s="94"/>
      <c r="D265" s="95"/>
      <c r="E265" s="95"/>
      <c r="F265" s="96"/>
      <c r="G265" s="97"/>
      <c r="H265" s="98"/>
      <c r="I265" s="99"/>
      <c r="J265" s="100"/>
      <c r="K265" s="99"/>
      <c r="L265" s="99"/>
      <c r="M265" s="87" t="str">
        <f t="shared" si="22"/>
        <v/>
      </c>
      <c r="N265" s="87" t="str">
        <f t="shared" ca="1" si="23"/>
        <v/>
      </c>
      <c r="O265" s="92" t="str">
        <f t="shared" si="24"/>
        <v/>
      </c>
      <c r="P265" s="89" t="str">
        <f t="shared" si="25"/>
        <v/>
      </c>
    </row>
    <row r="266" spans="1:16" x14ac:dyDescent="0.3">
      <c r="A266" s="91">
        <v>261</v>
      </c>
      <c r="B266" s="93"/>
      <c r="C266" s="94"/>
      <c r="D266" s="95"/>
      <c r="E266" s="95"/>
      <c r="F266" s="96"/>
      <c r="G266" s="97"/>
      <c r="H266" s="98"/>
      <c r="I266" s="99"/>
      <c r="J266" s="100"/>
      <c r="K266" s="99"/>
      <c r="L266" s="99"/>
      <c r="M266" s="87" t="str">
        <f t="shared" si="22"/>
        <v/>
      </c>
      <c r="N266" s="87" t="str">
        <f t="shared" ca="1" si="23"/>
        <v/>
      </c>
      <c r="O266" s="92" t="str">
        <f t="shared" si="24"/>
        <v/>
      </c>
      <c r="P266" s="89" t="str">
        <f t="shared" si="25"/>
        <v/>
      </c>
    </row>
    <row r="267" spans="1:16" x14ac:dyDescent="0.3">
      <c r="A267" s="91">
        <v>262</v>
      </c>
      <c r="B267" s="93"/>
      <c r="C267" s="94"/>
      <c r="D267" s="95"/>
      <c r="E267" s="95"/>
      <c r="F267" s="96"/>
      <c r="G267" s="97"/>
      <c r="H267" s="98"/>
      <c r="I267" s="99"/>
      <c r="J267" s="100"/>
      <c r="K267" s="99"/>
      <c r="L267" s="99"/>
      <c r="M267" s="87" t="str">
        <f t="shared" si="22"/>
        <v/>
      </c>
      <c r="N267" s="87" t="str">
        <f t="shared" ca="1" si="23"/>
        <v/>
      </c>
      <c r="O267" s="92" t="str">
        <f t="shared" si="24"/>
        <v/>
      </c>
      <c r="P267" s="89" t="str">
        <f t="shared" si="25"/>
        <v/>
      </c>
    </row>
    <row r="268" spans="1:16" x14ac:dyDescent="0.3">
      <c r="A268" s="91">
        <v>263</v>
      </c>
      <c r="B268" s="93"/>
      <c r="C268" s="94"/>
      <c r="D268" s="95"/>
      <c r="E268" s="95"/>
      <c r="F268" s="96"/>
      <c r="G268" s="97"/>
      <c r="H268" s="98"/>
      <c r="I268" s="99"/>
      <c r="J268" s="100"/>
      <c r="K268" s="99"/>
      <c r="L268" s="99"/>
      <c r="M268" s="87" t="str">
        <f t="shared" si="22"/>
        <v/>
      </c>
      <c r="N268" s="87" t="str">
        <f t="shared" ca="1" si="23"/>
        <v/>
      </c>
      <c r="O268" s="92" t="str">
        <f t="shared" si="24"/>
        <v/>
      </c>
      <c r="P268" s="89" t="str">
        <f t="shared" si="25"/>
        <v/>
      </c>
    </row>
    <row r="269" spans="1:16" x14ac:dyDescent="0.3">
      <c r="A269" s="91">
        <v>264</v>
      </c>
      <c r="B269" s="93"/>
      <c r="C269" s="94"/>
      <c r="D269" s="95"/>
      <c r="E269" s="95"/>
      <c r="F269" s="96"/>
      <c r="G269" s="97"/>
      <c r="H269" s="98"/>
      <c r="I269" s="99"/>
      <c r="J269" s="100"/>
      <c r="K269" s="99"/>
      <c r="L269" s="99"/>
      <c r="M269" s="87" t="str">
        <f t="shared" si="22"/>
        <v/>
      </c>
      <c r="N269" s="87" t="str">
        <f t="shared" ca="1" si="23"/>
        <v/>
      </c>
      <c r="O269" s="92" t="str">
        <f t="shared" si="24"/>
        <v/>
      </c>
      <c r="P269" s="89" t="str">
        <f t="shared" si="25"/>
        <v/>
      </c>
    </row>
    <row r="270" spans="1:16" x14ac:dyDescent="0.3">
      <c r="A270" s="91">
        <v>265</v>
      </c>
      <c r="B270" s="93"/>
      <c r="C270" s="94"/>
      <c r="D270" s="95"/>
      <c r="E270" s="95"/>
      <c r="F270" s="96"/>
      <c r="G270" s="97"/>
      <c r="H270" s="98"/>
      <c r="I270" s="99"/>
      <c r="J270" s="100"/>
      <c r="K270" s="99"/>
      <c r="L270" s="99"/>
      <c r="M270" s="87" t="str">
        <f t="shared" si="22"/>
        <v/>
      </c>
      <c r="N270" s="87" t="str">
        <f t="shared" ca="1" si="23"/>
        <v/>
      </c>
      <c r="O270" s="92" t="str">
        <f t="shared" si="24"/>
        <v/>
      </c>
      <c r="P270" s="89" t="str">
        <f t="shared" si="25"/>
        <v/>
      </c>
    </row>
    <row r="271" spans="1:16" x14ac:dyDescent="0.3">
      <c r="A271" s="91">
        <v>266</v>
      </c>
      <c r="B271" s="93"/>
      <c r="C271" s="94"/>
      <c r="D271" s="95"/>
      <c r="E271" s="95"/>
      <c r="F271" s="96"/>
      <c r="G271" s="97"/>
      <c r="H271" s="98"/>
      <c r="I271" s="99"/>
      <c r="J271" s="100"/>
      <c r="K271" s="99"/>
      <c r="L271" s="99"/>
      <c r="M271" s="87" t="str">
        <f t="shared" si="22"/>
        <v/>
      </c>
      <c r="N271" s="87" t="str">
        <f t="shared" ca="1" si="23"/>
        <v/>
      </c>
      <c r="O271" s="92" t="str">
        <f t="shared" si="24"/>
        <v/>
      </c>
      <c r="P271" s="89" t="str">
        <f t="shared" si="25"/>
        <v/>
      </c>
    </row>
    <row r="272" spans="1:16" x14ac:dyDescent="0.3">
      <c r="A272" s="91">
        <v>267</v>
      </c>
      <c r="B272" s="93"/>
      <c r="C272" s="94"/>
      <c r="D272" s="95"/>
      <c r="E272" s="95"/>
      <c r="F272" s="96"/>
      <c r="G272" s="97"/>
      <c r="H272" s="98"/>
      <c r="I272" s="99"/>
      <c r="J272" s="100"/>
      <c r="K272" s="99"/>
      <c r="L272" s="99"/>
      <c r="M272" s="87" t="str">
        <f t="shared" si="22"/>
        <v/>
      </c>
      <c r="N272" s="87" t="str">
        <f t="shared" ca="1" si="23"/>
        <v/>
      </c>
      <c r="O272" s="92" t="str">
        <f t="shared" si="24"/>
        <v/>
      </c>
      <c r="P272" s="89" t="str">
        <f t="shared" si="25"/>
        <v/>
      </c>
    </row>
    <row r="273" spans="1:16" x14ac:dyDescent="0.3">
      <c r="A273" s="91">
        <v>268</v>
      </c>
      <c r="B273" s="93"/>
      <c r="C273" s="94"/>
      <c r="D273" s="95"/>
      <c r="E273" s="95"/>
      <c r="F273" s="96"/>
      <c r="G273" s="97"/>
      <c r="H273" s="98"/>
      <c r="I273" s="99"/>
      <c r="J273" s="100"/>
      <c r="K273" s="99"/>
      <c r="L273" s="99"/>
      <c r="M273" s="87" t="str">
        <f t="shared" si="22"/>
        <v/>
      </c>
      <c r="N273" s="87" t="str">
        <f t="shared" ca="1" si="23"/>
        <v/>
      </c>
      <c r="O273" s="92" t="str">
        <f t="shared" si="24"/>
        <v/>
      </c>
      <c r="P273" s="89" t="str">
        <f t="shared" si="25"/>
        <v/>
      </c>
    </row>
    <row r="274" spans="1:16" x14ac:dyDescent="0.3">
      <c r="A274" s="91">
        <v>269</v>
      </c>
      <c r="B274" s="93"/>
      <c r="C274" s="94"/>
      <c r="D274" s="95"/>
      <c r="E274" s="95"/>
      <c r="F274" s="96"/>
      <c r="G274" s="97"/>
      <c r="H274" s="98"/>
      <c r="I274" s="99"/>
      <c r="J274" s="100"/>
      <c r="K274" s="99"/>
      <c r="L274" s="99"/>
      <c r="M274" s="87" t="str">
        <f t="shared" si="22"/>
        <v/>
      </c>
      <c r="N274" s="87" t="str">
        <f t="shared" ca="1" si="23"/>
        <v/>
      </c>
      <c r="O274" s="92" t="str">
        <f t="shared" si="24"/>
        <v/>
      </c>
      <c r="P274" s="89" t="str">
        <f t="shared" si="25"/>
        <v/>
      </c>
    </row>
    <row r="275" spans="1:16" x14ac:dyDescent="0.3">
      <c r="A275" s="91">
        <v>270</v>
      </c>
      <c r="B275" s="93"/>
      <c r="C275" s="94"/>
      <c r="D275" s="95"/>
      <c r="E275" s="95"/>
      <c r="F275" s="96"/>
      <c r="G275" s="97"/>
      <c r="H275" s="98"/>
      <c r="I275" s="99"/>
      <c r="J275" s="100"/>
      <c r="K275" s="99"/>
      <c r="L275" s="99"/>
      <c r="M275" s="87" t="str">
        <f t="shared" si="22"/>
        <v/>
      </c>
      <c r="N275" s="87" t="str">
        <f t="shared" ca="1" si="23"/>
        <v/>
      </c>
      <c r="O275" s="92" t="str">
        <f t="shared" si="24"/>
        <v/>
      </c>
      <c r="P275" s="89" t="str">
        <f t="shared" si="25"/>
        <v/>
      </c>
    </row>
    <row r="276" spans="1:16" x14ac:dyDescent="0.3">
      <c r="A276" s="91">
        <v>271</v>
      </c>
      <c r="B276" s="93"/>
      <c r="C276" s="94"/>
      <c r="D276" s="95"/>
      <c r="E276" s="95"/>
      <c r="F276" s="96"/>
      <c r="G276" s="97"/>
      <c r="H276" s="98"/>
      <c r="I276" s="99"/>
      <c r="J276" s="100"/>
      <c r="K276" s="99"/>
      <c r="L276" s="99"/>
      <c r="M276" s="87" t="str">
        <f t="shared" si="22"/>
        <v/>
      </c>
      <c r="N276" s="87" t="str">
        <f t="shared" ca="1" si="23"/>
        <v/>
      </c>
      <c r="O276" s="92" t="str">
        <f t="shared" si="24"/>
        <v/>
      </c>
      <c r="P276" s="89" t="str">
        <f t="shared" si="25"/>
        <v/>
      </c>
    </row>
    <row r="277" spans="1:16" x14ac:dyDescent="0.3">
      <c r="A277" s="91">
        <v>272</v>
      </c>
      <c r="B277" s="93"/>
      <c r="C277" s="94"/>
      <c r="D277" s="95"/>
      <c r="E277" s="95"/>
      <c r="F277" s="96"/>
      <c r="G277" s="97"/>
      <c r="H277" s="98"/>
      <c r="I277" s="99"/>
      <c r="J277" s="100"/>
      <c r="K277" s="99"/>
      <c r="L277" s="99"/>
      <c r="M277" s="87" t="str">
        <f t="shared" si="22"/>
        <v/>
      </c>
      <c r="N277" s="87" t="str">
        <f t="shared" ca="1" si="23"/>
        <v/>
      </c>
      <c r="O277" s="92" t="str">
        <f t="shared" si="24"/>
        <v/>
      </c>
      <c r="P277" s="89" t="str">
        <f t="shared" si="25"/>
        <v/>
      </c>
    </row>
    <row r="278" spans="1:16" x14ac:dyDescent="0.3">
      <c r="A278" s="91">
        <v>273</v>
      </c>
      <c r="B278" s="93"/>
      <c r="C278" s="94"/>
      <c r="D278" s="95"/>
      <c r="E278" s="95"/>
      <c r="F278" s="96"/>
      <c r="G278" s="97"/>
      <c r="H278" s="98"/>
      <c r="I278" s="99"/>
      <c r="J278" s="100"/>
      <c r="K278" s="99"/>
      <c r="L278" s="99"/>
      <c r="M278" s="87" t="str">
        <f t="shared" si="22"/>
        <v/>
      </c>
      <c r="N278" s="87" t="str">
        <f t="shared" ca="1" si="23"/>
        <v/>
      </c>
      <c r="O278" s="92" t="str">
        <f t="shared" si="24"/>
        <v/>
      </c>
      <c r="P278" s="89" t="str">
        <f t="shared" si="25"/>
        <v/>
      </c>
    </row>
    <row r="279" spans="1:16" x14ac:dyDescent="0.3">
      <c r="A279" s="91">
        <v>274</v>
      </c>
      <c r="B279" s="93"/>
      <c r="C279" s="94"/>
      <c r="D279" s="95"/>
      <c r="E279" s="95"/>
      <c r="F279" s="96"/>
      <c r="G279" s="97"/>
      <c r="H279" s="98"/>
      <c r="I279" s="99"/>
      <c r="J279" s="100"/>
      <c r="K279" s="99"/>
      <c r="L279" s="99"/>
      <c r="M279" s="87" t="str">
        <f t="shared" si="22"/>
        <v/>
      </c>
      <c r="N279" s="87" t="str">
        <f t="shared" ca="1" si="23"/>
        <v/>
      </c>
      <c r="O279" s="92" t="str">
        <f t="shared" si="24"/>
        <v/>
      </c>
      <c r="P279" s="89" t="str">
        <f t="shared" si="25"/>
        <v/>
      </c>
    </row>
    <row r="280" spans="1:16" x14ac:dyDescent="0.3">
      <c r="A280" s="91">
        <v>275</v>
      </c>
      <c r="B280" s="93"/>
      <c r="C280" s="94"/>
      <c r="D280" s="95"/>
      <c r="E280" s="95"/>
      <c r="F280" s="96"/>
      <c r="G280" s="97"/>
      <c r="H280" s="98"/>
      <c r="I280" s="99"/>
      <c r="J280" s="100"/>
      <c r="K280" s="99"/>
      <c r="L280" s="99"/>
      <c r="M280" s="87" t="str">
        <f t="shared" si="22"/>
        <v/>
      </c>
      <c r="N280" s="87" t="str">
        <f t="shared" ca="1" si="23"/>
        <v/>
      </c>
      <c r="O280" s="92" t="str">
        <f t="shared" si="24"/>
        <v/>
      </c>
      <c r="P280" s="89" t="str">
        <f t="shared" si="25"/>
        <v/>
      </c>
    </row>
    <row r="281" spans="1:16" x14ac:dyDescent="0.3">
      <c r="A281" s="91">
        <v>276</v>
      </c>
      <c r="B281" s="93"/>
      <c r="C281" s="94"/>
      <c r="D281" s="95"/>
      <c r="E281" s="95"/>
      <c r="F281" s="96"/>
      <c r="G281" s="97"/>
      <c r="H281" s="98"/>
      <c r="I281" s="99"/>
      <c r="J281" s="100"/>
      <c r="K281" s="99"/>
      <c r="L281" s="99"/>
      <c r="M281" s="87" t="str">
        <f t="shared" si="22"/>
        <v/>
      </c>
      <c r="N281" s="87" t="str">
        <f t="shared" ca="1" si="23"/>
        <v/>
      </c>
      <c r="O281" s="92" t="str">
        <f t="shared" si="24"/>
        <v/>
      </c>
      <c r="P281" s="89" t="str">
        <f t="shared" si="25"/>
        <v/>
      </c>
    </row>
    <row r="282" spans="1:16" x14ac:dyDescent="0.3">
      <c r="A282" s="91">
        <v>277</v>
      </c>
      <c r="B282" s="93"/>
      <c r="C282" s="94"/>
      <c r="D282" s="95"/>
      <c r="E282" s="95"/>
      <c r="F282" s="96"/>
      <c r="G282" s="97"/>
      <c r="H282" s="98"/>
      <c r="I282" s="99"/>
      <c r="J282" s="100"/>
      <c r="K282" s="99"/>
      <c r="L282" s="99"/>
      <c r="M282" s="87" t="str">
        <f t="shared" si="22"/>
        <v/>
      </c>
      <c r="N282" s="87" t="str">
        <f t="shared" ca="1" si="23"/>
        <v/>
      </c>
      <c r="O282" s="92" t="str">
        <f t="shared" si="24"/>
        <v/>
      </c>
      <c r="P282" s="89" t="str">
        <f t="shared" si="25"/>
        <v/>
      </c>
    </row>
    <row r="283" spans="1:16" x14ac:dyDescent="0.3">
      <c r="A283" s="91">
        <v>278</v>
      </c>
      <c r="B283" s="93"/>
      <c r="C283" s="94"/>
      <c r="D283" s="95"/>
      <c r="E283" s="95"/>
      <c r="F283" s="96"/>
      <c r="G283" s="97"/>
      <c r="H283" s="98"/>
      <c r="I283" s="99"/>
      <c r="J283" s="100"/>
      <c r="K283" s="99"/>
      <c r="L283" s="99"/>
      <c r="M283" s="87" t="str">
        <f t="shared" si="22"/>
        <v/>
      </c>
      <c r="N283" s="87" t="str">
        <f t="shared" ca="1" si="23"/>
        <v/>
      </c>
      <c r="O283" s="92" t="str">
        <f t="shared" si="24"/>
        <v/>
      </c>
      <c r="P283" s="89" t="str">
        <f t="shared" si="25"/>
        <v/>
      </c>
    </row>
    <row r="284" spans="1:16" x14ac:dyDescent="0.3">
      <c r="A284" s="91">
        <v>279</v>
      </c>
      <c r="B284" s="93"/>
      <c r="C284" s="94"/>
      <c r="D284" s="95"/>
      <c r="E284" s="95"/>
      <c r="F284" s="96"/>
      <c r="G284" s="97"/>
      <c r="H284" s="98"/>
      <c r="I284" s="99"/>
      <c r="J284" s="100"/>
      <c r="K284" s="99"/>
      <c r="L284" s="99"/>
      <c r="M284" s="87" t="str">
        <f t="shared" si="22"/>
        <v/>
      </c>
      <c r="N284" s="87" t="str">
        <f t="shared" ca="1" si="23"/>
        <v/>
      </c>
      <c r="O284" s="92" t="str">
        <f t="shared" si="24"/>
        <v/>
      </c>
      <c r="P284" s="89" t="str">
        <f t="shared" si="25"/>
        <v/>
      </c>
    </row>
    <row r="285" spans="1:16" x14ac:dyDescent="0.3">
      <c r="A285" s="91">
        <v>280</v>
      </c>
      <c r="B285" s="93"/>
      <c r="C285" s="94"/>
      <c r="D285" s="95"/>
      <c r="E285" s="95"/>
      <c r="F285" s="96"/>
      <c r="G285" s="97"/>
      <c r="H285" s="98"/>
      <c r="I285" s="99"/>
      <c r="J285" s="100"/>
      <c r="K285" s="99"/>
      <c r="L285" s="99"/>
      <c r="M285" s="87" t="str">
        <f t="shared" si="22"/>
        <v/>
      </c>
      <c r="N285" s="87" t="str">
        <f t="shared" ca="1" si="23"/>
        <v/>
      </c>
      <c r="O285" s="92" t="str">
        <f t="shared" si="24"/>
        <v/>
      </c>
      <c r="P285" s="89" t="str">
        <f t="shared" si="25"/>
        <v/>
      </c>
    </row>
    <row r="286" spans="1:16" x14ac:dyDescent="0.3">
      <c r="A286" s="91">
        <v>281</v>
      </c>
      <c r="B286" s="93"/>
      <c r="C286" s="94"/>
      <c r="D286" s="95"/>
      <c r="E286" s="95"/>
      <c r="F286" s="96"/>
      <c r="G286" s="97"/>
      <c r="H286" s="98"/>
      <c r="I286" s="99"/>
      <c r="J286" s="100"/>
      <c r="K286" s="99"/>
      <c r="L286" s="99"/>
      <c r="M286" s="87" t="str">
        <f t="shared" si="22"/>
        <v/>
      </c>
      <c r="N286" s="87" t="str">
        <f t="shared" ca="1" si="23"/>
        <v/>
      </c>
      <c r="O286" s="92" t="str">
        <f t="shared" si="24"/>
        <v/>
      </c>
      <c r="P286" s="89" t="str">
        <f t="shared" si="25"/>
        <v/>
      </c>
    </row>
    <row r="287" spans="1:16" x14ac:dyDescent="0.3">
      <c r="A287" s="91">
        <v>282</v>
      </c>
      <c r="B287" s="93"/>
      <c r="C287" s="94"/>
      <c r="D287" s="95"/>
      <c r="E287" s="95"/>
      <c r="F287" s="96"/>
      <c r="G287" s="97"/>
      <c r="H287" s="98"/>
      <c r="I287" s="99"/>
      <c r="J287" s="100"/>
      <c r="K287" s="99"/>
      <c r="L287" s="99"/>
      <c r="M287" s="87" t="str">
        <f t="shared" si="22"/>
        <v/>
      </c>
      <c r="N287" s="87" t="str">
        <f t="shared" ca="1" si="23"/>
        <v/>
      </c>
      <c r="O287" s="92" t="str">
        <f t="shared" si="24"/>
        <v/>
      </c>
      <c r="P287" s="89" t="str">
        <f t="shared" si="25"/>
        <v/>
      </c>
    </row>
    <row r="288" spans="1:16" x14ac:dyDescent="0.3">
      <c r="A288" s="91">
        <v>283</v>
      </c>
      <c r="B288" s="93"/>
      <c r="C288" s="94"/>
      <c r="D288" s="95"/>
      <c r="E288" s="95"/>
      <c r="F288" s="96"/>
      <c r="G288" s="97"/>
      <c r="H288" s="98"/>
      <c r="I288" s="99"/>
      <c r="J288" s="100"/>
      <c r="K288" s="99"/>
      <c r="L288" s="99"/>
      <c r="M288" s="87" t="str">
        <f t="shared" si="22"/>
        <v/>
      </c>
      <c r="N288" s="87" t="str">
        <f t="shared" ca="1" si="23"/>
        <v/>
      </c>
      <c r="O288" s="92" t="str">
        <f t="shared" si="24"/>
        <v/>
      </c>
      <c r="P288" s="89" t="str">
        <f t="shared" si="25"/>
        <v/>
      </c>
    </row>
    <row r="289" spans="1:16" x14ac:dyDescent="0.3">
      <c r="A289" s="91">
        <v>284</v>
      </c>
      <c r="B289" s="93"/>
      <c r="C289" s="94"/>
      <c r="D289" s="95"/>
      <c r="E289" s="95"/>
      <c r="F289" s="96"/>
      <c r="G289" s="97"/>
      <c r="H289" s="98"/>
      <c r="I289" s="99"/>
      <c r="J289" s="100"/>
      <c r="K289" s="99"/>
      <c r="L289" s="99"/>
      <c r="M289" s="87" t="str">
        <f t="shared" si="22"/>
        <v/>
      </c>
      <c r="N289" s="87" t="str">
        <f t="shared" ca="1" si="23"/>
        <v/>
      </c>
      <c r="O289" s="92" t="str">
        <f t="shared" si="24"/>
        <v/>
      </c>
      <c r="P289" s="89" t="str">
        <f t="shared" si="25"/>
        <v/>
      </c>
    </row>
    <row r="290" spans="1:16" x14ac:dyDescent="0.3">
      <c r="A290" s="91">
        <v>285</v>
      </c>
      <c r="B290" s="93"/>
      <c r="C290" s="94"/>
      <c r="D290" s="95"/>
      <c r="E290" s="95"/>
      <c r="F290" s="96"/>
      <c r="G290" s="97"/>
      <c r="H290" s="98"/>
      <c r="I290" s="99"/>
      <c r="J290" s="100"/>
      <c r="K290" s="99"/>
      <c r="L290" s="99"/>
      <c r="M290" s="87" t="str">
        <f t="shared" si="22"/>
        <v/>
      </c>
      <c r="N290" s="87" t="str">
        <f t="shared" ca="1" si="23"/>
        <v/>
      </c>
      <c r="O290" s="92" t="str">
        <f t="shared" si="24"/>
        <v/>
      </c>
      <c r="P290" s="89" t="str">
        <f t="shared" si="25"/>
        <v/>
      </c>
    </row>
    <row r="291" spans="1:16" x14ac:dyDescent="0.3">
      <c r="A291" s="91">
        <v>286</v>
      </c>
      <c r="B291" s="93"/>
      <c r="C291" s="94"/>
      <c r="D291" s="95"/>
      <c r="E291" s="95"/>
      <c r="F291" s="96"/>
      <c r="G291" s="97"/>
      <c r="H291" s="98"/>
      <c r="I291" s="99"/>
      <c r="J291" s="100"/>
      <c r="K291" s="99"/>
      <c r="L291" s="99"/>
      <c r="M291" s="87" t="str">
        <f t="shared" si="22"/>
        <v/>
      </c>
      <c r="N291" s="87" t="str">
        <f t="shared" ca="1" si="23"/>
        <v/>
      </c>
      <c r="O291" s="92" t="str">
        <f t="shared" si="24"/>
        <v/>
      </c>
      <c r="P291" s="89" t="str">
        <f t="shared" si="25"/>
        <v/>
      </c>
    </row>
    <row r="292" spans="1:16" x14ac:dyDescent="0.3">
      <c r="A292" s="91">
        <v>287</v>
      </c>
      <c r="B292" s="93"/>
      <c r="C292" s="94"/>
      <c r="D292" s="95"/>
      <c r="E292" s="95"/>
      <c r="F292" s="96"/>
      <c r="G292" s="97"/>
      <c r="H292" s="98"/>
      <c r="I292" s="99"/>
      <c r="J292" s="100"/>
      <c r="K292" s="99"/>
      <c r="L292" s="99"/>
      <c r="M292" s="87" t="str">
        <f t="shared" si="22"/>
        <v/>
      </c>
      <c r="N292" s="87" t="str">
        <f t="shared" ca="1" si="23"/>
        <v/>
      </c>
      <c r="O292" s="92" t="str">
        <f t="shared" si="24"/>
        <v/>
      </c>
      <c r="P292" s="89" t="str">
        <f t="shared" si="25"/>
        <v/>
      </c>
    </row>
    <row r="293" spans="1:16" x14ac:dyDescent="0.3">
      <c r="A293" s="91">
        <v>288</v>
      </c>
      <c r="B293" s="93"/>
      <c r="C293" s="94"/>
      <c r="D293" s="95"/>
      <c r="E293" s="95"/>
      <c r="F293" s="96"/>
      <c r="G293" s="97"/>
      <c r="H293" s="98"/>
      <c r="I293" s="99"/>
      <c r="J293" s="100"/>
      <c r="K293" s="99"/>
      <c r="L293" s="99"/>
      <c r="M293" s="87" t="str">
        <f t="shared" si="22"/>
        <v/>
      </c>
      <c r="N293" s="87" t="str">
        <f t="shared" ca="1" si="23"/>
        <v/>
      </c>
      <c r="O293" s="92" t="str">
        <f t="shared" si="24"/>
        <v/>
      </c>
      <c r="P293" s="89" t="str">
        <f t="shared" si="25"/>
        <v/>
      </c>
    </row>
    <row r="294" spans="1:16" x14ac:dyDescent="0.3">
      <c r="A294" s="91">
        <v>289</v>
      </c>
      <c r="B294" s="93"/>
      <c r="C294" s="94"/>
      <c r="D294" s="95"/>
      <c r="E294" s="95"/>
      <c r="F294" s="96"/>
      <c r="G294" s="97"/>
      <c r="H294" s="98"/>
      <c r="I294" s="99"/>
      <c r="J294" s="100"/>
      <c r="K294" s="99"/>
      <c r="L294" s="99"/>
      <c r="M294" s="87" t="str">
        <f t="shared" si="22"/>
        <v/>
      </c>
      <c r="N294" s="87" t="str">
        <f t="shared" ca="1" si="23"/>
        <v/>
      </c>
      <c r="O294" s="92" t="str">
        <f t="shared" si="24"/>
        <v/>
      </c>
      <c r="P294" s="89" t="str">
        <f t="shared" si="25"/>
        <v/>
      </c>
    </row>
    <row r="295" spans="1:16" x14ac:dyDescent="0.3">
      <c r="A295" s="91">
        <v>290</v>
      </c>
      <c r="B295" s="93"/>
      <c r="C295" s="94"/>
      <c r="D295" s="95"/>
      <c r="E295" s="95"/>
      <c r="F295" s="96"/>
      <c r="G295" s="97"/>
      <c r="H295" s="98"/>
      <c r="I295" s="99"/>
      <c r="J295" s="100"/>
      <c r="K295" s="99"/>
      <c r="L295" s="99"/>
      <c r="M295" s="87" t="str">
        <f t="shared" si="22"/>
        <v/>
      </c>
      <c r="N295" s="87" t="str">
        <f t="shared" ca="1" si="23"/>
        <v/>
      </c>
      <c r="O295" s="92" t="str">
        <f t="shared" si="24"/>
        <v/>
      </c>
      <c r="P295" s="89" t="str">
        <f t="shared" si="25"/>
        <v/>
      </c>
    </row>
    <row r="296" spans="1:16" x14ac:dyDescent="0.3">
      <c r="A296" s="91">
        <v>291</v>
      </c>
      <c r="B296" s="93"/>
      <c r="C296" s="94"/>
      <c r="D296" s="95"/>
      <c r="E296" s="95"/>
      <c r="F296" s="96"/>
      <c r="G296" s="97"/>
      <c r="H296" s="98"/>
      <c r="I296" s="99"/>
      <c r="J296" s="100"/>
      <c r="K296" s="99"/>
      <c r="L296" s="99"/>
      <c r="M296" s="87" t="str">
        <f t="shared" si="22"/>
        <v/>
      </c>
      <c r="N296" s="87" t="str">
        <f t="shared" ca="1" si="23"/>
        <v/>
      </c>
      <c r="O296" s="92" t="str">
        <f t="shared" si="24"/>
        <v/>
      </c>
      <c r="P296" s="89" t="str">
        <f t="shared" si="25"/>
        <v/>
      </c>
    </row>
    <row r="297" spans="1:16" x14ac:dyDescent="0.3">
      <c r="A297" s="91">
        <v>292</v>
      </c>
      <c r="B297" s="93"/>
      <c r="C297" s="94"/>
      <c r="D297" s="95"/>
      <c r="E297" s="95"/>
      <c r="F297" s="96"/>
      <c r="G297" s="97"/>
      <c r="H297" s="98"/>
      <c r="I297" s="99"/>
      <c r="J297" s="100"/>
      <c r="K297" s="99"/>
      <c r="L297" s="99"/>
      <c r="M297" s="87" t="str">
        <f t="shared" si="22"/>
        <v/>
      </c>
      <c r="N297" s="87" t="str">
        <f t="shared" ca="1" si="23"/>
        <v/>
      </c>
      <c r="O297" s="92" t="str">
        <f t="shared" si="24"/>
        <v/>
      </c>
      <c r="P297" s="89" t="str">
        <f t="shared" si="25"/>
        <v/>
      </c>
    </row>
    <row r="298" spans="1:16" x14ac:dyDescent="0.3">
      <c r="A298" s="91">
        <v>293</v>
      </c>
      <c r="B298" s="93"/>
      <c r="C298" s="94"/>
      <c r="D298" s="95"/>
      <c r="E298" s="95"/>
      <c r="F298" s="96"/>
      <c r="G298" s="97"/>
      <c r="H298" s="98"/>
      <c r="I298" s="99"/>
      <c r="J298" s="100"/>
      <c r="K298" s="99"/>
      <c r="L298" s="99"/>
      <c r="M298" s="87" t="str">
        <f t="shared" si="22"/>
        <v/>
      </c>
      <c r="N298" s="87" t="str">
        <f t="shared" ca="1" si="23"/>
        <v/>
      </c>
      <c r="O298" s="92" t="str">
        <f t="shared" si="24"/>
        <v/>
      </c>
      <c r="P298" s="89" t="str">
        <f t="shared" si="25"/>
        <v/>
      </c>
    </row>
    <row r="299" spans="1:16" x14ac:dyDescent="0.3">
      <c r="A299" s="91">
        <v>294</v>
      </c>
      <c r="B299" s="93"/>
      <c r="C299" s="94"/>
      <c r="D299" s="95"/>
      <c r="E299" s="95"/>
      <c r="F299" s="96"/>
      <c r="G299" s="97"/>
      <c r="H299" s="98"/>
      <c r="I299" s="99"/>
      <c r="J299" s="100"/>
      <c r="K299" s="99"/>
      <c r="L299" s="99"/>
      <c r="M299" s="87" t="str">
        <f t="shared" si="22"/>
        <v/>
      </c>
      <c r="N299" s="87" t="str">
        <f t="shared" ca="1" si="23"/>
        <v/>
      </c>
      <c r="O299" s="92" t="str">
        <f t="shared" si="24"/>
        <v/>
      </c>
      <c r="P299" s="89" t="str">
        <f t="shared" si="25"/>
        <v/>
      </c>
    </row>
    <row r="300" spans="1:16" x14ac:dyDescent="0.3">
      <c r="A300" s="91">
        <v>295</v>
      </c>
      <c r="B300" s="93"/>
      <c r="C300" s="94"/>
      <c r="D300" s="95"/>
      <c r="E300" s="95"/>
      <c r="F300" s="96"/>
      <c r="G300" s="97"/>
      <c r="H300" s="98"/>
      <c r="I300" s="99"/>
      <c r="J300" s="100"/>
      <c r="K300" s="99"/>
      <c r="L300" s="99"/>
      <c r="M300" s="87" t="str">
        <f t="shared" si="22"/>
        <v/>
      </c>
      <c r="N300" s="87" t="str">
        <f t="shared" ca="1" si="23"/>
        <v/>
      </c>
      <c r="O300" s="92" t="str">
        <f t="shared" si="24"/>
        <v/>
      </c>
      <c r="P300" s="89" t="str">
        <f t="shared" si="25"/>
        <v/>
      </c>
    </row>
    <row r="301" spans="1:16" x14ac:dyDescent="0.3">
      <c r="A301" s="91">
        <v>296</v>
      </c>
      <c r="B301" s="93"/>
      <c r="C301" s="94"/>
      <c r="D301" s="95"/>
      <c r="E301" s="95"/>
      <c r="F301" s="96"/>
      <c r="G301" s="97"/>
      <c r="H301" s="98"/>
      <c r="I301" s="99"/>
      <c r="J301" s="100"/>
      <c r="K301" s="99"/>
      <c r="L301" s="99"/>
      <c r="M301" s="87" t="str">
        <f t="shared" si="22"/>
        <v/>
      </c>
      <c r="N301" s="87" t="str">
        <f t="shared" ca="1" si="23"/>
        <v/>
      </c>
      <c r="O301" s="92" t="str">
        <f t="shared" si="24"/>
        <v/>
      </c>
      <c r="P301" s="89" t="str">
        <f t="shared" si="25"/>
        <v/>
      </c>
    </row>
    <row r="302" spans="1:16" x14ac:dyDescent="0.3">
      <c r="A302" s="91">
        <v>297</v>
      </c>
      <c r="B302" s="93"/>
      <c r="C302" s="94"/>
      <c r="D302" s="95"/>
      <c r="E302" s="95"/>
      <c r="F302" s="96"/>
      <c r="G302" s="97"/>
      <c r="H302" s="98"/>
      <c r="I302" s="99"/>
      <c r="J302" s="100"/>
      <c r="K302" s="99"/>
      <c r="L302" s="99"/>
      <c r="M302" s="87" t="str">
        <f t="shared" si="22"/>
        <v/>
      </c>
      <c r="N302" s="87" t="str">
        <f t="shared" ca="1" si="23"/>
        <v/>
      </c>
      <c r="O302" s="92" t="str">
        <f t="shared" si="24"/>
        <v/>
      </c>
      <c r="P302" s="89" t="str">
        <f t="shared" si="25"/>
        <v/>
      </c>
    </row>
    <row r="303" spans="1:16" x14ac:dyDescent="0.3">
      <c r="A303" s="91">
        <v>298</v>
      </c>
      <c r="B303" s="93"/>
      <c r="C303" s="94"/>
      <c r="D303" s="95"/>
      <c r="E303" s="95"/>
      <c r="F303" s="96"/>
      <c r="G303" s="97"/>
      <c r="H303" s="98"/>
      <c r="I303" s="99"/>
      <c r="J303" s="100"/>
      <c r="K303" s="99"/>
      <c r="L303" s="99"/>
      <c r="M303" s="87" t="str">
        <f t="shared" si="22"/>
        <v/>
      </c>
      <c r="N303" s="87" t="str">
        <f t="shared" ca="1" si="23"/>
        <v/>
      </c>
      <c r="O303" s="92" t="str">
        <f t="shared" si="24"/>
        <v/>
      </c>
      <c r="P303" s="89" t="str">
        <f t="shared" si="25"/>
        <v/>
      </c>
    </row>
    <row r="304" spans="1:16" x14ac:dyDescent="0.3">
      <c r="A304" s="91">
        <v>299</v>
      </c>
      <c r="B304" s="93"/>
      <c r="C304" s="94"/>
      <c r="D304" s="95"/>
      <c r="E304" s="95"/>
      <c r="F304" s="96"/>
      <c r="G304" s="97"/>
      <c r="H304" s="98"/>
      <c r="I304" s="99"/>
      <c r="J304" s="100"/>
      <c r="K304" s="99"/>
      <c r="L304" s="99"/>
      <c r="M304" s="87" t="str">
        <f t="shared" si="22"/>
        <v/>
      </c>
      <c r="N304" s="87" t="str">
        <f t="shared" ca="1" si="23"/>
        <v/>
      </c>
      <c r="O304" s="92" t="str">
        <f t="shared" si="24"/>
        <v/>
      </c>
      <c r="P304" s="89" t="str">
        <f t="shared" si="25"/>
        <v/>
      </c>
    </row>
    <row r="305" spans="1:16" x14ac:dyDescent="0.3">
      <c r="A305" s="91">
        <v>300</v>
      </c>
      <c r="B305" s="93"/>
      <c r="C305" s="94"/>
      <c r="D305" s="95"/>
      <c r="E305" s="95"/>
      <c r="F305" s="96"/>
      <c r="G305" s="97"/>
      <c r="H305" s="98"/>
      <c r="I305" s="99"/>
      <c r="J305" s="100"/>
      <c r="K305" s="99"/>
      <c r="L305" s="99"/>
      <c r="M305" s="87" t="str">
        <f t="shared" si="22"/>
        <v/>
      </c>
      <c r="N305" s="87" t="str">
        <f t="shared" ca="1" si="23"/>
        <v/>
      </c>
      <c r="O305" s="92" t="str">
        <f t="shared" si="24"/>
        <v/>
      </c>
      <c r="P305" s="89" t="str">
        <f t="shared" si="25"/>
        <v/>
      </c>
    </row>
    <row r="306" spans="1:16" x14ac:dyDescent="0.3">
      <c r="A306" s="91">
        <v>301</v>
      </c>
      <c r="B306" s="93"/>
      <c r="C306" s="94"/>
      <c r="D306" s="95"/>
      <c r="E306" s="95"/>
      <c r="F306" s="96"/>
      <c r="G306" s="97"/>
      <c r="H306" s="98"/>
      <c r="I306" s="99"/>
      <c r="J306" s="100"/>
      <c r="K306" s="99"/>
      <c r="L306" s="99"/>
      <c r="M306" s="87" t="str">
        <f t="shared" si="22"/>
        <v/>
      </c>
      <c r="N306" s="87" t="str">
        <f t="shared" ca="1" si="23"/>
        <v/>
      </c>
      <c r="O306" s="92" t="str">
        <f t="shared" si="24"/>
        <v/>
      </c>
      <c r="P306" s="89" t="str">
        <f t="shared" si="25"/>
        <v/>
      </c>
    </row>
    <row r="307" spans="1:16" x14ac:dyDescent="0.3">
      <c r="A307" s="91">
        <v>302</v>
      </c>
      <c r="B307" s="93"/>
      <c r="C307" s="94"/>
      <c r="D307" s="95"/>
      <c r="E307" s="95"/>
      <c r="F307" s="96"/>
      <c r="G307" s="97"/>
      <c r="H307" s="98"/>
      <c r="I307" s="99"/>
      <c r="J307" s="100"/>
      <c r="K307" s="99"/>
      <c r="L307" s="99"/>
      <c r="M307" s="87" t="str">
        <f t="shared" si="22"/>
        <v/>
      </c>
      <c r="N307" s="87" t="str">
        <f t="shared" ca="1" si="23"/>
        <v/>
      </c>
      <c r="O307" s="92" t="str">
        <f t="shared" si="24"/>
        <v/>
      </c>
      <c r="P307" s="89" t="str">
        <f t="shared" si="25"/>
        <v/>
      </c>
    </row>
    <row r="308" spans="1:16" x14ac:dyDescent="0.3">
      <c r="A308" s="91">
        <v>303</v>
      </c>
      <c r="B308" s="93"/>
      <c r="C308" s="94"/>
      <c r="D308" s="95"/>
      <c r="E308" s="95"/>
      <c r="F308" s="96"/>
      <c r="G308" s="97"/>
      <c r="H308" s="98"/>
      <c r="I308" s="99"/>
      <c r="J308" s="100"/>
      <c r="K308" s="99"/>
      <c r="L308" s="99"/>
      <c r="M308" s="87" t="str">
        <f t="shared" si="22"/>
        <v/>
      </c>
      <c r="N308" s="87" t="str">
        <f t="shared" ca="1" si="23"/>
        <v/>
      </c>
      <c r="O308" s="92" t="str">
        <f t="shared" si="24"/>
        <v/>
      </c>
      <c r="P308" s="89" t="str">
        <f t="shared" si="25"/>
        <v/>
      </c>
    </row>
    <row r="309" spans="1:16" x14ac:dyDescent="0.3">
      <c r="A309" s="91">
        <v>304</v>
      </c>
      <c r="B309" s="93"/>
      <c r="C309" s="94"/>
      <c r="D309" s="95"/>
      <c r="E309" s="95"/>
      <c r="F309" s="96"/>
      <c r="G309" s="97"/>
      <c r="H309" s="98"/>
      <c r="I309" s="99"/>
      <c r="J309" s="100"/>
      <c r="K309" s="99"/>
      <c r="L309" s="99"/>
      <c r="M309" s="87" t="str">
        <f t="shared" si="22"/>
        <v/>
      </c>
      <c r="N309" s="87" t="str">
        <f t="shared" ca="1" si="23"/>
        <v/>
      </c>
      <c r="O309" s="92" t="str">
        <f t="shared" si="24"/>
        <v/>
      </c>
      <c r="P309" s="89" t="str">
        <f t="shared" si="25"/>
        <v/>
      </c>
    </row>
    <row r="310" spans="1:16" x14ac:dyDescent="0.3">
      <c r="A310" s="91">
        <v>305</v>
      </c>
      <c r="B310" s="93"/>
      <c r="C310" s="94"/>
      <c r="D310" s="95"/>
      <c r="E310" s="95"/>
      <c r="F310" s="96"/>
      <c r="G310" s="97"/>
      <c r="H310" s="98"/>
      <c r="I310" s="99"/>
      <c r="J310" s="100"/>
      <c r="K310" s="99"/>
      <c r="L310" s="99"/>
      <c r="M310" s="87" t="str">
        <f t="shared" ref="M310:M373" si="26">IF(B310&lt;&gt;"",(DAY(B310)+C310*30),"")</f>
        <v/>
      </c>
      <c r="N310" s="87" t="str">
        <f t="shared" ref="N310:N373" ca="1" si="27">IF(K310&lt;&gt;"",(DAY(B310)+30*C310)-DAY(TODAY()),"")</f>
        <v/>
      </c>
      <c r="O310" s="92" t="str">
        <f t="shared" ref="O310:O373" si="28">IF(I310&gt;H310,(IF(I310&lt;&gt;"",(((I310-H310)-(I310-L310))/ABS(I310-H310)),"")),IF(I310&lt;&gt;"",(1-(I310+L310-H310)/I310),""))</f>
        <v/>
      </c>
      <c r="P310" s="89" t="str">
        <f t="shared" ref="P310:P373" si="29">IF(F310&lt;&gt;"",F310,"")</f>
        <v/>
      </c>
    </row>
    <row r="311" spans="1:16" x14ac:dyDescent="0.3">
      <c r="A311" s="91">
        <v>306</v>
      </c>
      <c r="B311" s="93"/>
      <c r="C311" s="94"/>
      <c r="D311" s="95"/>
      <c r="E311" s="95"/>
      <c r="F311" s="96"/>
      <c r="G311" s="97"/>
      <c r="H311" s="98"/>
      <c r="I311" s="99"/>
      <c r="J311" s="100"/>
      <c r="K311" s="99"/>
      <c r="L311" s="99"/>
      <c r="M311" s="87" t="str">
        <f t="shared" si="26"/>
        <v/>
      </c>
      <c r="N311" s="87" t="str">
        <f t="shared" ca="1" si="27"/>
        <v/>
      </c>
      <c r="O311" s="92" t="str">
        <f t="shared" si="28"/>
        <v/>
      </c>
      <c r="P311" s="89" t="str">
        <f t="shared" si="29"/>
        <v/>
      </c>
    </row>
    <row r="312" spans="1:16" x14ac:dyDescent="0.3">
      <c r="A312" s="91">
        <v>307</v>
      </c>
      <c r="B312" s="93"/>
      <c r="C312" s="94"/>
      <c r="D312" s="95"/>
      <c r="E312" s="95"/>
      <c r="F312" s="96"/>
      <c r="G312" s="97"/>
      <c r="H312" s="98"/>
      <c r="I312" s="99"/>
      <c r="J312" s="100"/>
      <c r="K312" s="99"/>
      <c r="L312" s="99"/>
      <c r="M312" s="87" t="str">
        <f t="shared" si="26"/>
        <v/>
      </c>
      <c r="N312" s="87" t="str">
        <f t="shared" ca="1" si="27"/>
        <v/>
      </c>
      <c r="O312" s="92" t="str">
        <f t="shared" si="28"/>
        <v/>
      </c>
      <c r="P312" s="89" t="str">
        <f t="shared" si="29"/>
        <v/>
      </c>
    </row>
    <row r="313" spans="1:16" x14ac:dyDescent="0.3">
      <c r="A313" s="91">
        <v>308</v>
      </c>
      <c r="B313" s="93"/>
      <c r="C313" s="94"/>
      <c r="D313" s="95"/>
      <c r="E313" s="95"/>
      <c r="F313" s="96"/>
      <c r="G313" s="97"/>
      <c r="H313" s="98"/>
      <c r="I313" s="99"/>
      <c r="J313" s="100"/>
      <c r="K313" s="99"/>
      <c r="L313" s="99"/>
      <c r="M313" s="87" t="str">
        <f t="shared" si="26"/>
        <v/>
      </c>
      <c r="N313" s="87" t="str">
        <f t="shared" ca="1" si="27"/>
        <v/>
      </c>
      <c r="O313" s="92" t="str">
        <f t="shared" si="28"/>
        <v/>
      </c>
      <c r="P313" s="89" t="str">
        <f t="shared" si="29"/>
        <v/>
      </c>
    </row>
    <row r="314" spans="1:16" x14ac:dyDescent="0.3">
      <c r="A314" s="91">
        <v>309</v>
      </c>
      <c r="B314" s="93"/>
      <c r="C314" s="94"/>
      <c r="D314" s="95"/>
      <c r="E314" s="95"/>
      <c r="F314" s="96"/>
      <c r="G314" s="97"/>
      <c r="H314" s="98"/>
      <c r="I314" s="99"/>
      <c r="J314" s="100"/>
      <c r="K314" s="99"/>
      <c r="L314" s="99"/>
      <c r="M314" s="87" t="str">
        <f t="shared" si="26"/>
        <v/>
      </c>
      <c r="N314" s="87" t="str">
        <f t="shared" ca="1" si="27"/>
        <v/>
      </c>
      <c r="O314" s="92" t="str">
        <f t="shared" si="28"/>
        <v/>
      </c>
      <c r="P314" s="89" t="str">
        <f t="shared" si="29"/>
        <v/>
      </c>
    </row>
    <row r="315" spans="1:16" x14ac:dyDescent="0.3">
      <c r="A315" s="91">
        <v>310</v>
      </c>
      <c r="B315" s="93"/>
      <c r="C315" s="94"/>
      <c r="D315" s="95"/>
      <c r="E315" s="95"/>
      <c r="F315" s="96"/>
      <c r="G315" s="97"/>
      <c r="H315" s="98"/>
      <c r="I315" s="99"/>
      <c r="J315" s="100"/>
      <c r="K315" s="99"/>
      <c r="L315" s="99"/>
      <c r="M315" s="87" t="str">
        <f t="shared" si="26"/>
        <v/>
      </c>
      <c r="N315" s="87" t="str">
        <f t="shared" ca="1" si="27"/>
        <v/>
      </c>
      <c r="O315" s="92" t="str">
        <f t="shared" si="28"/>
        <v/>
      </c>
      <c r="P315" s="89" t="str">
        <f t="shared" si="29"/>
        <v/>
      </c>
    </row>
    <row r="316" spans="1:16" x14ac:dyDescent="0.3">
      <c r="A316" s="91">
        <v>311</v>
      </c>
      <c r="B316" s="93"/>
      <c r="C316" s="94"/>
      <c r="D316" s="95"/>
      <c r="E316" s="95"/>
      <c r="F316" s="96"/>
      <c r="G316" s="97"/>
      <c r="H316" s="98"/>
      <c r="I316" s="99"/>
      <c r="J316" s="100"/>
      <c r="K316" s="99"/>
      <c r="L316" s="99"/>
      <c r="M316" s="87" t="str">
        <f t="shared" si="26"/>
        <v/>
      </c>
      <c r="N316" s="87" t="str">
        <f t="shared" ca="1" si="27"/>
        <v/>
      </c>
      <c r="O316" s="92" t="str">
        <f t="shared" si="28"/>
        <v/>
      </c>
      <c r="P316" s="89" t="str">
        <f t="shared" si="29"/>
        <v/>
      </c>
    </row>
    <row r="317" spans="1:16" x14ac:dyDescent="0.3">
      <c r="A317" s="91">
        <v>312</v>
      </c>
      <c r="B317" s="93"/>
      <c r="C317" s="94"/>
      <c r="D317" s="95"/>
      <c r="E317" s="95"/>
      <c r="F317" s="96"/>
      <c r="G317" s="97"/>
      <c r="H317" s="98"/>
      <c r="I317" s="99"/>
      <c r="J317" s="100"/>
      <c r="K317" s="99"/>
      <c r="L317" s="99"/>
      <c r="M317" s="87" t="str">
        <f t="shared" si="26"/>
        <v/>
      </c>
      <c r="N317" s="87" t="str">
        <f t="shared" ca="1" si="27"/>
        <v/>
      </c>
      <c r="O317" s="92" t="str">
        <f t="shared" si="28"/>
        <v/>
      </c>
      <c r="P317" s="89" t="str">
        <f t="shared" si="29"/>
        <v/>
      </c>
    </row>
    <row r="318" spans="1:16" x14ac:dyDescent="0.3">
      <c r="A318" s="91">
        <v>313</v>
      </c>
      <c r="B318" s="93"/>
      <c r="C318" s="94"/>
      <c r="D318" s="95"/>
      <c r="E318" s="95"/>
      <c r="F318" s="96"/>
      <c r="G318" s="97"/>
      <c r="H318" s="98"/>
      <c r="I318" s="99"/>
      <c r="J318" s="100"/>
      <c r="K318" s="99"/>
      <c r="L318" s="99"/>
      <c r="M318" s="87" t="str">
        <f t="shared" si="26"/>
        <v/>
      </c>
      <c r="N318" s="87" t="str">
        <f t="shared" ca="1" si="27"/>
        <v/>
      </c>
      <c r="O318" s="92" t="str">
        <f t="shared" si="28"/>
        <v/>
      </c>
      <c r="P318" s="89" t="str">
        <f t="shared" si="29"/>
        <v/>
      </c>
    </row>
    <row r="319" spans="1:16" x14ac:dyDescent="0.3">
      <c r="A319" s="91">
        <v>314</v>
      </c>
      <c r="B319" s="93"/>
      <c r="C319" s="94"/>
      <c r="D319" s="95"/>
      <c r="E319" s="95"/>
      <c r="F319" s="96"/>
      <c r="G319" s="97"/>
      <c r="H319" s="98"/>
      <c r="I319" s="99"/>
      <c r="J319" s="100"/>
      <c r="K319" s="99"/>
      <c r="L319" s="99"/>
      <c r="M319" s="87" t="str">
        <f t="shared" si="26"/>
        <v/>
      </c>
      <c r="N319" s="87" t="str">
        <f t="shared" ca="1" si="27"/>
        <v/>
      </c>
      <c r="O319" s="92" t="str">
        <f t="shared" si="28"/>
        <v/>
      </c>
      <c r="P319" s="89" t="str">
        <f t="shared" si="29"/>
        <v/>
      </c>
    </row>
    <row r="320" spans="1:16" x14ac:dyDescent="0.3">
      <c r="A320" s="91">
        <v>315</v>
      </c>
      <c r="B320" s="93"/>
      <c r="C320" s="94"/>
      <c r="D320" s="95"/>
      <c r="E320" s="95"/>
      <c r="F320" s="96"/>
      <c r="G320" s="97"/>
      <c r="H320" s="98"/>
      <c r="I320" s="99"/>
      <c r="J320" s="100"/>
      <c r="K320" s="99"/>
      <c r="L320" s="99"/>
      <c r="M320" s="87" t="str">
        <f t="shared" si="26"/>
        <v/>
      </c>
      <c r="N320" s="87" t="str">
        <f t="shared" ca="1" si="27"/>
        <v/>
      </c>
      <c r="O320" s="92" t="str">
        <f t="shared" si="28"/>
        <v/>
      </c>
      <c r="P320" s="89" t="str">
        <f t="shared" si="29"/>
        <v/>
      </c>
    </row>
    <row r="321" spans="1:16" x14ac:dyDescent="0.3">
      <c r="A321" s="91">
        <v>316</v>
      </c>
      <c r="B321" s="93"/>
      <c r="C321" s="94"/>
      <c r="D321" s="95"/>
      <c r="E321" s="95"/>
      <c r="F321" s="96"/>
      <c r="G321" s="97"/>
      <c r="H321" s="98"/>
      <c r="I321" s="99"/>
      <c r="J321" s="100"/>
      <c r="K321" s="99"/>
      <c r="L321" s="99"/>
      <c r="M321" s="87" t="str">
        <f t="shared" si="26"/>
        <v/>
      </c>
      <c r="N321" s="87" t="str">
        <f t="shared" ca="1" si="27"/>
        <v/>
      </c>
      <c r="O321" s="92" t="str">
        <f t="shared" si="28"/>
        <v/>
      </c>
      <c r="P321" s="89" t="str">
        <f t="shared" si="29"/>
        <v/>
      </c>
    </row>
    <row r="322" spans="1:16" x14ac:dyDescent="0.3">
      <c r="A322" s="91">
        <v>317</v>
      </c>
      <c r="B322" s="93"/>
      <c r="C322" s="94"/>
      <c r="D322" s="95"/>
      <c r="E322" s="95"/>
      <c r="F322" s="96"/>
      <c r="G322" s="97"/>
      <c r="H322" s="98"/>
      <c r="I322" s="99"/>
      <c r="J322" s="100"/>
      <c r="K322" s="99"/>
      <c r="L322" s="99"/>
      <c r="M322" s="87" t="str">
        <f t="shared" si="26"/>
        <v/>
      </c>
      <c r="N322" s="87" t="str">
        <f t="shared" ca="1" si="27"/>
        <v/>
      </c>
      <c r="O322" s="92" t="str">
        <f t="shared" si="28"/>
        <v/>
      </c>
      <c r="P322" s="89" t="str">
        <f t="shared" si="29"/>
        <v/>
      </c>
    </row>
    <row r="323" spans="1:16" x14ac:dyDescent="0.3">
      <c r="A323" s="91">
        <v>318</v>
      </c>
      <c r="B323" s="93"/>
      <c r="C323" s="94"/>
      <c r="D323" s="95"/>
      <c r="E323" s="95"/>
      <c r="F323" s="96"/>
      <c r="G323" s="97"/>
      <c r="H323" s="98"/>
      <c r="I323" s="99"/>
      <c r="J323" s="100"/>
      <c r="K323" s="99"/>
      <c r="L323" s="99"/>
      <c r="M323" s="87" t="str">
        <f t="shared" si="26"/>
        <v/>
      </c>
      <c r="N323" s="87" t="str">
        <f t="shared" ca="1" si="27"/>
        <v/>
      </c>
      <c r="O323" s="92" t="str">
        <f t="shared" si="28"/>
        <v/>
      </c>
      <c r="P323" s="89" t="str">
        <f t="shared" si="29"/>
        <v/>
      </c>
    </row>
    <row r="324" spans="1:16" x14ac:dyDescent="0.3">
      <c r="A324" s="91">
        <v>319</v>
      </c>
      <c r="B324" s="93"/>
      <c r="C324" s="94"/>
      <c r="D324" s="95"/>
      <c r="E324" s="95"/>
      <c r="F324" s="96"/>
      <c r="G324" s="97"/>
      <c r="H324" s="98"/>
      <c r="I324" s="99"/>
      <c r="J324" s="100"/>
      <c r="K324" s="99"/>
      <c r="L324" s="99"/>
      <c r="M324" s="87" t="str">
        <f t="shared" si="26"/>
        <v/>
      </c>
      <c r="N324" s="87" t="str">
        <f t="shared" ca="1" si="27"/>
        <v/>
      </c>
      <c r="O324" s="92" t="str">
        <f t="shared" si="28"/>
        <v/>
      </c>
      <c r="P324" s="89" t="str">
        <f t="shared" si="29"/>
        <v/>
      </c>
    </row>
    <row r="325" spans="1:16" x14ac:dyDescent="0.3">
      <c r="A325" s="91">
        <v>320</v>
      </c>
      <c r="B325" s="93"/>
      <c r="C325" s="94"/>
      <c r="D325" s="95"/>
      <c r="E325" s="95"/>
      <c r="F325" s="96"/>
      <c r="G325" s="97"/>
      <c r="H325" s="98"/>
      <c r="I325" s="99"/>
      <c r="J325" s="100"/>
      <c r="K325" s="99"/>
      <c r="L325" s="99"/>
      <c r="M325" s="87" t="str">
        <f t="shared" si="26"/>
        <v/>
      </c>
      <c r="N325" s="87" t="str">
        <f t="shared" ca="1" si="27"/>
        <v/>
      </c>
      <c r="O325" s="92" t="str">
        <f t="shared" si="28"/>
        <v/>
      </c>
      <c r="P325" s="89" t="str">
        <f t="shared" si="29"/>
        <v/>
      </c>
    </row>
    <row r="326" spans="1:16" x14ac:dyDescent="0.3">
      <c r="A326" s="91">
        <v>321</v>
      </c>
      <c r="B326" s="93"/>
      <c r="C326" s="94"/>
      <c r="D326" s="95"/>
      <c r="E326" s="95"/>
      <c r="F326" s="96"/>
      <c r="G326" s="97"/>
      <c r="H326" s="98"/>
      <c r="I326" s="99"/>
      <c r="J326" s="100"/>
      <c r="K326" s="99"/>
      <c r="L326" s="99"/>
      <c r="M326" s="87" t="str">
        <f t="shared" si="26"/>
        <v/>
      </c>
      <c r="N326" s="87" t="str">
        <f t="shared" ca="1" si="27"/>
        <v/>
      </c>
      <c r="O326" s="92" t="str">
        <f t="shared" si="28"/>
        <v/>
      </c>
      <c r="P326" s="89" t="str">
        <f t="shared" si="29"/>
        <v/>
      </c>
    </row>
    <row r="327" spans="1:16" x14ac:dyDescent="0.3">
      <c r="A327" s="91">
        <v>322</v>
      </c>
      <c r="B327" s="93"/>
      <c r="C327" s="94"/>
      <c r="D327" s="95"/>
      <c r="E327" s="95"/>
      <c r="F327" s="96"/>
      <c r="G327" s="97"/>
      <c r="H327" s="98"/>
      <c r="I327" s="99"/>
      <c r="J327" s="100"/>
      <c r="K327" s="99"/>
      <c r="L327" s="99"/>
      <c r="M327" s="87" t="str">
        <f t="shared" si="26"/>
        <v/>
      </c>
      <c r="N327" s="87" t="str">
        <f t="shared" ca="1" si="27"/>
        <v/>
      </c>
      <c r="O327" s="92" t="str">
        <f t="shared" si="28"/>
        <v/>
      </c>
      <c r="P327" s="89" t="str">
        <f t="shared" si="29"/>
        <v/>
      </c>
    </row>
    <row r="328" spans="1:16" x14ac:dyDescent="0.3">
      <c r="A328" s="91">
        <v>323</v>
      </c>
      <c r="B328" s="93"/>
      <c r="C328" s="94"/>
      <c r="D328" s="95"/>
      <c r="E328" s="95"/>
      <c r="F328" s="96"/>
      <c r="G328" s="97"/>
      <c r="H328" s="98"/>
      <c r="I328" s="99"/>
      <c r="J328" s="100"/>
      <c r="K328" s="99"/>
      <c r="L328" s="99"/>
      <c r="M328" s="87" t="str">
        <f t="shared" si="26"/>
        <v/>
      </c>
      <c r="N328" s="87" t="str">
        <f t="shared" ca="1" si="27"/>
        <v/>
      </c>
      <c r="O328" s="92" t="str">
        <f t="shared" si="28"/>
        <v/>
      </c>
      <c r="P328" s="89" t="str">
        <f t="shared" si="29"/>
        <v/>
      </c>
    </row>
    <row r="329" spans="1:16" x14ac:dyDescent="0.3">
      <c r="A329" s="91">
        <v>324</v>
      </c>
      <c r="B329" s="93"/>
      <c r="C329" s="94"/>
      <c r="D329" s="95"/>
      <c r="E329" s="95"/>
      <c r="F329" s="96"/>
      <c r="G329" s="97"/>
      <c r="H329" s="98"/>
      <c r="I329" s="99"/>
      <c r="J329" s="100"/>
      <c r="K329" s="99"/>
      <c r="L329" s="99"/>
      <c r="M329" s="87" t="str">
        <f t="shared" si="26"/>
        <v/>
      </c>
      <c r="N329" s="87" t="str">
        <f t="shared" ca="1" si="27"/>
        <v/>
      </c>
      <c r="O329" s="92" t="str">
        <f t="shared" si="28"/>
        <v/>
      </c>
      <c r="P329" s="89" t="str">
        <f t="shared" si="29"/>
        <v/>
      </c>
    </row>
    <row r="330" spans="1:16" x14ac:dyDescent="0.3">
      <c r="A330" s="91">
        <v>325</v>
      </c>
      <c r="B330" s="93"/>
      <c r="C330" s="94"/>
      <c r="D330" s="95"/>
      <c r="E330" s="95"/>
      <c r="F330" s="96"/>
      <c r="G330" s="97"/>
      <c r="H330" s="98"/>
      <c r="I330" s="99"/>
      <c r="J330" s="100"/>
      <c r="K330" s="99"/>
      <c r="L330" s="99"/>
      <c r="M330" s="87" t="str">
        <f t="shared" si="26"/>
        <v/>
      </c>
      <c r="N330" s="87" t="str">
        <f t="shared" ca="1" si="27"/>
        <v/>
      </c>
      <c r="O330" s="92" t="str">
        <f t="shared" si="28"/>
        <v/>
      </c>
      <c r="P330" s="89" t="str">
        <f t="shared" si="29"/>
        <v/>
      </c>
    </row>
    <row r="331" spans="1:16" x14ac:dyDescent="0.3">
      <c r="A331" s="91">
        <v>326</v>
      </c>
      <c r="B331" s="93"/>
      <c r="C331" s="94"/>
      <c r="D331" s="95"/>
      <c r="E331" s="95"/>
      <c r="F331" s="96"/>
      <c r="G331" s="97"/>
      <c r="H331" s="98"/>
      <c r="I331" s="99"/>
      <c r="J331" s="100"/>
      <c r="K331" s="99"/>
      <c r="L331" s="99"/>
      <c r="M331" s="87" t="str">
        <f t="shared" si="26"/>
        <v/>
      </c>
      <c r="N331" s="87" t="str">
        <f t="shared" ca="1" si="27"/>
        <v/>
      </c>
      <c r="O331" s="92" t="str">
        <f t="shared" si="28"/>
        <v/>
      </c>
      <c r="P331" s="89" t="str">
        <f t="shared" si="29"/>
        <v/>
      </c>
    </row>
    <row r="332" spans="1:16" x14ac:dyDescent="0.3">
      <c r="A332" s="91">
        <v>327</v>
      </c>
      <c r="B332" s="93"/>
      <c r="C332" s="94"/>
      <c r="D332" s="95"/>
      <c r="E332" s="95"/>
      <c r="F332" s="96"/>
      <c r="G332" s="97"/>
      <c r="H332" s="98"/>
      <c r="I332" s="99"/>
      <c r="J332" s="100"/>
      <c r="K332" s="99"/>
      <c r="L332" s="99"/>
      <c r="M332" s="87" t="str">
        <f t="shared" si="26"/>
        <v/>
      </c>
      <c r="N332" s="87" t="str">
        <f t="shared" ca="1" si="27"/>
        <v/>
      </c>
      <c r="O332" s="92" t="str">
        <f t="shared" si="28"/>
        <v/>
      </c>
      <c r="P332" s="89" t="str">
        <f t="shared" si="29"/>
        <v/>
      </c>
    </row>
    <row r="333" spans="1:16" x14ac:dyDescent="0.3">
      <c r="A333" s="91">
        <v>328</v>
      </c>
      <c r="B333" s="93"/>
      <c r="C333" s="94"/>
      <c r="D333" s="95"/>
      <c r="E333" s="95"/>
      <c r="F333" s="96"/>
      <c r="G333" s="97"/>
      <c r="H333" s="98"/>
      <c r="I333" s="99"/>
      <c r="J333" s="100"/>
      <c r="K333" s="99"/>
      <c r="L333" s="99"/>
      <c r="M333" s="87" t="str">
        <f t="shared" si="26"/>
        <v/>
      </c>
      <c r="N333" s="87" t="str">
        <f t="shared" ca="1" si="27"/>
        <v/>
      </c>
      <c r="O333" s="92" t="str">
        <f t="shared" si="28"/>
        <v/>
      </c>
      <c r="P333" s="89" t="str">
        <f t="shared" si="29"/>
        <v/>
      </c>
    </row>
    <row r="334" spans="1:16" x14ac:dyDescent="0.3">
      <c r="A334" s="91">
        <v>329</v>
      </c>
      <c r="B334" s="93"/>
      <c r="C334" s="94"/>
      <c r="D334" s="95"/>
      <c r="E334" s="95"/>
      <c r="F334" s="96"/>
      <c r="G334" s="97"/>
      <c r="H334" s="98"/>
      <c r="I334" s="99"/>
      <c r="J334" s="100"/>
      <c r="K334" s="99"/>
      <c r="L334" s="99"/>
      <c r="M334" s="87" t="str">
        <f t="shared" si="26"/>
        <v/>
      </c>
      <c r="N334" s="87" t="str">
        <f t="shared" ca="1" si="27"/>
        <v/>
      </c>
      <c r="O334" s="92" t="str">
        <f t="shared" si="28"/>
        <v/>
      </c>
      <c r="P334" s="89" t="str">
        <f t="shared" si="29"/>
        <v/>
      </c>
    </row>
    <row r="335" spans="1:16" x14ac:dyDescent="0.3">
      <c r="A335" s="91">
        <v>330</v>
      </c>
      <c r="B335" s="93"/>
      <c r="C335" s="94"/>
      <c r="D335" s="95"/>
      <c r="E335" s="95"/>
      <c r="F335" s="96"/>
      <c r="G335" s="97"/>
      <c r="H335" s="98"/>
      <c r="I335" s="99"/>
      <c r="J335" s="100"/>
      <c r="K335" s="99"/>
      <c r="L335" s="99"/>
      <c r="M335" s="87" t="str">
        <f t="shared" si="26"/>
        <v/>
      </c>
      <c r="N335" s="87" t="str">
        <f t="shared" ca="1" si="27"/>
        <v/>
      </c>
      <c r="O335" s="92" t="str">
        <f t="shared" si="28"/>
        <v/>
      </c>
      <c r="P335" s="89" t="str">
        <f t="shared" si="29"/>
        <v/>
      </c>
    </row>
    <row r="336" spans="1:16" x14ac:dyDescent="0.3">
      <c r="A336" s="91">
        <v>331</v>
      </c>
      <c r="B336" s="93"/>
      <c r="C336" s="94"/>
      <c r="D336" s="95"/>
      <c r="E336" s="95"/>
      <c r="F336" s="96"/>
      <c r="G336" s="97"/>
      <c r="H336" s="98"/>
      <c r="I336" s="99"/>
      <c r="J336" s="100"/>
      <c r="K336" s="99"/>
      <c r="L336" s="99"/>
      <c r="M336" s="87" t="str">
        <f t="shared" si="26"/>
        <v/>
      </c>
      <c r="N336" s="87" t="str">
        <f t="shared" ca="1" si="27"/>
        <v/>
      </c>
      <c r="O336" s="92" t="str">
        <f t="shared" si="28"/>
        <v/>
      </c>
      <c r="P336" s="89" t="str">
        <f t="shared" si="29"/>
        <v/>
      </c>
    </row>
    <row r="337" spans="1:16" x14ac:dyDescent="0.3">
      <c r="A337" s="91">
        <v>332</v>
      </c>
      <c r="B337" s="93"/>
      <c r="C337" s="94"/>
      <c r="D337" s="95"/>
      <c r="E337" s="95"/>
      <c r="F337" s="96"/>
      <c r="G337" s="97"/>
      <c r="H337" s="98"/>
      <c r="I337" s="99"/>
      <c r="J337" s="100"/>
      <c r="K337" s="99"/>
      <c r="L337" s="99"/>
      <c r="M337" s="87" t="str">
        <f t="shared" si="26"/>
        <v/>
      </c>
      <c r="N337" s="87" t="str">
        <f t="shared" ca="1" si="27"/>
        <v/>
      </c>
      <c r="O337" s="92" t="str">
        <f t="shared" si="28"/>
        <v/>
      </c>
      <c r="P337" s="89" t="str">
        <f t="shared" si="29"/>
        <v/>
      </c>
    </row>
    <row r="338" spans="1:16" x14ac:dyDescent="0.3">
      <c r="A338" s="91">
        <v>333</v>
      </c>
      <c r="B338" s="93"/>
      <c r="C338" s="94"/>
      <c r="D338" s="95"/>
      <c r="E338" s="95"/>
      <c r="F338" s="96"/>
      <c r="G338" s="97"/>
      <c r="H338" s="98"/>
      <c r="I338" s="99"/>
      <c r="J338" s="100"/>
      <c r="K338" s="99"/>
      <c r="L338" s="99"/>
      <c r="M338" s="87" t="str">
        <f t="shared" si="26"/>
        <v/>
      </c>
      <c r="N338" s="87" t="str">
        <f t="shared" ca="1" si="27"/>
        <v/>
      </c>
      <c r="O338" s="92" t="str">
        <f t="shared" si="28"/>
        <v/>
      </c>
      <c r="P338" s="89" t="str">
        <f t="shared" si="29"/>
        <v/>
      </c>
    </row>
    <row r="339" spans="1:16" x14ac:dyDescent="0.3">
      <c r="A339" s="91">
        <v>334</v>
      </c>
      <c r="B339" s="93"/>
      <c r="C339" s="94"/>
      <c r="D339" s="95"/>
      <c r="E339" s="95"/>
      <c r="F339" s="96"/>
      <c r="G339" s="97"/>
      <c r="H339" s="98"/>
      <c r="I339" s="99"/>
      <c r="J339" s="100"/>
      <c r="K339" s="99"/>
      <c r="L339" s="99"/>
      <c r="M339" s="87" t="str">
        <f t="shared" si="26"/>
        <v/>
      </c>
      <c r="N339" s="87" t="str">
        <f t="shared" ca="1" si="27"/>
        <v/>
      </c>
      <c r="O339" s="92" t="str">
        <f t="shared" si="28"/>
        <v/>
      </c>
      <c r="P339" s="89" t="str">
        <f t="shared" si="29"/>
        <v/>
      </c>
    </row>
    <row r="340" spans="1:16" x14ac:dyDescent="0.3">
      <c r="A340" s="91">
        <v>335</v>
      </c>
      <c r="B340" s="93"/>
      <c r="C340" s="94"/>
      <c r="D340" s="95"/>
      <c r="E340" s="95"/>
      <c r="F340" s="96"/>
      <c r="G340" s="97"/>
      <c r="H340" s="98"/>
      <c r="I340" s="99"/>
      <c r="J340" s="100"/>
      <c r="K340" s="99"/>
      <c r="L340" s="99"/>
      <c r="M340" s="87" t="str">
        <f t="shared" si="26"/>
        <v/>
      </c>
      <c r="N340" s="87" t="str">
        <f t="shared" ca="1" si="27"/>
        <v/>
      </c>
      <c r="O340" s="92" t="str">
        <f t="shared" si="28"/>
        <v/>
      </c>
      <c r="P340" s="89" t="str">
        <f t="shared" si="29"/>
        <v/>
      </c>
    </row>
    <row r="341" spans="1:16" x14ac:dyDescent="0.3">
      <c r="A341" s="91">
        <v>336</v>
      </c>
      <c r="B341" s="93"/>
      <c r="C341" s="94"/>
      <c r="D341" s="95"/>
      <c r="E341" s="95"/>
      <c r="F341" s="96"/>
      <c r="G341" s="97"/>
      <c r="H341" s="98"/>
      <c r="I341" s="99"/>
      <c r="J341" s="100"/>
      <c r="K341" s="99"/>
      <c r="L341" s="99"/>
      <c r="M341" s="87" t="str">
        <f t="shared" si="26"/>
        <v/>
      </c>
      <c r="N341" s="87" t="str">
        <f t="shared" ca="1" si="27"/>
        <v/>
      </c>
      <c r="O341" s="92" t="str">
        <f t="shared" si="28"/>
        <v/>
      </c>
      <c r="P341" s="89" t="str">
        <f t="shared" si="29"/>
        <v/>
      </c>
    </row>
    <row r="342" spans="1:16" x14ac:dyDescent="0.3">
      <c r="A342" s="91">
        <v>337</v>
      </c>
      <c r="B342" s="93"/>
      <c r="C342" s="94"/>
      <c r="D342" s="95"/>
      <c r="E342" s="95"/>
      <c r="F342" s="96"/>
      <c r="G342" s="97"/>
      <c r="H342" s="98"/>
      <c r="I342" s="99"/>
      <c r="J342" s="100"/>
      <c r="K342" s="99"/>
      <c r="L342" s="99"/>
      <c r="M342" s="87" t="str">
        <f t="shared" si="26"/>
        <v/>
      </c>
      <c r="N342" s="87" t="str">
        <f t="shared" ca="1" si="27"/>
        <v/>
      </c>
      <c r="O342" s="92" t="str">
        <f t="shared" si="28"/>
        <v/>
      </c>
      <c r="P342" s="89" t="str">
        <f t="shared" si="29"/>
        <v/>
      </c>
    </row>
    <row r="343" spans="1:16" x14ac:dyDescent="0.3">
      <c r="A343" s="91">
        <v>338</v>
      </c>
      <c r="B343" s="93"/>
      <c r="C343" s="94"/>
      <c r="D343" s="95"/>
      <c r="E343" s="95"/>
      <c r="F343" s="96"/>
      <c r="G343" s="97"/>
      <c r="H343" s="98"/>
      <c r="I343" s="99"/>
      <c r="J343" s="100"/>
      <c r="K343" s="99"/>
      <c r="L343" s="99"/>
      <c r="M343" s="87" t="str">
        <f t="shared" si="26"/>
        <v/>
      </c>
      <c r="N343" s="87" t="str">
        <f t="shared" ca="1" si="27"/>
        <v/>
      </c>
      <c r="O343" s="92" t="str">
        <f t="shared" si="28"/>
        <v/>
      </c>
      <c r="P343" s="89" t="str">
        <f t="shared" si="29"/>
        <v/>
      </c>
    </row>
    <row r="344" spans="1:16" x14ac:dyDescent="0.3">
      <c r="A344" s="91">
        <v>339</v>
      </c>
      <c r="B344" s="93"/>
      <c r="C344" s="94"/>
      <c r="D344" s="95"/>
      <c r="E344" s="95"/>
      <c r="F344" s="96"/>
      <c r="G344" s="97"/>
      <c r="H344" s="98"/>
      <c r="I344" s="99"/>
      <c r="J344" s="100"/>
      <c r="K344" s="99"/>
      <c r="L344" s="99"/>
      <c r="M344" s="87" t="str">
        <f t="shared" si="26"/>
        <v/>
      </c>
      <c r="N344" s="87" t="str">
        <f t="shared" ca="1" si="27"/>
        <v/>
      </c>
      <c r="O344" s="92" t="str">
        <f t="shared" si="28"/>
        <v/>
      </c>
      <c r="P344" s="89" t="str">
        <f t="shared" si="29"/>
        <v/>
      </c>
    </row>
    <row r="345" spans="1:16" x14ac:dyDescent="0.3">
      <c r="A345" s="91">
        <v>340</v>
      </c>
      <c r="B345" s="93"/>
      <c r="C345" s="94"/>
      <c r="D345" s="95"/>
      <c r="E345" s="95"/>
      <c r="F345" s="96"/>
      <c r="G345" s="97"/>
      <c r="H345" s="98"/>
      <c r="I345" s="99"/>
      <c r="J345" s="100"/>
      <c r="K345" s="99"/>
      <c r="L345" s="99"/>
      <c r="M345" s="87" t="str">
        <f t="shared" si="26"/>
        <v/>
      </c>
      <c r="N345" s="87" t="str">
        <f t="shared" ca="1" si="27"/>
        <v/>
      </c>
      <c r="O345" s="92" t="str">
        <f t="shared" si="28"/>
        <v/>
      </c>
      <c r="P345" s="89" t="str">
        <f t="shared" si="29"/>
        <v/>
      </c>
    </row>
    <row r="346" spans="1:16" x14ac:dyDescent="0.3">
      <c r="A346" s="91">
        <v>341</v>
      </c>
      <c r="B346" s="93"/>
      <c r="C346" s="94"/>
      <c r="D346" s="95"/>
      <c r="E346" s="95"/>
      <c r="F346" s="96"/>
      <c r="G346" s="97"/>
      <c r="H346" s="98"/>
      <c r="I346" s="99"/>
      <c r="J346" s="100"/>
      <c r="K346" s="99"/>
      <c r="L346" s="99"/>
      <c r="M346" s="87" t="str">
        <f t="shared" si="26"/>
        <v/>
      </c>
      <c r="N346" s="87" t="str">
        <f t="shared" ca="1" si="27"/>
        <v/>
      </c>
      <c r="O346" s="92" t="str">
        <f t="shared" si="28"/>
        <v/>
      </c>
      <c r="P346" s="89" t="str">
        <f t="shared" si="29"/>
        <v/>
      </c>
    </row>
    <row r="347" spans="1:16" x14ac:dyDescent="0.3">
      <c r="A347" s="91">
        <v>342</v>
      </c>
      <c r="B347" s="93"/>
      <c r="C347" s="94"/>
      <c r="D347" s="95"/>
      <c r="E347" s="95"/>
      <c r="F347" s="96"/>
      <c r="G347" s="97"/>
      <c r="H347" s="98"/>
      <c r="I347" s="99"/>
      <c r="J347" s="100"/>
      <c r="K347" s="99"/>
      <c r="L347" s="99"/>
      <c r="M347" s="87" t="str">
        <f t="shared" si="26"/>
        <v/>
      </c>
      <c r="N347" s="87" t="str">
        <f t="shared" ca="1" si="27"/>
        <v/>
      </c>
      <c r="O347" s="92" t="str">
        <f t="shared" si="28"/>
        <v/>
      </c>
      <c r="P347" s="89" t="str">
        <f t="shared" si="29"/>
        <v/>
      </c>
    </row>
    <row r="348" spans="1:16" x14ac:dyDescent="0.3">
      <c r="A348" s="91">
        <v>343</v>
      </c>
      <c r="B348" s="93"/>
      <c r="C348" s="94"/>
      <c r="D348" s="95"/>
      <c r="E348" s="95"/>
      <c r="F348" s="96"/>
      <c r="G348" s="97"/>
      <c r="H348" s="98"/>
      <c r="I348" s="99"/>
      <c r="J348" s="100"/>
      <c r="K348" s="99"/>
      <c r="L348" s="99"/>
      <c r="M348" s="87" t="str">
        <f t="shared" si="26"/>
        <v/>
      </c>
      <c r="N348" s="87" t="str">
        <f t="shared" ca="1" si="27"/>
        <v/>
      </c>
      <c r="O348" s="92" t="str">
        <f t="shared" si="28"/>
        <v/>
      </c>
      <c r="P348" s="89" t="str">
        <f t="shared" si="29"/>
        <v/>
      </c>
    </row>
    <row r="349" spans="1:16" x14ac:dyDescent="0.3">
      <c r="A349" s="91">
        <v>344</v>
      </c>
      <c r="B349" s="93"/>
      <c r="C349" s="94"/>
      <c r="D349" s="95"/>
      <c r="E349" s="95"/>
      <c r="F349" s="96"/>
      <c r="G349" s="97"/>
      <c r="H349" s="98"/>
      <c r="I349" s="99"/>
      <c r="J349" s="100"/>
      <c r="K349" s="99"/>
      <c r="L349" s="99"/>
      <c r="M349" s="87" t="str">
        <f t="shared" si="26"/>
        <v/>
      </c>
      <c r="N349" s="87" t="str">
        <f t="shared" ca="1" si="27"/>
        <v/>
      </c>
      <c r="O349" s="92" t="str">
        <f t="shared" si="28"/>
        <v/>
      </c>
      <c r="P349" s="89" t="str">
        <f t="shared" si="29"/>
        <v/>
      </c>
    </row>
    <row r="350" spans="1:16" x14ac:dyDescent="0.3">
      <c r="A350" s="91">
        <v>345</v>
      </c>
      <c r="B350" s="93"/>
      <c r="C350" s="94"/>
      <c r="D350" s="95"/>
      <c r="E350" s="95"/>
      <c r="F350" s="96"/>
      <c r="G350" s="97"/>
      <c r="H350" s="98"/>
      <c r="I350" s="99"/>
      <c r="J350" s="100"/>
      <c r="K350" s="99"/>
      <c r="L350" s="99"/>
      <c r="M350" s="87" t="str">
        <f t="shared" si="26"/>
        <v/>
      </c>
      <c r="N350" s="87" t="str">
        <f t="shared" ca="1" si="27"/>
        <v/>
      </c>
      <c r="O350" s="92" t="str">
        <f t="shared" si="28"/>
        <v/>
      </c>
      <c r="P350" s="89" t="str">
        <f t="shared" si="29"/>
        <v/>
      </c>
    </row>
    <row r="351" spans="1:16" x14ac:dyDescent="0.3">
      <c r="A351" s="91">
        <v>346</v>
      </c>
      <c r="B351" s="93"/>
      <c r="C351" s="94"/>
      <c r="D351" s="95"/>
      <c r="E351" s="95"/>
      <c r="F351" s="96"/>
      <c r="G351" s="97"/>
      <c r="H351" s="98"/>
      <c r="I351" s="99"/>
      <c r="J351" s="100"/>
      <c r="K351" s="99"/>
      <c r="L351" s="99"/>
      <c r="M351" s="87" t="str">
        <f t="shared" si="26"/>
        <v/>
      </c>
      <c r="N351" s="87" t="str">
        <f t="shared" ca="1" si="27"/>
        <v/>
      </c>
      <c r="O351" s="92" t="str">
        <f t="shared" si="28"/>
        <v/>
      </c>
      <c r="P351" s="89" t="str">
        <f t="shared" si="29"/>
        <v/>
      </c>
    </row>
    <row r="352" spans="1:16" x14ac:dyDescent="0.3">
      <c r="A352" s="91">
        <v>347</v>
      </c>
      <c r="B352" s="93"/>
      <c r="C352" s="94"/>
      <c r="D352" s="95"/>
      <c r="E352" s="95"/>
      <c r="F352" s="96"/>
      <c r="G352" s="97"/>
      <c r="H352" s="98"/>
      <c r="I352" s="99"/>
      <c r="J352" s="100"/>
      <c r="K352" s="99"/>
      <c r="L352" s="99"/>
      <c r="M352" s="87" t="str">
        <f t="shared" si="26"/>
        <v/>
      </c>
      <c r="N352" s="87" t="str">
        <f t="shared" ca="1" si="27"/>
        <v/>
      </c>
      <c r="O352" s="92" t="str">
        <f t="shared" si="28"/>
        <v/>
      </c>
      <c r="P352" s="89" t="str">
        <f t="shared" si="29"/>
        <v/>
      </c>
    </row>
    <row r="353" spans="1:16" x14ac:dyDescent="0.3">
      <c r="A353" s="91">
        <v>348</v>
      </c>
      <c r="B353" s="93"/>
      <c r="C353" s="94"/>
      <c r="D353" s="95"/>
      <c r="E353" s="95"/>
      <c r="F353" s="96"/>
      <c r="G353" s="97"/>
      <c r="H353" s="98"/>
      <c r="I353" s="99"/>
      <c r="J353" s="100"/>
      <c r="K353" s="99"/>
      <c r="L353" s="99"/>
      <c r="M353" s="87" t="str">
        <f t="shared" si="26"/>
        <v/>
      </c>
      <c r="N353" s="87" t="str">
        <f t="shared" ca="1" si="27"/>
        <v/>
      </c>
      <c r="O353" s="92" t="str">
        <f t="shared" si="28"/>
        <v/>
      </c>
      <c r="P353" s="89" t="str">
        <f t="shared" si="29"/>
        <v/>
      </c>
    </row>
    <row r="354" spans="1:16" x14ac:dyDescent="0.3">
      <c r="A354" s="91">
        <v>349</v>
      </c>
      <c r="B354" s="93"/>
      <c r="C354" s="94"/>
      <c r="D354" s="95"/>
      <c r="E354" s="95"/>
      <c r="F354" s="96"/>
      <c r="G354" s="97"/>
      <c r="H354" s="98"/>
      <c r="I354" s="99"/>
      <c r="J354" s="100"/>
      <c r="K354" s="99"/>
      <c r="L354" s="99"/>
      <c r="M354" s="87" t="str">
        <f t="shared" si="26"/>
        <v/>
      </c>
      <c r="N354" s="87" t="str">
        <f t="shared" ca="1" si="27"/>
        <v/>
      </c>
      <c r="O354" s="92" t="str">
        <f t="shared" si="28"/>
        <v/>
      </c>
      <c r="P354" s="89" t="str">
        <f t="shared" si="29"/>
        <v/>
      </c>
    </row>
    <row r="355" spans="1:16" x14ac:dyDescent="0.3">
      <c r="A355" s="91">
        <v>350</v>
      </c>
      <c r="B355" s="93"/>
      <c r="C355" s="94"/>
      <c r="D355" s="95"/>
      <c r="E355" s="95"/>
      <c r="F355" s="96"/>
      <c r="G355" s="97"/>
      <c r="H355" s="98"/>
      <c r="I355" s="99"/>
      <c r="J355" s="100"/>
      <c r="K355" s="99"/>
      <c r="L355" s="99"/>
      <c r="M355" s="87" t="str">
        <f t="shared" si="26"/>
        <v/>
      </c>
      <c r="N355" s="87" t="str">
        <f t="shared" ca="1" si="27"/>
        <v/>
      </c>
      <c r="O355" s="92" t="str">
        <f t="shared" si="28"/>
        <v/>
      </c>
      <c r="P355" s="89" t="str">
        <f t="shared" si="29"/>
        <v/>
      </c>
    </row>
    <row r="356" spans="1:16" x14ac:dyDescent="0.3">
      <c r="A356" s="91">
        <v>351</v>
      </c>
      <c r="B356" s="93"/>
      <c r="C356" s="94"/>
      <c r="D356" s="95"/>
      <c r="E356" s="95"/>
      <c r="F356" s="96"/>
      <c r="G356" s="97"/>
      <c r="H356" s="98"/>
      <c r="I356" s="99"/>
      <c r="J356" s="100"/>
      <c r="K356" s="99"/>
      <c r="L356" s="99"/>
      <c r="M356" s="87" t="str">
        <f t="shared" si="26"/>
        <v/>
      </c>
      <c r="N356" s="87" t="str">
        <f t="shared" ca="1" si="27"/>
        <v/>
      </c>
      <c r="O356" s="92" t="str">
        <f t="shared" si="28"/>
        <v/>
      </c>
      <c r="P356" s="89" t="str">
        <f t="shared" si="29"/>
        <v/>
      </c>
    </row>
    <row r="357" spans="1:16" x14ac:dyDescent="0.3">
      <c r="A357" s="91">
        <v>352</v>
      </c>
      <c r="B357" s="93"/>
      <c r="C357" s="94"/>
      <c r="D357" s="95"/>
      <c r="E357" s="95"/>
      <c r="F357" s="96"/>
      <c r="G357" s="97"/>
      <c r="H357" s="98"/>
      <c r="I357" s="99"/>
      <c r="J357" s="100"/>
      <c r="K357" s="99"/>
      <c r="L357" s="99"/>
      <c r="M357" s="87" t="str">
        <f t="shared" si="26"/>
        <v/>
      </c>
      <c r="N357" s="87" t="str">
        <f t="shared" ca="1" si="27"/>
        <v/>
      </c>
      <c r="O357" s="92" t="str">
        <f t="shared" si="28"/>
        <v/>
      </c>
      <c r="P357" s="89" t="str">
        <f t="shared" si="29"/>
        <v/>
      </c>
    </row>
    <row r="358" spans="1:16" x14ac:dyDescent="0.3">
      <c r="A358" s="91">
        <v>353</v>
      </c>
      <c r="B358" s="93"/>
      <c r="C358" s="94"/>
      <c r="D358" s="95"/>
      <c r="E358" s="95"/>
      <c r="F358" s="96"/>
      <c r="G358" s="97"/>
      <c r="H358" s="98"/>
      <c r="I358" s="99"/>
      <c r="J358" s="100"/>
      <c r="K358" s="99"/>
      <c r="L358" s="99"/>
      <c r="M358" s="87" t="str">
        <f t="shared" si="26"/>
        <v/>
      </c>
      <c r="N358" s="87" t="str">
        <f t="shared" ca="1" si="27"/>
        <v/>
      </c>
      <c r="O358" s="92" t="str">
        <f t="shared" si="28"/>
        <v/>
      </c>
      <c r="P358" s="89" t="str">
        <f t="shared" si="29"/>
        <v/>
      </c>
    </row>
    <row r="359" spans="1:16" x14ac:dyDescent="0.3">
      <c r="A359" s="91">
        <v>354</v>
      </c>
      <c r="B359" s="93"/>
      <c r="C359" s="94"/>
      <c r="D359" s="95"/>
      <c r="E359" s="95"/>
      <c r="F359" s="96"/>
      <c r="G359" s="97"/>
      <c r="H359" s="98"/>
      <c r="I359" s="99"/>
      <c r="J359" s="100"/>
      <c r="K359" s="99"/>
      <c r="L359" s="99"/>
      <c r="M359" s="87" t="str">
        <f t="shared" si="26"/>
        <v/>
      </c>
      <c r="N359" s="87" t="str">
        <f t="shared" ca="1" si="27"/>
        <v/>
      </c>
      <c r="O359" s="92" t="str">
        <f t="shared" si="28"/>
        <v/>
      </c>
      <c r="P359" s="89" t="str">
        <f t="shared" si="29"/>
        <v/>
      </c>
    </row>
    <row r="360" spans="1:16" x14ac:dyDescent="0.3">
      <c r="A360" s="91">
        <v>355</v>
      </c>
      <c r="B360" s="93"/>
      <c r="C360" s="94"/>
      <c r="D360" s="95"/>
      <c r="E360" s="95"/>
      <c r="F360" s="96"/>
      <c r="G360" s="97"/>
      <c r="H360" s="98"/>
      <c r="I360" s="99"/>
      <c r="J360" s="100"/>
      <c r="K360" s="99"/>
      <c r="L360" s="99"/>
      <c r="M360" s="87" t="str">
        <f t="shared" si="26"/>
        <v/>
      </c>
      <c r="N360" s="87" t="str">
        <f t="shared" ca="1" si="27"/>
        <v/>
      </c>
      <c r="O360" s="92" t="str">
        <f t="shared" si="28"/>
        <v/>
      </c>
      <c r="P360" s="89" t="str">
        <f t="shared" si="29"/>
        <v/>
      </c>
    </row>
    <row r="361" spans="1:16" x14ac:dyDescent="0.3">
      <c r="A361" s="91">
        <v>356</v>
      </c>
      <c r="B361" s="93"/>
      <c r="C361" s="94"/>
      <c r="D361" s="95"/>
      <c r="E361" s="95"/>
      <c r="F361" s="96"/>
      <c r="G361" s="97"/>
      <c r="H361" s="98"/>
      <c r="I361" s="99"/>
      <c r="J361" s="100"/>
      <c r="K361" s="99"/>
      <c r="L361" s="99"/>
      <c r="M361" s="87" t="str">
        <f t="shared" si="26"/>
        <v/>
      </c>
      <c r="N361" s="87" t="str">
        <f t="shared" ca="1" si="27"/>
        <v/>
      </c>
      <c r="O361" s="92" t="str">
        <f t="shared" si="28"/>
        <v/>
      </c>
      <c r="P361" s="89" t="str">
        <f t="shared" si="29"/>
        <v/>
      </c>
    </row>
    <row r="362" spans="1:16" x14ac:dyDescent="0.3">
      <c r="A362" s="91">
        <v>357</v>
      </c>
      <c r="B362" s="93"/>
      <c r="C362" s="94"/>
      <c r="D362" s="95"/>
      <c r="E362" s="95"/>
      <c r="F362" s="96"/>
      <c r="G362" s="97"/>
      <c r="H362" s="98"/>
      <c r="I362" s="99"/>
      <c r="J362" s="100"/>
      <c r="K362" s="99"/>
      <c r="L362" s="99"/>
      <c r="M362" s="87" t="str">
        <f t="shared" si="26"/>
        <v/>
      </c>
      <c r="N362" s="87" t="str">
        <f t="shared" ca="1" si="27"/>
        <v/>
      </c>
      <c r="O362" s="92" t="str">
        <f t="shared" si="28"/>
        <v/>
      </c>
      <c r="P362" s="89" t="str">
        <f t="shared" si="29"/>
        <v/>
      </c>
    </row>
    <row r="363" spans="1:16" x14ac:dyDescent="0.3">
      <c r="A363" s="91">
        <v>358</v>
      </c>
      <c r="B363" s="93"/>
      <c r="C363" s="94"/>
      <c r="D363" s="95"/>
      <c r="E363" s="95"/>
      <c r="F363" s="96"/>
      <c r="G363" s="97"/>
      <c r="H363" s="98"/>
      <c r="I363" s="99"/>
      <c r="J363" s="100"/>
      <c r="K363" s="99"/>
      <c r="L363" s="99"/>
      <c r="M363" s="87" t="str">
        <f t="shared" si="26"/>
        <v/>
      </c>
      <c r="N363" s="87" t="str">
        <f t="shared" ca="1" si="27"/>
        <v/>
      </c>
      <c r="O363" s="92" t="str">
        <f t="shared" si="28"/>
        <v/>
      </c>
      <c r="P363" s="89" t="str">
        <f t="shared" si="29"/>
        <v/>
      </c>
    </row>
    <row r="364" spans="1:16" x14ac:dyDescent="0.3">
      <c r="A364" s="91">
        <v>359</v>
      </c>
      <c r="B364" s="93"/>
      <c r="C364" s="94"/>
      <c r="D364" s="95"/>
      <c r="E364" s="95"/>
      <c r="F364" s="96"/>
      <c r="G364" s="97"/>
      <c r="H364" s="98"/>
      <c r="I364" s="99"/>
      <c r="J364" s="100"/>
      <c r="K364" s="99"/>
      <c r="L364" s="99"/>
      <c r="M364" s="87" t="str">
        <f t="shared" si="26"/>
        <v/>
      </c>
      <c r="N364" s="87" t="str">
        <f t="shared" ca="1" si="27"/>
        <v/>
      </c>
      <c r="O364" s="92" t="str">
        <f t="shared" si="28"/>
        <v/>
      </c>
      <c r="P364" s="89" t="str">
        <f t="shared" si="29"/>
        <v/>
      </c>
    </row>
    <row r="365" spans="1:16" x14ac:dyDescent="0.3">
      <c r="A365" s="91">
        <v>360</v>
      </c>
      <c r="B365" s="93"/>
      <c r="C365" s="94"/>
      <c r="D365" s="95"/>
      <c r="E365" s="95"/>
      <c r="F365" s="96"/>
      <c r="G365" s="97"/>
      <c r="H365" s="98"/>
      <c r="I365" s="99"/>
      <c r="J365" s="100"/>
      <c r="K365" s="99"/>
      <c r="L365" s="99"/>
      <c r="M365" s="87" t="str">
        <f t="shared" si="26"/>
        <v/>
      </c>
      <c r="N365" s="87" t="str">
        <f t="shared" ca="1" si="27"/>
        <v/>
      </c>
      <c r="O365" s="92" t="str">
        <f t="shared" si="28"/>
        <v/>
      </c>
      <c r="P365" s="89" t="str">
        <f t="shared" si="29"/>
        <v/>
      </c>
    </row>
    <row r="366" spans="1:16" x14ac:dyDescent="0.3">
      <c r="A366" s="91">
        <v>361</v>
      </c>
      <c r="B366" s="93"/>
      <c r="C366" s="94"/>
      <c r="D366" s="95"/>
      <c r="E366" s="95"/>
      <c r="F366" s="96"/>
      <c r="G366" s="97"/>
      <c r="H366" s="98"/>
      <c r="I366" s="99"/>
      <c r="J366" s="100"/>
      <c r="K366" s="99"/>
      <c r="L366" s="99"/>
      <c r="M366" s="87" t="str">
        <f t="shared" si="26"/>
        <v/>
      </c>
      <c r="N366" s="87" t="str">
        <f t="shared" ca="1" si="27"/>
        <v/>
      </c>
      <c r="O366" s="92" t="str">
        <f t="shared" si="28"/>
        <v/>
      </c>
      <c r="P366" s="89" t="str">
        <f t="shared" si="29"/>
        <v/>
      </c>
    </row>
    <row r="367" spans="1:16" x14ac:dyDescent="0.3">
      <c r="A367" s="91">
        <v>362</v>
      </c>
      <c r="B367" s="93"/>
      <c r="C367" s="94"/>
      <c r="D367" s="95"/>
      <c r="E367" s="95"/>
      <c r="F367" s="96"/>
      <c r="G367" s="97"/>
      <c r="H367" s="98"/>
      <c r="I367" s="99"/>
      <c r="J367" s="100"/>
      <c r="K367" s="99"/>
      <c r="L367" s="99"/>
      <c r="M367" s="87" t="str">
        <f t="shared" si="26"/>
        <v/>
      </c>
      <c r="N367" s="87" t="str">
        <f t="shared" ca="1" si="27"/>
        <v/>
      </c>
      <c r="O367" s="92" t="str">
        <f t="shared" si="28"/>
        <v/>
      </c>
      <c r="P367" s="89" t="str">
        <f t="shared" si="29"/>
        <v/>
      </c>
    </row>
    <row r="368" spans="1:16" x14ac:dyDescent="0.3">
      <c r="A368" s="91">
        <v>363</v>
      </c>
      <c r="B368" s="93"/>
      <c r="C368" s="94"/>
      <c r="D368" s="95"/>
      <c r="E368" s="95"/>
      <c r="F368" s="96"/>
      <c r="G368" s="97"/>
      <c r="H368" s="98"/>
      <c r="I368" s="99"/>
      <c r="J368" s="100"/>
      <c r="K368" s="99"/>
      <c r="L368" s="99"/>
      <c r="M368" s="87" t="str">
        <f t="shared" si="26"/>
        <v/>
      </c>
      <c r="N368" s="87" t="str">
        <f t="shared" ca="1" si="27"/>
        <v/>
      </c>
      <c r="O368" s="92" t="str">
        <f t="shared" si="28"/>
        <v/>
      </c>
      <c r="P368" s="89" t="str">
        <f t="shared" si="29"/>
        <v/>
      </c>
    </row>
    <row r="369" spans="1:16" x14ac:dyDescent="0.3">
      <c r="A369" s="91">
        <v>364</v>
      </c>
      <c r="B369" s="93"/>
      <c r="C369" s="94"/>
      <c r="D369" s="95"/>
      <c r="E369" s="95"/>
      <c r="F369" s="96"/>
      <c r="G369" s="97"/>
      <c r="H369" s="98"/>
      <c r="I369" s="99"/>
      <c r="J369" s="100"/>
      <c r="K369" s="99"/>
      <c r="L369" s="99"/>
      <c r="M369" s="87" t="str">
        <f t="shared" si="26"/>
        <v/>
      </c>
      <c r="N369" s="87" t="str">
        <f t="shared" ca="1" si="27"/>
        <v/>
      </c>
      <c r="O369" s="92" t="str">
        <f t="shared" si="28"/>
        <v/>
      </c>
      <c r="P369" s="89" t="str">
        <f t="shared" si="29"/>
        <v/>
      </c>
    </row>
    <row r="370" spans="1:16" x14ac:dyDescent="0.3">
      <c r="A370" s="91">
        <v>365</v>
      </c>
      <c r="B370" s="93"/>
      <c r="C370" s="94"/>
      <c r="D370" s="95"/>
      <c r="E370" s="95"/>
      <c r="F370" s="96"/>
      <c r="G370" s="97"/>
      <c r="H370" s="98"/>
      <c r="I370" s="99"/>
      <c r="J370" s="100"/>
      <c r="K370" s="99"/>
      <c r="L370" s="99"/>
      <c r="M370" s="87" t="str">
        <f t="shared" si="26"/>
        <v/>
      </c>
      <c r="N370" s="87" t="str">
        <f t="shared" ca="1" si="27"/>
        <v/>
      </c>
      <c r="O370" s="92" t="str">
        <f t="shared" si="28"/>
        <v/>
      </c>
      <c r="P370" s="89" t="str">
        <f t="shared" si="29"/>
        <v/>
      </c>
    </row>
    <row r="371" spans="1:16" x14ac:dyDescent="0.3">
      <c r="A371" s="91">
        <v>366</v>
      </c>
      <c r="B371" s="93"/>
      <c r="C371" s="94"/>
      <c r="D371" s="95"/>
      <c r="E371" s="95"/>
      <c r="F371" s="96"/>
      <c r="G371" s="97"/>
      <c r="H371" s="98"/>
      <c r="I371" s="99"/>
      <c r="J371" s="100"/>
      <c r="K371" s="99"/>
      <c r="L371" s="99"/>
      <c r="M371" s="87" t="str">
        <f t="shared" si="26"/>
        <v/>
      </c>
      <c r="N371" s="87" t="str">
        <f t="shared" ca="1" si="27"/>
        <v/>
      </c>
      <c r="O371" s="92" t="str">
        <f t="shared" si="28"/>
        <v/>
      </c>
      <c r="P371" s="89" t="str">
        <f t="shared" si="29"/>
        <v/>
      </c>
    </row>
    <row r="372" spans="1:16" x14ac:dyDescent="0.3">
      <c r="A372" s="91">
        <v>367</v>
      </c>
      <c r="B372" s="93"/>
      <c r="C372" s="94"/>
      <c r="D372" s="95"/>
      <c r="E372" s="95"/>
      <c r="F372" s="96"/>
      <c r="G372" s="97"/>
      <c r="H372" s="98"/>
      <c r="I372" s="99"/>
      <c r="J372" s="100"/>
      <c r="K372" s="99"/>
      <c r="L372" s="99"/>
      <c r="M372" s="87" t="str">
        <f t="shared" si="26"/>
        <v/>
      </c>
      <c r="N372" s="87" t="str">
        <f t="shared" ca="1" si="27"/>
        <v/>
      </c>
      <c r="O372" s="92" t="str">
        <f t="shared" si="28"/>
        <v/>
      </c>
      <c r="P372" s="89" t="str">
        <f t="shared" si="29"/>
        <v/>
      </c>
    </row>
    <row r="373" spans="1:16" x14ac:dyDescent="0.3">
      <c r="A373" s="91">
        <v>368</v>
      </c>
      <c r="B373" s="93"/>
      <c r="C373" s="94"/>
      <c r="D373" s="95"/>
      <c r="E373" s="95"/>
      <c r="F373" s="96"/>
      <c r="G373" s="97"/>
      <c r="H373" s="98"/>
      <c r="I373" s="99"/>
      <c r="J373" s="100"/>
      <c r="K373" s="99"/>
      <c r="L373" s="99"/>
      <c r="M373" s="87" t="str">
        <f t="shared" si="26"/>
        <v/>
      </c>
      <c r="N373" s="87" t="str">
        <f t="shared" ca="1" si="27"/>
        <v/>
      </c>
      <c r="O373" s="92" t="str">
        <f t="shared" si="28"/>
        <v/>
      </c>
      <c r="P373" s="89" t="str">
        <f t="shared" si="29"/>
        <v/>
      </c>
    </row>
    <row r="374" spans="1:16" x14ac:dyDescent="0.3">
      <c r="A374" s="91">
        <v>369</v>
      </c>
      <c r="B374" s="93"/>
      <c r="C374" s="94"/>
      <c r="D374" s="95"/>
      <c r="E374" s="95"/>
      <c r="F374" s="96"/>
      <c r="G374" s="97"/>
      <c r="H374" s="98"/>
      <c r="I374" s="99"/>
      <c r="J374" s="100"/>
      <c r="K374" s="99"/>
      <c r="L374" s="99"/>
      <c r="M374" s="87" t="str">
        <f t="shared" ref="M374:M437" si="30">IF(B374&lt;&gt;"",(DAY(B374)+C374*30),"")</f>
        <v/>
      </c>
      <c r="N374" s="87" t="str">
        <f t="shared" ref="N374:N437" ca="1" si="31">IF(K374&lt;&gt;"",(DAY(B374)+30*C374)-DAY(TODAY()),"")</f>
        <v/>
      </c>
      <c r="O374" s="92" t="str">
        <f t="shared" ref="O374:O437" si="32">IF(I374&gt;H374,(IF(I374&lt;&gt;"",(((I374-H374)-(I374-L374))/ABS(I374-H374)),"")),IF(I374&lt;&gt;"",(1-(I374+L374-H374)/I374),""))</f>
        <v/>
      </c>
      <c r="P374" s="89" t="str">
        <f t="shared" ref="P374:P437" si="33">IF(F374&lt;&gt;"",F374,"")</f>
        <v/>
      </c>
    </row>
    <row r="375" spans="1:16" x14ac:dyDescent="0.3">
      <c r="A375" s="91">
        <v>370</v>
      </c>
      <c r="B375" s="93"/>
      <c r="C375" s="94"/>
      <c r="D375" s="95"/>
      <c r="E375" s="95"/>
      <c r="F375" s="96"/>
      <c r="G375" s="97"/>
      <c r="H375" s="98"/>
      <c r="I375" s="99"/>
      <c r="J375" s="100"/>
      <c r="K375" s="99"/>
      <c r="L375" s="99"/>
      <c r="M375" s="87" t="str">
        <f t="shared" si="30"/>
        <v/>
      </c>
      <c r="N375" s="87" t="str">
        <f t="shared" ca="1" si="31"/>
        <v/>
      </c>
      <c r="O375" s="92" t="str">
        <f t="shared" si="32"/>
        <v/>
      </c>
      <c r="P375" s="89" t="str">
        <f t="shared" si="33"/>
        <v/>
      </c>
    </row>
    <row r="376" spans="1:16" x14ac:dyDescent="0.3">
      <c r="A376" s="91">
        <v>371</v>
      </c>
      <c r="B376" s="93"/>
      <c r="C376" s="94"/>
      <c r="D376" s="95"/>
      <c r="E376" s="95"/>
      <c r="F376" s="96"/>
      <c r="G376" s="97"/>
      <c r="H376" s="98"/>
      <c r="I376" s="99"/>
      <c r="J376" s="100"/>
      <c r="K376" s="99"/>
      <c r="L376" s="99"/>
      <c r="M376" s="87" t="str">
        <f t="shared" si="30"/>
        <v/>
      </c>
      <c r="N376" s="87" t="str">
        <f t="shared" ca="1" si="31"/>
        <v/>
      </c>
      <c r="O376" s="92" t="str">
        <f t="shared" si="32"/>
        <v/>
      </c>
      <c r="P376" s="89" t="str">
        <f t="shared" si="33"/>
        <v/>
      </c>
    </row>
    <row r="377" spans="1:16" x14ac:dyDescent="0.3">
      <c r="A377" s="91">
        <v>372</v>
      </c>
      <c r="B377" s="93"/>
      <c r="C377" s="94"/>
      <c r="D377" s="95"/>
      <c r="E377" s="95"/>
      <c r="F377" s="96"/>
      <c r="G377" s="97"/>
      <c r="H377" s="98"/>
      <c r="I377" s="99"/>
      <c r="J377" s="100"/>
      <c r="K377" s="99"/>
      <c r="L377" s="99"/>
      <c r="M377" s="87" t="str">
        <f t="shared" si="30"/>
        <v/>
      </c>
      <c r="N377" s="87" t="str">
        <f t="shared" ca="1" si="31"/>
        <v/>
      </c>
      <c r="O377" s="92" t="str">
        <f t="shared" si="32"/>
        <v/>
      </c>
      <c r="P377" s="89" t="str">
        <f t="shared" si="33"/>
        <v/>
      </c>
    </row>
    <row r="378" spans="1:16" x14ac:dyDescent="0.3">
      <c r="A378" s="91">
        <v>373</v>
      </c>
      <c r="B378" s="93"/>
      <c r="C378" s="94"/>
      <c r="D378" s="95"/>
      <c r="E378" s="95"/>
      <c r="F378" s="96"/>
      <c r="G378" s="97"/>
      <c r="H378" s="98"/>
      <c r="I378" s="99"/>
      <c r="J378" s="100"/>
      <c r="K378" s="99"/>
      <c r="L378" s="99"/>
      <c r="M378" s="87" t="str">
        <f t="shared" si="30"/>
        <v/>
      </c>
      <c r="N378" s="87" t="str">
        <f t="shared" ca="1" si="31"/>
        <v/>
      </c>
      <c r="O378" s="92" t="str">
        <f t="shared" si="32"/>
        <v/>
      </c>
      <c r="P378" s="89" t="str">
        <f t="shared" si="33"/>
        <v/>
      </c>
    </row>
    <row r="379" spans="1:16" x14ac:dyDescent="0.3">
      <c r="A379" s="91">
        <v>374</v>
      </c>
      <c r="B379" s="93"/>
      <c r="C379" s="94"/>
      <c r="D379" s="95"/>
      <c r="E379" s="95"/>
      <c r="F379" s="96"/>
      <c r="G379" s="97"/>
      <c r="H379" s="98"/>
      <c r="I379" s="99"/>
      <c r="J379" s="100"/>
      <c r="K379" s="99"/>
      <c r="L379" s="99"/>
      <c r="M379" s="87" t="str">
        <f t="shared" si="30"/>
        <v/>
      </c>
      <c r="N379" s="87" t="str">
        <f t="shared" ca="1" si="31"/>
        <v/>
      </c>
      <c r="O379" s="92" t="str">
        <f t="shared" si="32"/>
        <v/>
      </c>
      <c r="P379" s="89" t="str">
        <f t="shared" si="33"/>
        <v/>
      </c>
    </row>
    <row r="380" spans="1:16" x14ac:dyDescent="0.3">
      <c r="A380" s="91">
        <v>375</v>
      </c>
      <c r="B380" s="93"/>
      <c r="C380" s="94"/>
      <c r="D380" s="95"/>
      <c r="E380" s="95"/>
      <c r="F380" s="96"/>
      <c r="G380" s="97"/>
      <c r="H380" s="98"/>
      <c r="I380" s="99"/>
      <c r="J380" s="100"/>
      <c r="K380" s="99"/>
      <c r="L380" s="99"/>
      <c r="M380" s="87" t="str">
        <f t="shared" si="30"/>
        <v/>
      </c>
      <c r="N380" s="87" t="str">
        <f t="shared" ca="1" si="31"/>
        <v/>
      </c>
      <c r="O380" s="92" t="str">
        <f t="shared" si="32"/>
        <v/>
      </c>
      <c r="P380" s="89" t="str">
        <f t="shared" si="33"/>
        <v/>
      </c>
    </row>
    <row r="381" spans="1:16" x14ac:dyDescent="0.3">
      <c r="A381" s="91">
        <v>376</v>
      </c>
      <c r="B381" s="93"/>
      <c r="C381" s="94"/>
      <c r="D381" s="95"/>
      <c r="E381" s="95"/>
      <c r="F381" s="96"/>
      <c r="G381" s="97"/>
      <c r="H381" s="98"/>
      <c r="I381" s="99"/>
      <c r="J381" s="100"/>
      <c r="K381" s="99"/>
      <c r="L381" s="99"/>
      <c r="M381" s="87" t="str">
        <f t="shared" si="30"/>
        <v/>
      </c>
      <c r="N381" s="87" t="str">
        <f t="shared" ca="1" si="31"/>
        <v/>
      </c>
      <c r="O381" s="92" t="str">
        <f t="shared" si="32"/>
        <v/>
      </c>
      <c r="P381" s="89" t="str">
        <f t="shared" si="33"/>
        <v/>
      </c>
    </row>
    <row r="382" spans="1:16" x14ac:dyDescent="0.3">
      <c r="A382" s="91">
        <v>377</v>
      </c>
      <c r="B382" s="93"/>
      <c r="C382" s="94"/>
      <c r="D382" s="95"/>
      <c r="E382" s="95"/>
      <c r="F382" s="96"/>
      <c r="G382" s="97"/>
      <c r="H382" s="98"/>
      <c r="I382" s="99"/>
      <c r="J382" s="100"/>
      <c r="K382" s="99"/>
      <c r="L382" s="99"/>
      <c r="M382" s="87" t="str">
        <f t="shared" si="30"/>
        <v/>
      </c>
      <c r="N382" s="87" t="str">
        <f t="shared" ca="1" si="31"/>
        <v/>
      </c>
      <c r="O382" s="92" t="str">
        <f t="shared" si="32"/>
        <v/>
      </c>
      <c r="P382" s="89" t="str">
        <f t="shared" si="33"/>
        <v/>
      </c>
    </row>
    <row r="383" spans="1:16" x14ac:dyDescent="0.3">
      <c r="A383" s="91">
        <v>378</v>
      </c>
      <c r="B383" s="93"/>
      <c r="C383" s="94"/>
      <c r="D383" s="95"/>
      <c r="E383" s="95"/>
      <c r="F383" s="96"/>
      <c r="G383" s="97"/>
      <c r="H383" s="98"/>
      <c r="I383" s="99"/>
      <c r="J383" s="100"/>
      <c r="K383" s="99"/>
      <c r="L383" s="99"/>
      <c r="M383" s="87" t="str">
        <f t="shared" si="30"/>
        <v/>
      </c>
      <c r="N383" s="87" t="str">
        <f t="shared" ca="1" si="31"/>
        <v/>
      </c>
      <c r="O383" s="92" t="str">
        <f t="shared" si="32"/>
        <v/>
      </c>
      <c r="P383" s="89" t="str">
        <f t="shared" si="33"/>
        <v/>
      </c>
    </row>
    <row r="384" spans="1:16" x14ac:dyDescent="0.3">
      <c r="A384" s="91">
        <v>379</v>
      </c>
      <c r="B384" s="93"/>
      <c r="C384" s="94"/>
      <c r="D384" s="95"/>
      <c r="E384" s="95"/>
      <c r="F384" s="96"/>
      <c r="G384" s="97"/>
      <c r="H384" s="98"/>
      <c r="I384" s="99"/>
      <c r="J384" s="100"/>
      <c r="K384" s="99"/>
      <c r="L384" s="99"/>
      <c r="M384" s="87" t="str">
        <f t="shared" si="30"/>
        <v/>
      </c>
      <c r="N384" s="87" t="str">
        <f t="shared" ca="1" si="31"/>
        <v/>
      </c>
      <c r="O384" s="92" t="str">
        <f t="shared" si="32"/>
        <v/>
      </c>
      <c r="P384" s="89" t="str">
        <f t="shared" si="33"/>
        <v/>
      </c>
    </row>
    <row r="385" spans="1:16" x14ac:dyDescent="0.3">
      <c r="A385" s="91">
        <v>380</v>
      </c>
      <c r="B385" s="93"/>
      <c r="C385" s="94"/>
      <c r="D385" s="95"/>
      <c r="E385" s="95"/>
      <c r="F385" s="96"/>
      <c r="G385" s="97"/>
      <c r="H385" s="98"/>
      <c r="I385" s="99"/>
      <c r="J385" s="100"/>
      <c r="K385" s="99"/>
      <c r="L385" s="99"/>
      <c r="M385" s="87" t="str">
        <f t="shared" si="30"/>
        <v/>
      </c>
      <c r="N385" s="87" t="str">
        <f t="shared" ca="1" si="31"/>
        <v/>
      </c>
      <c r="O385" s="92" t="str">
        <f t="shared" si="32"/>
        <v/>
      </c>
      <c r="P385" s="89" t="str">
        <f t="shared" si="33"/>
        <v/>
      </c>
    </row>
    <row r="386" spans="1:16" x14ac:dyDescent="0.3">
      <c r="A386" s="91">
        <v>381</v>
      </c>
      <c r="B386" s="93"/>
      <c r="C386" s="94"/>
      <c r="D386" s="95"/>
      <c r="E386" s="95"/>
      <c r="F386" s="96"/>
      <c r="G386" s="97"/>
      <c r="H386" s="98"/>
      <c r="I386" s="99"/>
      <c r="J386" s="100"/>
      <c r="K386" s="99"/>
      <c r="L386" s="99"/>
      <c r="M386" s="87" t="str">
        <f t="shared" si="30"/>
        <v/>
      </c>
      <c r="N386" s="87" t="str">
        <f t="shared" ca="1" si="31"/>
        <v/>
      </c>
      <c r="O386" s="92" t="str">
        <f t="shared" si="32"/>
        <v/>
      </c>
      <c r="P386" s="89" t="str">
        <f t="shared" si="33"/>
        <v/>
      </c>
    </row>
    <row r="387" spans="1:16" x14ac:dyDescent="0.3">
      <c r="A387" s="91">
        <v>382</v>
      </c>
      <c r="B387" s="93"/>
      <c r="C387" s="94"/>
      <c r="D387" s="95"/>
      <c r="E387" s="95"/>
      <c r="F387" s="96"/>
      <c r="G387" s="97"/>
      <c r="H387" s="98"/>
      <c r="I387" s="99"/>
      <c r="J387" s="100"/>
      <c r="K387" s="99"/>
      <c r="L387" s="99"/>
      <c r="M387" s="87" t="str">
        <f t="shared" si="30"/>
        <v/>
      </c>
      <c r="N387" s="87" t="str">
        <f t="shared" ca="1" si="31"/>
        <v/>
      </c>
      <c r="O387" s="92" t="str">
        <f t="shared" si="32"/>
        <v/>
      </c>
      <c r="P387" s="89" t="str">
        <f t="shared" si="33"/>
        <v/>
      </c>
    </row>
    <row r="388" spans="1:16" x14ac:dyDescent="0.3">
      <c r="A388" s="91">
        <v>383</v>
      </c>
      <c r="B388" s="93"/>
      <c r="C388" s="94"/>
      <c r="D388" s="95"/>
      <c r="E388" s="95"/>
      <c r="F388" s="96"/>
      <c r="G388" s="97"/>
      <c r="H388" s="98"/>
      <c r="I388" s="99"/>
      <c r="J388" s="100"/>
      <c r="K388" s="99"/>
      <c r="L388" s="99"/>
      <c r="M388" s="87" t="str">
        <f t="shared" si="30"/>
        <v/>
      </c>
      <c r="N388" s="87" t="str">
        <f t="shared" ca="1" si="31"/>
        <v/>
      </c>
      <c r="O388" s="92" t="str">
        <f t="shared" si="32"/>
        <v/>
      </c>
      <c r="P388" s="89" t="str">
        <f t="shared" si="33"/>
        <v/>
      </c>
    </row>
    <row r="389" spans="1:16" x14ac:dyDescent="0.3">
      <c r="A389" s="91">
        <v>384</v>
      </c>
      <c r="B389" s="93"/>
      <c r="C389" s="94"/>
      <c r="D389" s="95"/>
      <c r="E389" s="95"/>
      <c r="F389" s="96"/>
      <c r="G389" s="97"/>
      <c r="H389" s="98"/>
      <c r="I389" s="99"/>
      <c r="J389" s="100"/>
      <c r="K389" s="99"/>
      <c r="L389" s="99"/>
      <c r="M389" s="87" t="str">
        <f t="shared" si="30"/>
        <v/>
      </c>
      <c r="N389" s="87" t="str">
        <f t="shared" ca="1" si="31"/>
        <v/>
      </c>
      <c r="O389" s="92" t="str">
        <f t="shared" si="32"/>
        <v/>
      </c>
      <c r="P389" s="89" t="str">
        <f t="shared" si="33"/>
        <v/>
      </c>
    </row>
    <row r="390" spans="1:16" x14ac:dyDescent="0.3">
      <c r="A390" s="91">
        <v>385</v>
      </c>
      <c r="B390" s="93"/>
      <c r="C390" s="94"/>
      <c r="D390" s="95"/>
      <c r="E390" s="95"/>
      <c r="F390" s="96"/>
      <c r="G390" s="97"/>
      <c r="H390" s="98"/>
      <c r="I390" s="99"/>
      <c r="J390" s="100"/>
      <c r="K390" s="99"/>
      <c r="L390" s="99"/>
      <c r="M390" s="87" t="str">
        <f t="shared" si="30"/>
        <v/>
      </c>
      <c r="N390" s="87" t="str">
        <f t="shared" ca="1" si="31"/>
        <v/>
      </c>
      <c r="O390" s="92" t="str">
        <f t="shared" si="32"/>
        <v/>
      </c>
      <c r="P390" s="89" t="str">
        <f t="shared" si="33"/>
        <v/>
      </c>
    </row>
    <row r="391" spans="1:16" x14ac:dyDescent="0.3">
      <c r="A391" s="91">
        <v>386</v>
      </c>
      <c r="B391" s="93"/>
      <c r="C391" s="94"/>
      <c r="D391" s="95"/>
      <c r="E391" s="95"/>
      <c r="F391" s="96"/>
      <c r="G391" s="97"/>
      <c r="H391" s="98"/>
      <c r="I391" s="99"/>
      <c r="J391" s="100"/>
      <c r="K391" s="99"/>
      <c r="L391" s="99"/>
      <c r="M391" s="87" t="str">
        <f t="shared" si="30"/>
        <v/>
      </c>
      <c r="N391" s="87" t="str">
        <f t="shared" ca="1" si="31"/>
        <v/>
      </c>
      <c r="O391" s="92" t="str">
        <f t="shared" si="32"/>
        <v/>
      </c>
      <c r="P391" s="89" t="str">
        <f t="shared" si="33"/>
        <v/>
      </c>
    </row>
    <row r="392" spans="1:16" x14ac:dyDescent="0.3">
      <c r="A392" s="91">
        <v>387</v>
      </c>
      <c r="B392" s="93"/>
      <c r="C392" s="94"/>
      <c r="D392" s="95"/>
      <c r="E392" s="95"/>
      <c r="F392" s="96"/>
      <c r="G392" s="97"/>
      <c r="H392" s="98"/>
      <c r="I392" s="99"/>
      <c r="J392" s="100"/>
      <c r="K392" s="99"/>
      <c r="L392" s="99"/>
      <c r="M392" s="87" t="str">
        <f t="shared" si="30"/>
        <v/>
      </c>
      <c r="N392" s="87" t="str">
        <f t="shared" ca="1" si="31"/>
        <v/>
      </c>
      <c r="O392" s="92" t="str">
        <f t="shared" si="32"/>
        <v/>
      </c>
      <c r="P392" s="89" t="str">
        <f t="shared" si="33"/>
        <v/>
      </c>
    </row>
    <row r="393" spans="1:16" x14ac:dyDescent="0.3">
      <c r="A393" s="91">
        <v>388</v>
      </c>
      <c r="B393" s="93"/>
      <c r="C393" s="94"/>
      <c r="D393" s="95"/>
      <c r="E393" s="95"/>
      <c r="F393" s="96"/>
      <c r="G393" s="97"/>
      <c r="H393" s="98"/>
      <c r="I393" s="99"/>
      <c r="J393" s="100"/>
      <c r="K393" s="99"/>
      <c r="L393" s="99"/>
      <c r="M393" s="87" t="str">
        <f t="shared" si="30"/>
        <v/>
      </c>
      <c r="N393" s="87" t="str">
        <f t="shared" ca="1" si="31"/>
        <v/>
      </c>
      <c r="O393" s="92" t="str">
        <f t="shared" si="32"/>
        <v/>
      </c>
      <c r="P393" s="89" t="str">
        <f t="shared" si="33"/>
        <v/>
      </c>
    </row>
    <row r="394" spans="1:16" x14ac:dyDescent="0.3">
      <c r="A394" s="91">
        <v>389</v>
      </c>
      <c r="B394" s="93"/>
      <c r="C394" s="94"/>
      <c r="D394" s="95"/>
      <c r="E394" s="95"/>
      <c r="F394" s="96"/>
      <c r="G394" s="97"/>
      <c r="H394" s="98"/>
      <c r="I394" s="99"/>
      <c r="J394" s="100"/>
      <c r="K394" s="99"/>
      <c r="L394" s="99"/>
      <c r="M394" s="87" t="str">
        <f t="shared" si="30"/>
        <v/>
      </c>
      <c r="N394" s="87" t="str">
        <f t="shared" ca="1" si="31"/>
        <v/>
      </c>
      <c r="O394" s="92" t="str">
        <f t="shared" si="32"/>
        <v/>
      </c>
      <c r="P394" s="89" t="str">
        <f t="shared" si="33"/>
        <v/>
      </c>
    </row>
    <row r="395" spans="1:16" x14ac:dyDescent="0.3">
      <c r="A395" s="91">
        <v>390</v>
      </c>
      <c r="B395" s="93"/>
      <c r="C395" s="94"/>
      <c r="D395" s="95"/>
      <c r="E395" s="95"/>
      <c r="F395" s="96"/>
      <c r="G395" s="97"/>
      <c r="H395" s="98"/>
      <c r="I395" s="99"/>
      <c r="J395" s="100"/>
      <c r="K395" s="99"/>
      <c r="L395" s="99"/>
      <c r="M395" s="87" t="str">
        <f t="shared" si="30"/>
        <v/>
      </c>
      <c r="N395" s="87" t="str">
        <f t="shared" ca="1" si="31"/>
        <v/>
      </c>
      <c r="O395" s="92" t="str">
        <f t="shared" si="32"/>
        <v/>
      </c>
      <c r="P395" s="89" t="str">
        <f t="shared" si="33"/>
        <v/>
      </c>
    </row>
    <row r="396" spans="1:16" x14ac:dyDescent="0.3">
      <c r="A396" s="91">
        <v>391</v>
      </c>
      <c r="B396" s="93"/>
      <c r="C396" s="94"/>
      <c r="D396" s="95"/>
      <c r="E396" s="95"/>
      <c r="F396" s="96"/>
      <c r="G396" s="97"/>
      <c r="H396" s="98"/>
      <c r="I396" s="99"/>
      <c r="J396" s="100"/>
      <c r="K396" s="99"/>
      <c r="L396" s="99"/>
      <c r="M396" s="87" t="str">
        <f t="shared" si="30"/>
        <v/>
      </c>
      <c r="N396" s="87" t="str">
        <f t="shared" ca="1" si="31"/>
        <v/>
      </c>
      <c r="O396" s="92" t="str">
        <f t="shared" si="32"/>
        <v/>
      </c>
      <c r="P396" s="89" t="str">
        <f t="shared" si="33"/>
        <v/>
      </c>
    </row>
    <row r="397" spans="1:16" x14ac:dyDescent="0.3">
      <c r="A397" s="91">
        <v>392</v>
      </c>
      <c r="B397" s="93"/>
      <c r="C397" s="94"/>
      <c r="D397" s="95"/>
      <c r="E397" s="95"/>
      <c r="F397" s="96"/>
      <c r="G397" s="97"/>
      <c r="H397" s="98"/>
      <c r="I397" s="99"/>
      <c r="J397" s="100"/>
      <c r="K397" s="99"/>
      <c r="L397" s="99"/>
      <c r="M397" s="87" t="str">
        <f t="shared" si="30"/>
        <v/>
      </c>
      <c r="N397" s="87" t="str">
        <f t="shared" ca="1" si="31"/>
        <v/>
      </c>
      <c r="O397" s="92" t="str">
        <f t="shared" si="32"/>
        <v/>
      </c>
      <c r="P397" s="89" t="str">
        <f t="shared" si="33"/>
        <v/>
      </c>
    </row>
    <row r="398" spans="1:16" x14ac:dyDescent="0.3">
      <c r="A398" s="91">
        <v>393</v>
      </c>
      <c r="B398" s="93"/>
      <c r="C398" s="94"/>
      <c r="D398" s="95"/>
      <c r="E398" s="95"/>
      <c r="F398" s="96"/>
      <c r="G398" s="97"/>
      <c r="H398" s="98"/>
      <c r="I398" s="99"/>
      <c r="J398" s="100"/>
      <c r="K398" s="99"/>
      <c r="L398" s="99"/>
      <c r="M398" s="87" t="str">
        <f t="shared" si="30"/>
        <v/>
      </c>
      <c r="N398" s="87" t="str">
        <f t="shared" ca="1" si="31"/>
        <v/>
      </c>
      <c r="O398" s="92" t="str">
        <f t="shared" si="32"/>
        <v/>
      </c>
      <c r="P398" s="89" t="str">
        <f t="shared" si="33"/>
        <v/>
      </c>
    </row>
    <row r="399" spans="1:16" x14ac:dyDescent="0.3">
      <c r="A399" s="91">
        <v>394</v>
      </c>
      <c r="B399" s="93"/>
      <c r="C399" s="94"/>
      <c r="D399" s="95"/>
      <c r="E399" s="95"/>
      <c r="F399" s="96"/>
      <c r="G399" s="97"/>
      <c r="H399" s="98"/>
      <c r="I399" s="99"/>
      <c r="J399" s="100"/>
      <c r="K399" s="99"/>
      <c r="L399" s="99"/>
      <c r="M399" s="87" t="str">
        <f t="shared" si="30"/>
        <v/>
      </c>
      <c r="N399" s="87" t="str">
        <f t="shared" ca="1" si="31"/>
        <v/>
      </c>
      <c r="O399" s="92" t="str">
        <f t="shared" si="32"/>
        <v/>
      </c>
      <c r="P399" s="89" t="str">
        <f t="shared" si="33"/>
        <v/>
      </c>
    </row>
    <row r="400" spans="1:16" x14ac:dyDescent="0.3">
      <c r="A400" s="91">
        <v>395</v>
      </c>
      <c r="B400" s="93"/>
      <c r="C400" s="94"/>
      <c r="D400" s="95"/>
      <c r="E400" s="95"/>
      <c r="F400" s="96"/>
      <c r="G400" s="97"/>
      <c r="H400" s="98"/>
      <c r="I400" s="99"/>
      <c r="J400" s="100"/>
      <c r="K400" s="99"/>
      <c r="L400" s="99"/>
      <c r="M400" s="87" t="str">
        <f t="shared" si="30"/>
        <v/>
      </c>
      <c r="N400" s="87" t="str">
        <f t="shared" ca="1" si="31"/>
        <v/>
      </c>
      <c r="O400" s="92" t="str">
        <f t="shared" si="32"/>
        <v/>
      </c>
      <c r="P400" s="89" t="str">
        <f t="shared" si="33"/>
        <v/>
      </c>
    </row>
    <row r="401" spans="1:16" x14ac:dyDescent="0.3">
      <c r="A401" s="91">
        <v>396</v>
      </c>
      <c r="B401" s="93"/>
      <c r="C401" s="94"/>
      <c r="D401" s="95"/>
      <c r="E401" s="95"/>
      <c r="F401" s="96"/>
      <c r="G401" s="97"/>
      <c r="H401" s="98"/>
      <c r="I401" s="99"/>
      <c r="J401" s="100"/>
      <c r="K401" s="99"/>
      <c r="L401" s="99"/>
      <c r="M401" s="87" t="str">
        <f t="shared" si="30"/>
        <v/>
      </c>
      <c r="N401" s="87" t="str">
        <f t="shared" ca="1" si="31"/>
        <v/>
      </c>
      <c r="O401" s="92" t="str">
        <f t="shared" si="32"/>
        <v/>
      </c>
      <c r="P401" s="89" t="str">
        <f t="shared" si="33"/>
        <v/>
      </c>
    </row>
    <row r="402" spans="1:16" x14ac:dyDescent="0.3">
      <c r="A402" s="91">
        <v>397</v>
      </c>
      <c r="B402" s="93"/>
      <c r="C402" s="94"/>
      <c r="D402" s="95"/>
      <c r="E402" s="95"/>
      <c r="F402" s="96"/>
      <c r="G402" s="97"/>
      <c r="H402" s="98"/>
      <c r="I402" s="99"/>
      <c r="J402" s="100"/>
      <c r="K402" s="99"/>
      <c r="L402" s="99"/>
      <c r="M402" s="87" t="str">
        <f t="shared" si="30"/>
        <v/>
      </c>
      <c r="N402" s="87" t="str">
        <f t="shared" ca="1" si="31"/>
        <v/>
      </c>
      <c r="O402" s="92" t="str">
        <f t="shared" si="32"/>
        <v/>
      </c>
      <c r="P402" s="89" t="str">
        <f t="shared" si="33"/>
        <v/>
      </c>
    </row>
    <row r="403" spans="1:16" x14ac:dyDescent="0.3">
      <c r="A403" s="91">
        <v>398</v>
      </c>
      <c r="B403" s="93"/>
      <c r="C403" s="94"/>
      <c r="D403" s="95"/>
      <c r="E403" s="95"/>
      <c r="F403" s="96"/>
      <c r="G403" s="97"/>
      <c r="H403" s="98"/>
      <c r="I403" s="99"/>
      <c r="J403" s="100"/>
      <c r="K403" s="99"/>
      <c r="L403" s="99"/>
      <c r="M403" s="87" t="str">
        <f t="shared" si="30"/>
        <v/>
      </c>
      <c r="N403" s="87" t="str">
        <f t="shared" ca="1" si="31"/>
        <v/>
      </c>
      <c r="O403" s="92" t="str">
        <f t="shared" si="32"/>
        <v/>
      </c>
      <c r="P403" s="89" t="str">
        <f t="shared" si="33"/>
        <v/>
      </c>
    </row>
    <row r="404" spans="1:16" x14ac:dyDescent="0.3">
      <c r="A404" s="91">
        <v>399</v>
      </c>
      <c r="B404" s="93"/>
      <c r="C404" s="94"/>
      <c r="D404" s="95"/>
      <c r="E404" s="95"/>
      <c r="F404" s="96"/>
      <c r="G404" s="97"/>
      <c r="H404" s="98"/>
      <c r="I404" s="99"/>
      <c r="J404" s="100"/>
      <c r="K404" s="99"/>
      <c r="L404" s="99"/>
      <c r="M404" s="87" t="str">
        <f t="shared" si="30"/>
        <v/>
      </c>
      <c r="N404" s="87" t="str">
        <f t="shared" ca="1" si="31"/>
        <v/>
      </c>
      <c r="O404" s="92" t="str">
        <f t="shared" si="32"/>
        <v/>
      </c>
      <c r="P404" s="89" t="str">
        <f t="shared" si="33"/>
        <v/>
      </c>
    </row>
    <row r="405" spans="1:16" x14ac:dyDescent="0.3">
      <c r="A405" s="91">
        <v>400</v>
      </c>
      <c r="B405" s="93"/>
      <c r="C405" s="94"/>
      <c r="D405" s="95"/>
      <c r="E405" s="95"/>
      <c r="F405" s="96"/>
      <c r="G405" s="97"/>
      <c r="H405" s="98"/>
      <c r="I405" s="99"/>
      <c r="J405" s="100"/>
      <c r="K405" s="99"/>
      <c r="L405" s="99"/>
      <c r="M405" s="87" t="str">
        <f t="shared" si="30"/>
        <v/>
      </c>
      <c r="N405" s="87" t="str">
        <f t="shared" ca="1" si="31"/>
        <v/>
      </c>
      <c r="O405" s="92" t="str">
        <f t="shared" si="32"/>
        <v/>
      </c>
      <c r="P405" s="89" t="str">
        <f t="shared" si="33"/>
        <v/>
      </c>
    </row>
    <row r="406" spans="1:16" x14ac:dyDescent="0.3">
      <c r="A406" s="91">
        <v>401</v>
      </c>
      <c r="B406" s="93"/>
      <c r="C406" s="94"/>
      <c r="D406" s="95"/>
      <c r="E406" s="95"/>
      <c r="F406" s="96"/>
      <c r="G406" s="97"/>
      <c r="H406" s="98"/>
      <c r="I406" s="99"/>
      <c r="J406" s="100"/>
      <c r="K406" s="99"/>
      <c r="L406" s="99"/>
      <c r="M406" s="87" t="str">
        <f t="shared" si="30"/>
        <v/>
      </c>
      <c r="N406" s="87" t="str">
        <f t="shared" ca="1" si="31"/>
        <v/>
      </c>
      <c r="O406" s="92" t="str">
        <f t="shared" si="32"/>
        <v/>
      </c>
      <c r="P406" s="89" t="str">
        <f t="shared" si="33"/>
        <v/>
      </c>
    </row>
    <row r="407" spans="1:16" x14ac:dyDescent="0.3">
      <c r="A407" s="91">
        <v>402</v>
      </c>
      <c r="B407" s="93"/>
      <c r="C407" s="94"/>
      <c r="D407" s="95"/>
      <c r="E407" s="95"/>
      <c r="F407" s="96"/>
      <c r="G407" s="97"/>
      <c r="H407" s="98"/>
      <c r="I407" s="99"/>
      <c r="J407" s="100"/>
      <c r="K407" s="99"/>
      <c r="L407" s="99"/>
      <c r="M407" s="87" t="str">
        <f t="shared" si="30"/>
        <v/>
      </c>
      <c r="N407" s="87" t="str">
        <f t="shared" ca="1" si="31"/>
        <v/>
      </c>
      <c r="O407" s="92" t="str">
        <f t="shared" si="32"/>
        <v/>
      </c>
      <c r="P407" s="89" t="str">
        <f t="shared" si="33"/>
        <v/>
      </c>
    </row>
    <row r="408" spans="1:16" x14ac:dyDescent="0.3">
      <c r="A408" s="91">
        <v>403</v>
      </c>
      <c r="B408" s="93"/>
      <c r="C408" s="94"/>
      <c r="D408" s="95"/>
      <c r="E408" s="95"/>
      <c r="F408" s="96"/>
      <c r="G408" s="97"/>
      <c r="H408" s="98"/>
      <c r="I408" s="99"/>
      <c r="J408" s="100"/>
      <c r="K408" s="99"/>
      <c r="L408" s="99"/>
      <c r="M408" s="87" t="str">
        <f t="shared" si="30"/>
        <v/>
      </c>
      <c r="N408" s="87" t="str">
        <f t="shared" ca="1" si="31"/>
        <v/>
      </c>
      <c r="O408" s="92" t="str">
        <f t="shared" si="32"/>
        <v/>
      </c>
      <c r="P408" s="89" t="str">
        <f t="shared" si="33"/>
        <v/>
      </c>
    </row>
    <row r="409" spans="1:16" x14ac:dyDescent="0.3">
      <c r="A409" s="91">
        <v>404</v>
      </c>
      <c r="B409" s="93"/>
      <c r="C409" s="94"/>
      <c r="D409" s="95"/>
      <c r="E409" s="95"/>
      <c r="F409" s="96"/>
      <c r="G409" s="97"/>
      <c r="H409" s="98"/>
      <c r="I409" s="99"/>
      <c r="J409" s="100"/>
      <c r="K409" s="99"/>
      <c r="L409" s="99"/>
      <c r="M409" s="87" t="str">
        <f t="shared" si="30"/>
        <v/>
      </c>
      <c r="N409" s="87" t="str">
        <f t="shared" ca="1" si="31"/>
        <v/>
      </c>
      <c r="O409" s="92" t="str">
        <f t="shared" si="32"/>
        <v/>
      </c>
      <c r="P409" s="89" t="str">
        <f t="shared" si="33"/>
        <v/>
      </c>
    </row>
    <row r="410" spans="1:16" x14ac:dyDescent="0.3">
      <c r="A410" s="91">
        <v>405</v>
      </c>
      <c r="B410" s="93"/>
      <c r="C410" s="94"/>
      <c r="D410" s="95"/>
      <c r="E410" s="95"/>
      <c r="F410" s="96"/>
      <c r="G410" s="97"/>
      <c r="H410" s="98"/>
      <c r="I410" s="99"/>
      <c r="J410" s="100"/>
      <c r="K410" s="99"/>
      <c r="L410" s="99"/>
      <c r="M410" s="87" t="str">
        <f t="shared" si="30"/>
        <v/>
      </c>
      <c r="N410" s="87" t="str">
        <f t="shared" ca="1" si="31"/>
        <v/>
      </c>
      <c r="O410" s="92" t="str">
        <f t="shared" si="32"/>
        <v/>
      </c>
      <c r="P410" s="89" t="str">
        <f t="shared" si="33"/>
        <v/>
      </c>
    </row>
    <row r="411" spans="1:16" x14ac:dyDescent="0.3">
      <c r="A411" s="91">
        <v>406</v>
      </c>
      <c r="B411" s="93"/>
      <c r="C411" s="94"/>
      <c r="D411" s="95"/>
      <c r="E411" s="95"/>
      <c r="F411" s="96"/>
      <c r="G411" s="97"/>
      <c r="H411" s="98"/>
      <c r="I411" s="99"/>
      <c r="J411" s="100"/>
      <c r="K411" s="99"/>
      <c r="L411" s="99"/>
      <c r="M411" s="87" t="str">
        <f t="shared" si="30"/>
        <v/>
      </c>
      <c r="N411" s="87" t="str">
        <f t="shared" ca="1" si="31"/>
        <v/>
      </c>
      <c r="O411" s="92" t="str">
        <f t="shared" si="32"/>
        <v/>
      </c>
      <c r="P411" s="89" t="str">
        <f t="shared" si="33"/>
        <v/>
      </c>
    </row>
    <row r="412" spans="1:16" x14ac:dyDescent="0.3">
      <c r="A412" s="91">
        <v>407</v>
      </c>
      <c r="B412" s="93"/>
      <c r="C412" s="94"/>
      <c r="D412" s="95"/>
      <c r="E412" s="95"/>
      <c r="F412" s="96"/>
      <c r="G412" s="97"/>
      <c r="H412" s="98"/>
      <c r="I412" s="99"/>
      <c r="J412" s="100"/>
      <c r="K412" s="99"/>
      <c r="L412" s="99"/>
      <c r="M412" s="87" t="str">
        <f t="shared" si="30"/>
        <v/>
      </c>
      <c r="N412" s="87" t="str">
        <f t="shared" ca="1" si="31"/>
        <v/>
      </c>
      <c r="O412" s="92" t="str">
        <f t="shared" si="32"/>
        <v/>
      </c>
      <c r="P412" s="89" t="str">
        <f t="shared" si="33"/>
        <v/>
      </c>
    </row>
    <row r="413" spans="1:16" x14ac:dyDescent="0.3">
      <c r="A413" s="91">
        <v>408</v>
      </c>
      <c r="B413" s="93"/>
      <c r="C413" s="94"/>
      <c r="D413" s="95"/>
      <c r="E413" s="95"/>
      <c r="F413" s="96"/>
      <c r="G413" s="97"/>
      <c r="H413" s="98"/>
      <c r="I413" s="99"/>
      <c r="J413" s="100"/>
      <c r="K413" s="99"/>
      <c r="L413" s="99"/>
      <c r="M413" s="87" t="str">
        <f t="shared" si="30"/>
        <v/>
      </c>
      <c r="N413" s="87" t="str">
        <f t="shared" ca="1" si="31"/>
        <v/>
      </c>
      <c r="O413" s="92" t="str">
        <f t="shared" si="32"/>
        <v/>
      </c>
      <c r="P413" s="89" t="str">
        <f t="shared" si="33"/>
        <v/>
      </c>
    </row>
    <row r="414" spans="1:16" x14ac:dyDescent="0.3">
      <c r="A414" s="91">
        <v>409</v>
      </c>
      <c r="B414" s="93"/>
      <c r="C414" s="94"/>
      <c r="D414" s="95"/>
      <c r="E414" s="95"/>
      <c r="F414" s="96"/>
      <c r="G414" s="97"/>
      <c r="H414" s="98"/>
      <c r="I414" s="99"/>
      <c r="J414" s="100"/>
      <c r="K414" s="99"/>
      <c r="L414" s="99"/>
      <c r="M414" s="87" t="str">
        <f t="shared" si="30"/>
        <v/>
      </c>
      <c r="N414" s="87" t="str">
        <f t="shared" ca="1" si="31"/>
        <v/>
      </c>
      <c r="O414" s="92" t="str">
        <f t="shared" si="32"/>
        <v/>
      </c>
      <c r="P414" s="89" t="str">
        <f t="shared" si="33"/>
        <v/>
      </c>
    </row>
    <row r="415" spans="1:16" x14ac:dyDescent="0.3">
      <c r="A415" s="91">
        <v>410</v>
      </c>
      <c r="B415" s="93"/>
      <c r="C415" s="94"/>
      <c r="D415" s="95"/>
      <c r="E415" s="95"/>
      <c r="F415" s="96"/>
      <c r="G415" s="97"/>
      <c r="H415" s="98"/>
      <c r="I415" s="99"/>
      <c r="J415" s="100"/>
      <c r="K415" s="99"/>
      <c r="L415" s="99"/>
      <c r="M415" s="87" t="str">
        <f t="shared" si="30"/>
        <v/>
      </c>
      <c r="N415" s="87" t="str">
        <f t="shared" ca="1" si="31"/>
        <v/>
      </c>
      <c r="O415" s="92" t="str">
        <f t="shared" si="32"/>
        <v/>
      </c>
      <c r="P415" s="89" t="str">
        <f t="shared" si="33"/>
        <v/>
      </c>
    </row>
    <row r="416" spans="1:16" x14ac:dyDescent="0.3">
      <c r="A416" s="91">
        <v>411</v>
      </c>
      <c r="B416" s="93"/>
      <c r="C416" s="94"/>
      <c r="D416" s="95"/>
      <c r="E416" s="95"/>
      <c r="F416" s="96"/>
      <c r="G416" s="97"/>
      <c r="H416" s="98"/>
      <c r="I416" s="99"/>
      <c r="J416" s="100"/>
      <c r="K416" s="99"/>
      <c r="L416" s="99"/>
      <c r="M416" s="87" t="str">
        <f t="shared" si="30"/>
        <v/>
      </c>
      <c r="N416" s="87" t="str">
        <f t="shared" ca="1" si="31"/>
        <v/>
      </c>
      <c r="O416" s="92" t="str">
        <f t="shared" si="32"/>
        <v/>
      </c>
      <c r="P416" s="89" t="str">
        <f t="shared" si="33"/>
        <v/>
      </c>
    </row>
    <row r="417" spans="1:16" x14ac:dyDescent="0.3">
      <c r="A417" s="91">
        <v>412</v>
      </c>
      <c r="B417" s="93"/>
      <c r="C417" s="94"/>
      <c r="D417" s="95"/>
      <c r="E417" s="95"/>
      <c r="F417" s="96"/>
      <c r="G417" s="97"/>
      <c r="H417" s="98"/>
      <c r="I417" s="99"/>
      <c r="J417" s="100"/>
      <c r="K417" s="99"/>
      <c r="L417" s="99"/>
      <c r="M417" s="87" t="str">
        <f t="shared" si="30"/>
        <v/>
      </c>
      <c r="N417" s="87" t="str">
        <f t="shared" ca="1" si="31"/>
        <v/>
      </c>
      <c r="O417" s="92" t="str">
        <f t="shared" si="32"/>
        <v/>
      </c>
      <c r="P417" s="89" t="str">
        <f t="shared" si="33"/>
        <v/>
      </c>
    </row>
    <row r="418" spans="1:16" x14ac:dyDescent="0.3">
      <c r="A418" s="91">
        <v>413</v>
      </c>
      <c r="B418" s="93"/>
      <c r="C418" s="94"/>
      <c r="D418" s="95"/>
      <c r="E418" s="95"/>
      <c r="F418" s="96"/>
      <c r="G418" s="97"/>
      <c r="H418" s="98"/>
      <c r="I418" s="99"/>
      <c r="J418" s="100"/>
      <c r="K418" s="99"/>
      <c r="L418" s="99"/>
      <c r="M418" s="87" t="str">
        <f t="shared" si="30"/>
        <v/>
      </c>
      <c r="N418" s="87" t="str">
        <f t="shared" ca="1" si="31"/>
        <v/>
      </c>
      <c r="O418" s="92" t="str">
        <f t="shared" si="32"/>
        <v/>
      </c>
      <c r="P418" s="89" t="str">
        <f t="shared" si="33"/>
        <v/>
      </c>
    </row>
    <row r="419" spans="1:16" x14ac:dyDescent="0.3">
      <c r="A419" s="91">
        <v>414</v>
      </c>
      <c r="B419" s="93"/>
      <c r="C419" s="94"/>
      <c r="D419" s="95"/>
      <c r="E419" s="95"/>
      <c r="F419" s="96"/>
      <c r="G419" s="97"/>
      <c r="H419" s="98"/>
      <c r="I419" s="99"/>
      <c r="J419" s="100"/>
      <c r="K419" s="99"/>
      <c r="L419" s="99"/>
      <c r="M419" s="87" t="str">
        <f t="shared" si="30"/>
        <v/>
      </c>
      <c r="N419" s="87" t="str">
        <f t="shared" ca="1" si="31"/>
        <v/>
      </c>
      <c r="O419" s="92" t="str">
        <f t="shared" si="32"/>
        <v/>
      </c>
      <c r="P419" s="89" t="str">
        <f t="shared" si="33"/>
        <v/>
      </c>
    </row>
    <row r="420" spans="1:16" x14ac:dyDescent="0.3">
      <c r="A420" s="91">
        <v>415</v>
      </c>
      <c r="B420" s="93"/>
      <c r="C420" s="94"/>
      <c r="D420" s="95"/>
      <c r="E420" s="95"/>
      <c r="F420" s="96"/>
      <c r="G420" s="97"/>
      <c r="H420" s="98"/>
      <c r="I420" s="99"/>
      <c r="J420" s="100"/>
      <c r="K420" s="99"/>
      <c r="L420" s="99"/>
      <c r="M420" s="87" t="str">
        <f t="shared" si="30"/>
        <v/>
      </c>
      <c r="N420" s="87" t="str">
        <f t="shared" ca="1" si="31"/>
        <v/>
      </c>
      <c r="O420" s="92" t="str">
        <f t="shared" si="32"/>
        <v/>
      </c>
      <c r="P420" s="89" t="str">
        <f t="shared" si="33"/>
        <v/>
      </c>
    </row>
    <row r="421" spans="1:16" x14ac:dyDescent="0.3">
      <c r="A421" s="91">
        <v>416</v>
      </c>
      <c r="B421" s="93"/>
      <c r="C421" s="94"/>
      <c r="D421" s="95"/>
      <c r="E421" s="95"/>
      <c r="F421" s="96"/>
      <c r="G421" s="97"/>
      <c r="H421" s="98"/>
      <c r="I421" s="99"/>
      <c r="J421" s="100"/>
      <c r="K421" s="99"/>
      <c r="L421" s="99"/>
      <c r="M421" s="87" t="str">
        <f t="shared" si="30"/>
        <v/>
      </c>
      <c r="N421" s="87" t="str">
        <f t="shared" ca="1" si="31"/>
        <v/>
      </c>
      <c r="O421" s="92" t="str">
        <f t="shared" si="32"/>
        <v/>
      </c>
      <c r="P421" s="89" t="str">
        <f t="shared" si="33"/>
        <v/>
      </c>
    </row>
    <row r="422" spans="1:16" x14ac:dyDescent="0.3">
      <c r="A422" s="91">
        <v>417</v>
      </c>
      <c r="B422" s="93"/>
      <c r="C422" s="94"/>
      <c r="D422" s="95"/>
      <c r="E422" s="95"/>
      <c r="F422" s="96"/>
      <c r="G422" s="97"/>
      <c r="H422" s="98"/>
      <c r="I422" s="99"/>
      <c r="J422" s="100"/>
      <c r="K422" s="99"/>
      <c r="L422" s="99"/>
      <c r="M422" s="87" t="str">
        <f t="shared" si="30"/>
        <v/>
      </c>
      <c r="N422" s="87" t="str">
        <f t="shared" ca="1" si="31"/>
        <v/>
      </c>
      <c r="O422" s="92" t="str">
        <f t="shared" si="32"/>
        <v/>
      </c>
      <c r="P422" s="89" t="str">
        <f t="shared" si="33"/>
        <v/>
      </c>
    </row>
    <row r="423" spans="1:16" x14ac:dyDescent="0.3">
      <c r="A423" s="91">
        <v>418</v>
      </c>
      <c r="B423" s="93"/>
      <c r="C423" s="94"/>
      <c r="D423" s="95"/>
      <c r="E423" s="95"/>
      <c r="F423" s="96"/>
      <c r="G423" s="97"/>
      <c r="H423" s="98"/>
      <c r="I423" s="99"/>
      <c r="J423" s="100"/>
      <c r="K423" s="99"/>
      <c r="L423" s="99"/>
      <c r="M423" s="87" t="str">
        <f t="shared" si="30"/>
        <v/>
      </c>
      <c r="N423" s="87" t="str">
        <f t="shared" ca="1" si="31"/>
        <v/>
      </c>
      <c r="O423" s="92" t="str">
        <f t="shared" si="32"/>
        <v/>
      </c>
      <c r="P423" s="89" t="str">
        <f t="shared" si="33"/>
        <v/>
      </c>
    </row>
    <row r="424" spans="1:16" x14ac:dyDescent="0.3">
      <c r="A424" s="91">
        <v>419</v>
      </c>
      <c r="B424" s="93"/>
      <c r="C424" s="94"/>
      <c r="D424" s="95"/>
      <c r="E424" s="95"/>
      <c r="F424" s="96"/>
      <c r="G424" s="97"/>
      <c r="H424" s="98"/>
      <c r="I424" s="99"/>
      <c r="J424" s="100"/>
      <c r="K424" s="99"/>
      <c r="L424" s="99"/>
      <c r="M424" s="87" t="str">
        <f t="shared" si="30"/>
        <v/>
      </c>
      <c r="N424" s="87" t="str">
        <f t="shared" ca="1" si="31"/>
        <v/>
      </c>
      <c r="O424" s="92" t="str">
        <f t="shared" si="32"/>
        <v/>
      </c>
      <c r="P424" s="89" t="str">
        <f t="shared" si="33"/>
        <v/>
      </c>
    </row>
    <row r="425" spans="1:16" x14ac:dyDescent="0.3">
      <c r="A425" s="91">
        <v>420</v>
      </c>
      <c r="B425" s="93"/>
      <c r="C425" s="94"/>
      <c r="D425" s="95"/>
      <c r="E425" s="95"/>
      <c r="F425" s="96"/>
      <c r="G425" s="97"/>
      <c r="H425" s="98"/>
      <c r="I425" s="99"/>
      <c r="J425" s="100"/>
      <c r="K425" s="99"/>
      <c r="L425" s="99"/>
      <c r="M425" s="87" t="str">
        <f t="shared" si="30"/>
        <v/>
      </c>
      <c r="N425" s="87" t="str">
        <f t="shared" ca="1" si="31"/>
        <v/>
      </c>
      <c r="O425" s="92" t="str">
        <f t="shared" si="32"/>
        <v/>
      </c>
      <c r="P425" s="89" t="str">
        <f t="shared" si="33"/>
        <v/>
      </c>
    </row>
    <row r="426" spans="1:16" x14ac:dyDescent="0.3">
      <c r="A426" s="91">
        <v>421</v>
      </c>
      <c r="B426" s="93"/>
      <c r="C426" s="94"/>
      <c r="D426" s="95"/>
      <c r="E426" s="95"/>
      <c r="F426" s="96"/>
      <c r="G426" s="97"/>
      <c r="H426" s="98"/>
      <c r="I426" s="99"/>
      <c r="J426" s="100"/>
      <c r="K426" s="99"/>
      <c r="L426" s="99"/>
      <c r="M426" s="87" t="str">
        <f t="shared" si="30"/>
        <v/>
      </c>
      <c r="N426" s="87" t="str">
        <f t="shared" ca="1" si="31"/>
        <v/>
      </c>
      <c r="O426" s="92" t="str">
        <f t="shared" si="32"/>
        <v/>
      </c>
      <c r="P426" s="89" t="str">
        <f t="shared" si="33"/>
        <v/>
      </c>
    </row>
    <row r="427" spans="1:16" x14ac:dyDescent="0.3">
      <c r="A427" s="91">
        <v>422</v>
      </c>
      <c r="B427" s="93"/>
      <c r="C427" s="94"/>
      <c r="D427" s="95"/>
      <c r="E427" s="95"/>
      <c r="F427" s="96"/>
      <c r="G427" s="97"/>
      <c r="H427" s="98"/>
      <c r="I427" s="99"/>
      <c r="J427" s="100"/>
      <c r="K427" s="99"/>
      <c r="L427" s="99"/>
      <c r="M427" s="87" t="str">
        <f t="shared" si="30"/>
        <v/>
      </c>
      <c r="N427" s="87" t="str">
        <f t="shared" ca="1" si="31"/>
        <v/>
      </c>
      <c r="O427" s="92" t="str">
        <f t="shared" si="32"/>
        <v/>
      </c>
      <c r="P427" s="89" t="str">
        <f t="shared" si="33"/>
        <v/>
      </c>
    </row>
    <row r="428" spans="1:16" x14ac:dyDescent="0.3">
      <c r="A428" s="91">
        <v>423</v>
      </c>
      <c r="B428" s="93"/>
      <c r="C428" s="94"/>
      <c r="D428" s="95"/>
      <c r="E428" s="95"/>
      <c r="F428" s="96"/>
      <c r="G428" s="97"/>
      <c r="H428" s="98"/>
      <c r="I428" s="99"/>
      <c r="J428" s="100"/>
      <c r="K428" s="99"/>
      <c r="L428" s="99"/>
      <c r="M428" s="87" t="str">
        <f t="shared" si="30"/>
        <v/>
      </c>
      <c r="N428" s="87" t="str">
        <f t="shared" ca="1" si="31"/>
        <v/>
      </c>
      <c r="O428" s="92" t="str">
        <f t="shared" si="32"/>
        <v/>
      </c>
      <c r="P428" s="89" t="str">
        <f t="shared" si="33"/>
        <v/>
      </c>
    </row>
    <row r="429" spans="1:16" x14ac:dyDescent="0.3">
      <c r="A429" s="91">
        <v>424</v>
      </c>
      <c r="B429" s="93"/>
      <c r="C429" s="94"/>
      <c r="D429" s="95"/>
      <c r="E429" s="95"/>
      <c r="F429" s="96"/>
      <c r="G429" s="97"/>
      <c r="H429" s="98"/>
      <c r="I429" s="99"/>
      <c r="J429" s="100"/>
      <c r="K429" s="99"/>
      <c r="L429" s="99"/>
      <c r="M429" s="87" t="str">
        <f t="shared" si="30"/>
        <v/>
      </c>
      <c r="N429" s="87" t="str">
        <f t="shared" ca="1" si="31"/>
        <v/>
      </c>
      <c r="O429" s="92" t="str">
        <f t="shared" si="32"/>
        <v/>
      </c>
      <c r="P429" s="89" t="str">
        <f t="shared" si="33"/>
        <v/>
      </c>
    </row>
    <row r="430" spans="1:16" x14ac:dyDescent="0.3">
      <c r="A430" s="91">
        <v>425</v>
      </c>
      <c r="B430" s="93"/>
      <c r="C430" s="94"/>
      <c r="D430" s="95"/>
      <c r="E430" s="95"/>
      <c r="F430" s="96"/>
      <c r="G430" s="97"/>
      <c r="H430" s="98"/>
      <c r="I430" s="99"/>
      <c r="J430" s="100"/>
      <c r="K430" s="99"/>
      <c r="L430" s="99"/>
      <c r="M430" s="87" t="str">
        <f t="shared" si="30"/>
        <v/>
      </c>
      <c r="N430" s="87" t="str">
        <f t="shared" ca="1" si="31"/>
        <v/>
      </c>
      <c r="O430" s="92" t="str">
        <f t="shared" si="32"/>
        <v/>
      </c>
      <c r="P430" s="89" t="str">
        <f t="shared" si="33"/>
        <v/>
      </c>
    </row>
    <row r="431" spans="1:16" x14ac:dyDescent="0.3">
      <c r="A431" s="91">
        <v>426</v>
      </c>
      <c r="B431" s="93"/>
      <c r="C431" s="94"/>
      <c r="D431" s="95"/>
      <c r="E431" s="95"/>
      <c r="F431" s="96"/>
      <c r="G431" s="97"/>
      <c r="H431" s="98"/>
      <c r="I431" s="99"/>
      <c r="J431" s="100"/>
      <c r="K431" s="99"/>
      <c r="L431" s="99"/>
      <c r="M431" s="87" t="str">
        <f t="shared" si="30"/>
        <v/>
      </c>
      <c r="N431" s="87" t="str">
        <f t="shared" ca="1" si="31"/>
        <v/>
      </c>
      <c r="O431" s="92" t="str">
        <f t="shared" si="32"/>
        <v/>
      </c>
      <c r="P431" s="89" t="str">
        <f t="shared" si="33"/>
        <v/>
      </c>
    </row>
    <row r="432" spans="1:16" x14ac:dyDescent="0.3">
      <c r="A432" s="91">
        <v>427</v>
      </c>
      <c r="B432" s="93"/>
      <c r="C432" s="94"/>
      <c r="D432" s="95"/>
      <c r="E432" s="95"/>
      <c r="F432" s="96"/>
      <c r="G432" s="97"/>
      <c r="H432" s="98"/>
      <c r="I432" s="99"/>
      <c r="J432" s="100"/>
      <c r="K432" s="99"/>
      <c r="L432" s="99"/>
      <c r="M432" s="87" t="str">
        <f t="shared" si="30"/>
        <v/>
      </c>
      <c r="N432" s="87" t="str">
        <f t="shared" ca="1" si="31"/>
        <v/>
      </c>
      <c r="O432" s="92" t="str">
        <f t="shared" si="32"/>
        <v/>
      </c>
      <c r="P432" s="89" t="str">
        <f t="shared" si="33"/>
        <v/>
      </c>
    </row>
    <row r="433" spans="1:16" x14ac:dyDescent="0.3">
      <c r="A433" s="91">
        <v>428</v>
      </c>
      <c r="B433" s="93"/>
      <c r="C433" s="94"/>
      <c r="D433" s="95"/>
      <c r="E433" s="95"/>
      <c r="F433" s="96"/>
      <c r="G433" s="97"/>
      <c r="H433" s="98"/>
      <c r="I433" s="99"/>
      <c r="J433" s="100"/>
      <c r="K433" s="99"/>
      <c r="L433" s="99"/>
      <c r="M433" s="87" t="str">
        <f t="shared" si="30"/>
        <v/>
      </c>
      <c r="N433" s="87" t="str">
        <f t="shared" ca="1" si="31"/>
        <v/>
      </c>
      <c r="O433" s="92" t="str">
        <f t="shared" si="32"/>
        <v/>
      </c>
      <c r="P433" s="89" t="str">
        <f t="shared" si="33"/>
        <v/>
      </c>
    </row>
    <row r="434" spans="1:16" x14ac:dyDescent="0.3">
      <c r="A434" s="91">
        <v>429</v>
      </c>
      <c r="B434" s="93"/>
      <c r="C434" s="94"/>
      <c r="D434" s="95"/>
      <c r="E434" s="95"/>
      <c r="F434" s="96"/>
      <c r="G434" s="97"/>
      <c r="H434" s="98"/>
      <c r="I434" s="99"/>
      <c r="J434" s="100"/>
      <c r="K434" s="99"/>
      <c r="L434" s="99"/>
      <c r="M434" s="87" t="str">
        <f t="shared" si="30"/>
        <v/>
      </c>
      <c r="N434" s="87" t="str">
        <f t="shared" ca="1" si="31"/>
        <v/>
      </c>
      <c r="O434" s="92" t="str">
        <f t="shared" si="32"/>
        <v/>
      </c>
      <c r="P434" s="89" t="str">
        <f t="shared" si="33"/>
        <v/>
      </c>
    </row>
    <row r="435" spans="1:16" x14ac:dyDescent="0.3">
      <c r="A435" s="91">
        <v>430</v>
      </c>
      <c r="B435" s="93"/>
      <c r="C435" s="94"/>
      <c r="D435" s="95"/>
      <c r="E435" s="95"/>
      <c r="F435" s="96"/>
      <c r="G435" s="97"/>
      <c r="H435" s="98"/>
      <c r="I435" s="99"/>
      <c r="J435" s="100"/>
      <c r="K435" s="99"/>
      <c r="L435" s="99"/>
      <c r="M435" s="87" t="str">
        <f t="shared" si="30"/>
        <v/>
      </c>
      <c r="N435" s="87" t="str">
        <f t="shared" ca="1" si="31"/>
        <v/>
      </c>
      <c r="O435" s="92" t="str">
        <f t="shared" si="32"/>
        <v/>
      </c>
      <c r="P435" s="89" t="str">
        <f t="shared" si="33"/>
        <v/>
      </c>
    </row>
    <row r="436" spans="1:16" x14ac:dyDescent="0.3">
      <c r="A436" s="91">
        <v>431</v>
      </c>
      <c r="B436" s="93"/>
      <c r="C436" s="94"/>
      <c r="D436" s="95"/>
      <c r="E436" s="95"/>
      <c r="F436" s="96"/>
      <c r="G436" s="97"/>
      <c r="H436" s="98"/>
      <c r="I436" s="99"/>
      <c r="J436" s="100"/>
      <c r="K436" s="99"/>
      <c r="L436" s="99"/>
      <c r="M436" s="87" t="str">
        <f t="shared" si="30"/>
        <v/>
      </c>
      <c r="N436" s="87" t="str">
        <f t="shared" ca="1" si="31"/>
        <v/>
      </c>
      <c r="O436" s="92" t="str">
        <f t="shared" si="32"/>
        <v/>
      </c>
      <c r="P436" s="89" t="str">
        <f t="shared" si="33"/>
        <v/>
      </c>
    </row>
    <row r="437" spans="1:16" x14ac:dyDescent="0.3">
      <c r="A437" s="91">
        <v>432</v>
      </c>
      <c r="B437" s="93"/>
      <c r="C437" s="94"/>
      <c r="D437" s="95"/>
      <c r="E437" s="95"/>
      <c r="F437" s="96"/>
      <c r="G437" s="97"/>
      <c r="H437" s="98"/>
      <c r="I437" s="99"/>
      <c r="J437" s="100"/>
      <c r="K437" s="99"/>
      <c r="L437" s="99"/>
      <c r="M437" s="87" t="str">
        <f t="shared" si="30"/>
        <v/>
      </c>
      <c r="N437" s="87" t="str">
        <f t="shared" ca="1" si="31"/>
        <v/>
      </c>
      <c r="O437" s="92" t="str">
        <f t="shared" si="32"/>
        <v/>
      </c>
      <c r="P437" s="89" t="str">
        <f t="shared" si="33"/>
        <v/>
      </c>
    </row>
    <row r="438" spans="1:16" x14ac:dyDescent="0.3">
      <c r="A438" s="91">
        <v>433</v>
      </c>
      <c r="B438" s="93"/>
      <c r="C438" s="94"/>
      <c r="D438" s="95"/>
      <c r="E438" s="95"/>
      <c r="F438" s="96"/>
      <c r="G438" s="97"/>
      <c r="H438" s="98"/>
      <c r="I438" s="99"/>
      <c r="J438" s="100"/>
      <c r="K438" s="99"/>
      <c r="L438" s="99"/>
      <c r="M438" s="87" t="str">
        <f t="shared" ref="M438:M500" si="34">IF(B438&lt;&gt;"",(DAY(B438)+C438*30),"")</f>
        <v/>
      </c>
      <c r="N438" s="87" t="str">
        <f t="shared" ref="N438:N500" ca="1" si="35">IF(K438&lt;&gt;"",(DAY(B438)+30*C438)-DAY(TODAY()),"")</f>
        <v/>
      </c>
      <c r="O438" s="92" t="str">
        <f t="shared" ref="O438:O500" si="36">IF(I438&gt;H438,(IF(I438&lt;&gt;"",(((I438-H438)-(I438-L438))/ABS(I438-H438)),"")),IF(I438&lt;&gt;"",(1-(I438+L438-H438)/I438),""))</f>
        <v/>
      </c>
      <c r="P438" s="89" t="str">
        <f t="shared" ref="P438:P500" si="37">IF(F438&lt;&gt;"",F438,"")</f>
        <v/>
      </c>
    </row>
    <row r="439" spans="1:16" x14ac:dyDescent="0.3">
      <c r="A439" s="91">
        <v>434</v>
      </c>
      <c r="B439" s="93"/>
      <c r="C439" s="94"/>
      <c r="D439" s="95"/>
      <c r="E439" s="95"/>
      <c r="F439" s="96"/>
      <c r="G439" s="97"/>
      <c r="H439" s="98"/>
      <c r="I439" s="99"/>
      <c r="J439" s="100"/>
      <c r="K439" s="99"/>
      <c r="L439" s="99"/>
      <c r="M439" s="87" t="str">
        <f t="shared" si="34"/>
        <v/>
      </c>
      <c r="N439" s="87" t="str">
        <f t="shared" ca="1" si="35"/>
        <v/>
      </c>
      <c r="O439" s="92" t="str">
        <f t="shared" si="36"/>
        <v/>
      </c>
      <c r="P439" s="89" t="str">
        <f t="shared" si="37"/>
        <v/>
      </c>
    </row>
    <row r="440" spans="1:16" x14ac:dyDescent="0.3">
      <c r="A440" s="91">
        <v>435</v>
      </c>
      <c r="B440" s="93"/>
      <c r="C440" s="94"/>
      <c r="D440" s="95"/>
      <c r="E440" s="95"/>
      <c r="F440" s="96"/>
      <c r="G440" s="97"/>
      <c r="H440" s="98"/>
      <c r="I440" s="99"/>
      <c r="J440" s="100"/>
      <c r="K440" s="99"/>
      <c r="L440" s="99"/>
      <c r="M440" s="87" t="str">
        <f t="shared" si="34"/>
        <v/>
      </c>
      <c r="N440" s="87" t="str">
        <f t="shared" ca="1" si="35"/>
        <v/>
      </c>
      <c r="O440" s="92" t="str">
        <f t="shared" si="36"/>
        <v/>
      </c>
      <c r="P440" s="89" t="str">
        <f t="shared" si="37"/>
        <v/>
      </c>
    </row>
    <row r="441" spans="1:16" x14ac:dyDescent="0.3">
      <c r="A441" s="91">
        <v>436</v>
      </c>
      <c r="B441" s="93"/>
      <c r="C441" s="94"/>
      <c r="D441" s="95"/>
      <c r="E441" s="95"/>
      <c r="F441" s="96"/>
      <c r="G441" s="97"/>
      <c r="H441" s="98"/>
      <c r="I441" s="99"/>
      <c r="J441" s="100"/>
      <c r="K441" s="99"/>
      <c r="L441" s="99"/>
      <c r="M441" s="87" t="str">
        <f t="shared" si="34"/>
        <v/>
      </c>
      <c r="N441" s="87" t="str">
        <f t="shared" ca="1" si="35"/>
        <v/>
      </c>
      <c r="O441" s="92" t="str">
        <f t="shared" si="36"/>
        <v/>
      </c>
      <c r="P441" s="89" t="str">
        <f t="shared" si="37"/>
        <v/>
      </c>
    </row>
    <row r="442" spans="1:16" x14ac:dyDescent="0.3">
      <c r="A442" s="91">
        <v>437</v>
      </c>
      <c r="B442" s="93"/>
      <c r="C442" s="94"/>
      <c r="D442" s="95"/>
      <c r="E442" s="95"/>
      <c r="F442" s="96"/>
      <c r="G442" s="97"/>
      <c r="H442" s="98"/>
      <c r="I442" s="99"/>
      <c r="J442" s="100"/>
      <c r="K442" s="99"/>
      <c r="L442" s="99"/>
      <c r="M442" s="87" t="str">
        <f t="shared" si="34"/>
        <v/>
      </c>
      <c r="N442" s="87" t="str">
        <f t="shared" ca="1" si="35"/>
        <v/>
      </c>
      <c r="O442" s="92" t="str">
        <f t="shared" si="36"/>
        <v/>
      </c>
      <c r="P442" s="89" t="str">
        <f t="shared" si="37"/>
        <v/>
      </c>
    </row>
    <row r="443" spans="1:16" x14ac:dyDescent="0.3">
      <c r="A443" s="91">
        <v>438</v>
      </c>
      <c r="B443" s="93"/>
      <c r="C443" s="94"/>
      <c r="D443" s="95"/>
      <c r="E443" s="95"/>
      <c r="F443" s="96"/>
      <c r="G443" s="97"/>
      <c r="H443" s="98"/>
      <c r="I443" s="99"/>
      <c r="J443" s="100"/>
      <c r="K443" s="99"/>
      <c r="L443" s="99"/>
      <c r="M443" s="87" t="str">
        <f t="shared" si="34"/>
        <v/>
      </c>
      <c r="N443" s="87" t="str">
        <f t="shared" ca="1" si="35"/>
        <v/>
      </c>
      <c r="O443" s="92" t="str">
        <f t="shared" si="36"/>
        <v/>
      </c>
      <c r="P443" s="89" t="str">
        <f t="shared" si="37"/>
        <v/>
      </c>
    </row>
    <row r="444" spans="1:16" x14ac:dyDescent="0.3">
      <c r="A444" s="91">
        <v>439</v>
      </c>
      <c r="B444" s="93"/>
      <c r="C444" s="94"/>
      <c r="D444" s="95"/>
      <c r="E444" s="95"/>
      <c r="F444" s="96"/>
      <c r="G444" s="97"/>
      <c r="H444" s="98"/>
      <c r="I444" s="99"/>
      <c r="J444" s="100"/>
      <c r="K444" s="99"/>
      <c r="L444" s="99"/>
      <c r="M444" s="87" t="str">
        <f t="shared" si="34"/>
        <v/>
      </c>
      <c r="N444" s="87" t="str">
        <f t="shared" ca="1" si="35"/>
        <v/>
      </c>
      <c r="O444" s="92" t="str">
        <f t="shared" si="36"/>
        <v/>
      </c>
      <c r="P444" s="89" t="str">
        <f t="shared" si="37"/>
        <v/>
      </c>
    </row>
    <row r="445" spans="1:16" x14ac:dyDescent="0.3">
      <c r="A445" s="91">
        <v>440</v>
      </c>
      <c r="B445" s="93"/>
      <c r="C445" s="94"/>
      <c r="D445" s="95"/>
      <c r="E445" s="95"/>
      <c r="F445" s="96"/>
      <c r="G445" s="97"/>
      <c r="H445" s="98"/>
      <c r="I445" s="99"/>
      <c r="J445" s="100"/>
      <c r="K445" s="99"/>
      <c r="L445" s="99"/>
      <c r="M445" s="87" t="str">
        <f t="shared" si="34"/>
        <v/>
      </c>
      <c r="N445" s="87" t="str">
        <f t="shared" ca="1" si="35"/>
        <v/>
      </c>
      <c r="O445" s="92" t="str">
        <f t="shared" si="36"/>
        <v/>
      </c>
      <c r="P445" s="89" t="str">
        <f t="shared" si="37"/>
        <v/>
      </c>
    </row>
    <row r="446" spans="1:16" x14ac:dyDescent="0.3">
      <c r="A446" s="91">
        <v>441</v>
      </c>
      <c r="B446" s="93"/>
      <c r="C446" s="94"/>
      <c r="D446" s="95"/>
      <c r="E446" s="95"/>
      <c r="F446" s="96"/>
      <c r="G446" s="97"/>
      <c r="H446" s="98"/>
      <c r="I446" s="99"/>
      <c r="J446" s="100"/>
      <c r="K446" s="99"/>
      <c r="L446" s="99"/>
      <c r="M446" s="87" t="str">
        <f t="shared" si="34"/>
        <v/>
      </c>
      <c r="N446" s="87" t="str">
        <f t="shared" ca="1" si="35"/>
        <v/>
      </c>
      <c r="O446" s="92" t="str">
        <f t="shared" si="36"/>
        <v/>
      </c>
      <c r="P446" s="89" t="str">
        <f t="shared" si="37"/>
        <v/>
      </c>
    </row>
    <row r="447" spans="1:16" x14ac:dyDescent="0.3">
      <c r="A447" s="91">
        <v>442</v>
      </c>
      <c r="B447" s="93"/>
      <c r="C447" s="94"/>
      <c r="D447" s="95"/>
      <c r="E447" s="95"/>
      <c r="F447" s="96"/>
      <c r="G447" s="97"/>
      <c r="H447" s="98"/>
      <c r="I447" s="99"/>
      <c r="J447" s="100"/>
      <c r="K447" s="99"/>
      <c r="L447" s="99"/>
      <c r="M447" s="87" t="str">
        <f t="shared" si="34"/>
        <v/>
      </c>
      <c r="N447" s="87" t="str">
        <f t="shared" ca="1" si="35"/>
        <v/>
      </c>
      <c r="O447" s="92" t="str">
        <f t="shared" si="36"/>
        <v/>
      </c>
      <c r="P447" s="89" t="str">
        <f t="shared" si="37"/>
        <v/>
      </c>
    </row>
    <row r="448" spans="1:16" x14ac:dyDescent="0.3">
      <c r="A448" s="91">
        <v>443</v>
      </c>
      <c r="B448" s="93"/>
      <c r="C448" s="94"/>
      <c r="D448" s="95"/>
      <c r="E448" s="95"/>
      <c r="F448" s="96"/>
      <c r="G448" s="97"/>
      <c r="H448" s="98"/>
      <c r="I448" s="99"/>
      <c r="J448" s="100"/>
      <c r="K448" s="99"/>
      <c r="L448" s="99"/>
      <c r="M448" s="87" t="str">
        <f t="shared" si="34"/>
        <v/>
      </c>
      <c r="N448" s="87" t="str">
        <f t="shared" ca="1" si="35"/>
        <v/>
      </c>
      <c r="O448" s="92" t="str">
        <f t="shared" si="36"/>
        <v/>
      </c>
      <c r="P448" s="89" t="str">
        <f t="shared" si="37"/>
        <v/>
      </c>
    </row>
    <row r="449" spans="1:16" x14ac:dyDescent="0.3">
      <c r="A449" s="91">
        <v>444</v>
      </c>
      <c r="B449" s="93"/>
      <c r="C449" s="94"/>
      <c r="D449" s="95"/>
      <c r="E449" s="95"/>
      <c r="F449" s="96"/>
      <c r="G449" s="97"/>
      <c r="H449" s="98"/>
      <c r="I449" s="99"/>
      <c r="J449" s="100"/>
      <c r="K449" s="99"/>
      <c r="L449" s="99"/>
      <c r="M449" s="87" t="str">
        <f t="shared" si="34"/>
        <v/>
      </c>
      <c r="N449" s="87" t="str">
        <f t="shared" ca="1" si="35"/>
        <v/>
      </c>
      <c r="O449" s="92" t="str">
        <f t="shared" si="36"/>
        <v/>
      </c>
      <c r="P449" s="89" t="str">
        <f t="shared" si="37"/>
        <v/>
      </c>
    </row>
    <row r="450" spans="1:16" x14ac:dyDescent="0.3">
      <c r="A450" s="91">
        <v>445</v>
      </c>
      <c r="B450" s="93"/>
      <c r="C450" s="94"/>
      <c r="D450" s="95"/>
      <c r="E450" s="95"/>
      <c r="F450" s="96"/>
      <c r="G450" s="97"/>
      <c r="H450" s="98"/>
      <c r="I450" s="99"/>
      <c r="J450" s="100"/>
      <c r="K450" s="99"/>
      <c r="L450" s="99"/>
      <c r="M450" s="87" t="str">
        <f t="shared" si="34"/>
        <v/>
      </c>
      <c r="N450" s="87" t="str">
        <f t="shared" ca="1" si="35"/>
        <v/>
      </c>
      <c r="O450" s="92" t="str">
        <f t="shared" si="36"/>
        <v/>
      </c>
      <c r="P450" s="89" t="str">
        <f t="shared" si="37"/>
        <v/>
      </c>
    </row>
    <row r="451" spans="1:16" x14ac:dyDescent="0.3">
      <c r="A451" s="91">
        <v>446</v>
      </c>
      <c r="B451" s="93"/>
      <c r="C451" s="94"/>
      <c r="D451" s="95"/>
      <c r="E451" s="95"/>
      <c r="F451" s="96"/>
      <c r="G451" s="97"/>
      <c r="H451" s="98"/>
      <c r="I451" s="99"/>
      <c r="J451" s="100"/>
      <c r="K451" s="99"/>
      <c r="L451" s="99"/>
      <c r="M451" s="87" t="str">
        <f t="shared" si="34"/>
        <v/>
      </c>
      <c r="N451" s="87" t="str">
        <f t="shared" ca="1" si="35"/>
        <v/>
      </c>
      <c r="O451" s="92" t="str">
        <f t="shared" si="36"/>
        <v/>
      </c>
      <c r="P451" s="89" t="str">
        <f t="shared" si="37"/>
        <v/>
      </c>
    </row>
    <row r="452" spans="1:16" x14ac:dyDescent="0.3">
      <c r="A452" s="91">
        <v>447</v>
      </c>
      <c r="B452" s="93"/>
      <c r="C452" s="94"/>
      <c r="D452" s="95"/>
      <c r="E452" s="95"/>
      <c r="F452" s="96"/>
      <c r="G452" s="97"/>
      <c r="H452" s="98"/>
      <c r="I452" s="99"/>
      <c r="J452" s="100"/>
      <c r="K452" s="99"/>
      <c r="L452" s="99"/>
      <c r="M452" s="87" t="str">
        <f t="shared" si="34"/>
        <v/>
      </c>
      <c r="N452" s="87" t="str">
        <f t="shared" ca="1" si="35"/>
        <v/>
      </c>
      <c r="O452" s="92" t="str">
        <f t="shared" si="36"/>
        <v/>
      </c>
      <c r="P452" s="89" t="str">
        <f t="shared" si="37"/>
        <v/>
      </c>
    </row>
    <row r="453" spans="1:16" x14ac:dyDescent="0.3">
      <c r="A453" s="91">
        <v>448</v>
      </c>
      <c r="B453" s="93"/>
      <c r="C453" s="94"/>
      <c r="D453" s="95"/>
      <c r="E453" s="95"/>
      <c r="F453" s="96"/>
      <c r="G453" s="97"/>
      <c r="H453" s="98"/>
      <c r="I453" s="99"/>
      <c r="J453" s="100"/>
      <c r="K453" s="99"/>
      <c r="L453" s="99"/>
      <c r="M453" s="87" t="str">
        <f t="shared" si="34"/>
        <v/>
      </c>
      <c r="N453" s="87" t="str">
        <f t="shared" ca="1" si="35"/>
        <v/>
      </c>
      <c r="O453" s="92" t="str">
        <f t="shared" si="36"/>
        <v/>
      </c>
      <c r="P453" s="89" t="str">
        <f t="shared" si="37"/>
        <v/>
      </c>
    </row>
    <row r="454" spans="1:16" x14ac:dyDescent="0.3">
      <c r="A454" s="91">
        <v>449</v>
      </c>
      <c r="B454" s="93"/>
      <c r="C454" s="94"/>
      <c r="D454" s="95"/>
      <c r="E454" s="95"/>
      <c r="F454" s="96"/>
      <c r="G454" s="97"/>
      <c r="H454" s="98"/>
      <c r="I454" s="99"/>
      <c r="J454" s="100"/>
      <c r="K454" s="99"/>
      <c r="L454" s="99"/>
      <c r="M454" s="87" t="str">
        <f t="shared" si="34"/>
        <v/>
      </c>
      <c r="N454" s="87" t="str">
        <f t="shared" ca="1" si="35"/>
        <v/>
      </c>
      <c r="O454" s="92" t="str">
        <f t="shared" si="36"/>
        <v/>
      </c>
      <c r="P454" s="89" t="str">
        <f t="shared" si="37"/>
        <v/>
      </c>
    </row>
    <row r="455" spans="1:16" x14ac:dyDescent="0.3">
      <c r="A455" s="91">
        <v>450</v>
      </c>
      <c r="B455" s="93"/>
      <c r="C455" s="94"/>
      <c r="D455" s="95"/>
      <c r="E455" s="95"/>
      <c r="F455" s="96"/>
      <c r="G455" s="97"/>
      <c r="H455" s="98"/>
      <c r="I455" s="99"/>
      <c r="J455" s="100"/>
      <c r="K455" s="99"/>
      <c r="L455" s="99"/>
      <c r="M455" s="87" t="str">
        <f t="shared" si="34"/>
        <v/>
      </c>
      <c r="N455" s="87" t="str">
        <f t="shared" ca="1" si="35"/>
        <v/>
      </c>
      <c r="O455" s="92" t="str">
        <f t="shared" si="36"/>
        <v/>
      </c>
      <c r="P455" s="89" t="str">
        <f t="shared" si="37"/>
        <v/>
      </c>
    </row>
    <row r="456" spans="1:16" x14ac:dyDescent="0.3">
      <c r="A456" s="91">
        <v>451</v>
      </c>
      <c r="B456" s="93"/>
      <c r="C456" s="94"/>
      <c r="D456" s="95"/>
      <c r="E456" s="95"/>
      <c r="F456" s="96"/>
      <c r="G456" s="97"/>
      <c r="H456" s="98"/>
      <c r="I456" s="99"/>
      <c r="J456" s="100"/>
      <c r="K456" s="99"/>
      <c r="L456" s="99"/>
      <c r="M456" s="87" t="str">
        <f t="shared" si="34"/>
        <v/>
      </c>
      <c r="N456" s="87" t="str">
        <f t="shared" ca="1" si="35"/>
        <v/>
      </c>
      <c r="O456" s="92" t="str">
        <f t="shared" si="36"/>
        <v/>
      </c>
      <c r="P456" s="89" t="str">
        <f t="shared" si="37"/>
        <v/>
      </c>
    </row>
    <row r="457" spans="1:16" x14ac:dyDescent="0.3">
      <c r="A457" s="91">
        <v>452</v>
      </c>
      <c r="B457" s="93"/>
      <c r="C457" s="94"/>
      <c r="D457" s="95"/>
      <c r="E457" s="95"/>
      <c r="F457" s="96"/>
      <c r="G457" s="97"/>
      <c r="H457" s="98"/>
      <c r="I457" s="99"/>
      <c r="J457" s="100"/>
      <c r="K457" s="99"/>
      <c r="L457" s="99"/>
      <c r="M457" s="87" t="str">
        <f t="shared" si="34"/>
        <v/>
      </c>
      <c r="N457" s="87" t="str">
        <f t="shared" ca="1" si="35"/>
        <v/>
      </c>
      <c r="O457" s="92" t="str">
        <f t="shared" si="36"/>
        <v/>
      </c>
      <c r="P457" s="89" t="str">
        <f t="shared" si="37"/>
        <v/>
      </c>
    </row>
    <row r="458" spans="1:16" x14ac:dyDescent="0.3">
      <c r="A458" s="91">
        <v>453</v>
      </c>
      <c r="B458" s="93"/>
      <c r="C458" s="94"/>
      <c r="D458" s="95"/>
      <c r="E458" s="95"/>
      <c r="F458" s="96"/>
      <c r="G458" s="97"/>
      <c r="H458" s="98"/>
      <c r="I458" s="99"/>
      <c r="J458" s="100"/>
      <c r="K458" s="99"/>
      <c r="L458" s="99"/>
      <c r="M458" s="87" t="str">
        <f t="shared" si="34"/>
        <v/>
      </c>
      <c r="N458" s="87" t="str">
        <f t="shared" ca="1" si="35"/>
        <v/>
      </c>
      <c r="O458" s="92" t="str">
        <f t="shared" si="36"/>
        <v/>
      </c>
      <c r="P458" s="89" t="str">
        <f t="shared" si="37"/>
        <v/>
      </c>
    </row>
    <row r="459" spans="1:16" x14ac:dyDescent="0.3">
      <c r="A459" s="91">
        <v>454</v>
      </c>
      <c r="B459" s="93"/>
      <c r="C459" s="94"/>
      <c r="D459" s="95"/>
      <c r="E459" s="95"/>
      <c r="F459" s="96"/>
      <c r="G459" s="97"/>
      <c r="H459" s="98"/>
      <c r="I459" s="99"/>
      <c r="J459" s="100"/>
      <c r="K459" s="99"/>
      <c r="L459" s="99"/>
      <c r="M459" s="87" t="str">
        <f t="shared" si="34"/>
        <v/>
      </c>
      <c r="N459" s="87" t="str">
        <f t="shared" ca="1" si="35"/>
        <v/>
      </c>
      <c r="O459" s="92" t="str">
        <f t="shared" si="36"/>
        <v/>
      </c>
      <c r="P459" s="89" t="str">
        <f t="shared" si="37"/>
        <v/>
      </c>
    </row>
    <row r="460" spans="1:16" x14ac:dyDescent="0.3">
      <c r="A460" s="91">
        <v>455</v>
      </c>
      <c r="B460" s="93"/>
      <c r="C460" s="94"/>
      <c r="D460" s="95"/>
      <c r="E460" s="95"/>
      <c r="F460" s="96"/>
      <c r="G460" s="97"/>
      <c r="H460" s="98"/>
      <c r="I460" s="99"/>
      <c r="J460" s="100"/>
      <c r="K460" s="99"/>
      <c r="L460" s="99"/>
      <c r="M460" s="87" t="str">
        <f t="shared" si="34"/>
        <v/>
      </c>
      <c r="N460" s="87" t="str">
        <f t="shared" ca="1" si="35"/>
        <v/>
      </c>
      <c r="O460" s="92" t="str">
        <f t="shared" si="36"/>
        <v/>
      </c>
      <c r="P460" s="89" t="str">
        <f t="shared" si="37"/>
        <v/>
      </c>
    </row>
    <row r="461" spans="1:16" x14ac:dyDescent="0.3">
      <c r="A461" s="91">
        <v>456</v>
      </c>
      <c r="B461" s="93"/>
      <c r="C461" s="94"/>
      <c r="D461" s="95"/>
      <c r="E461" s="95"/>
      <c r="F461" s="96"/>
      <c r="G461" s="97"/>
      <c r="H461" s="98"/>
      <c r="I461" s="99"/>
      <c r="J461" s="100"/>
      <c r="K461" s="99"/>
      <c r="L461" s="99"/>
      <c r="M461" s="87" t="str">
        <f t="shared" si="34"/>
        <v/>
      </c>
      <c r="N461" s="87" t="str">
        <f t="shared" ca="1" si="35"/>
        <v/>
      </c>
      <c r="O461" s="92" t="str">
        <f t="shared" si="36"/>
        <v/>
      </c>
      <c r="P461" s="89" t="str">
        <f t="shared" si="37"/>
        <v/>
      </c>
    </row>
    <row r="462" spans="1:16" x14ac:dyDescent="0.3">
      <c r="A462" s="91">
        <v>457</v>
      </c>
      <c r="B462" s="93"/>
      <c r="C462" s="94"/>
      <c r="D462" s="95"/>
      <c r="E462" s="95"/>
      <c r="F462" s="96"/>
      <c r="G462" s="97"/>
      <c r="H462" s="98"/>
      <c r="I462" s="99"/>
      <c r="J462" s="100"/>
      <c r="K462" s="99"/>
      <c r="L462" s="99"/>
      <c r="M462" s="87" t="str">
        <f t="shared" si="34"/>
        <v/>
      </c>
      <c r="N462" s="87" t="str">
        <f t="shared" ca="1" si="35"/>
        <v/>
      </c>
      <c r="O462" s="92" t="str">
        <f t="shared" si="36"/>
        <v/>
      </c>
      <c r="P462" s="89" t="str">
        <f t="shared" si="37"/>
        <v/>
      </c>
    </row>
    <row r="463" spans="1:16" x14ac:dyDescent="0.3">
      <c r="A463" s="91">
        <v>458</v>
      </c>
      <c r="B463" s="93"/>
      <c r="C463" s="94"/>
      <c r="D463" s="95"/>
      <c r="E463" s="95"/>
      <c r="F463" s="96"/>
      <c r="G463" s="97"/>
      <c r="H463" s="98"/>
      <c r="I463" s="99"/>
      <c r="J463" s="100"/>
      <c r="K463" s="99"/>
      <c r="L463" s="99"/>
      <c r="M463" s="87" t="str">
        <f t="shared" si="34"/>
        <v/>
      </c>
      <c r="N463" s="87" t="str">
        <f t="shared" ca="1" si="35"/>
        <v/>
      </c>
      <c r="O463" s="92" t="str">
        <f t="shared" si="36"/>
        <v/>
      </c>
      <c r="P463" s="89" t="str">
        <f t="shared" si="37"/>
        <v/>
      </c>
    </row>
    <row r="464" spans="1:16" x14ac:dyDescent="0.3">
      <c r="A464" s="91">
        <v>459</v>
      </c>
      <c r="B464" s="93"/>
      <c r="C464" s="94"/>
      <c r="D464" s="95"/>
      <c r="E464" s="95"/>
      <c r="F464" s="96"/>
      <c r="G464" s="97"/>
      <c r="H464" s="98"/>
      <c r="I464" s="99"/>
      <c r="J464" s="100"/>
      <c r="K464" s="99"/>
      <c r="L464" s="99"/>
      <c r="M464" s="87" t="str">
        <f t="shared" si="34"/>
        <v/>
      </c>
      <c r="N464" s="87" t="str">
        <f t="shared" ca="1" si="35"/>
        <v/>
      </c>
      <c r="O464" s="92" t="str">
        <f t="shared" si="36"/>
        <v/>
      </c>
      <c r="P464" s="89" t="str">
        <f t="shared" si="37"/>
        <v/>
      </c>
    </row>
    <row r="465" spans="1:16" x14ac:dyDescent="0.3">
      <c r="A465" s="91">
        <v>460</v>
      </c>
      <c r="B465" s="93"/>
      <c r="C465" s="94"/>
      <c r="D465" s="95"/>
      <c r="E465" s="95"/>
      <c r="F465" s="96"/>
      <c r="G465" s="97"/>
      <c r="H465" s="98"/>
      <c r="I465" s="99"/>
      <c r="J465" s="100"/>
      <c r="K465" s="99"/>
      <c r="L465" s="99"/>
      <c r="M465" s="87" t="str">
        <f t="shared" si="34"/>
        <v/>
      </c>
      <c r="N465" s="87" t="str">
        <f t="shared" ca="1" si="35"/>
        <v/>
      </c>
      <c r="O465" s="92" t="str">
        <f t="shared" si="36"/>
        <v/>
      </c>
      <c r="P465" s="89" t="str">
        <f t="shared" si="37"/>
        <v/>
      </c>
    </row>
    <row r="466" spans="1:16" x14ac:dyDescent="0.3">
      <c r="A466" s="91">
        <v>461</v>
      </c>
      <c r="B466" s="93"/>
      <c r="C466" s="94"/>
      <c r="D466" s="95"/>
      <c r="E466" s="95"/>
      <c r="F466" s="96"/>
      <c r="G466" s="97"/>
      <c r="H466" s="98"/>
      <c r="I466" s="99"/>
      <c r="J466" s="100"/>
      <c r="K466" s="99"/>
      <c r="L466" s="99"/>
      <c r="M466" s="87" t="str">
        <f t="shared" si="34"/>
        <v/>
      </c>
      <c r="N466" s="87" t="str">
        <f t="shared" ca="1" si="35"/>
        <v/>
      </c>
      <c r="O466" s="92" t="str">
        <f t="shared" si="36"/>
        <v/>
      </c>
      <c r="P466" s="89" t="str">
        <f t="shared" si="37"/>
        <v/>
      </c>
    </row>
    <row r="467" spans="1:16" x14ac:dyDescent="0.3">
      <c r="A467" s="91">
        <v>462</v>
      </c>
      <c r="B467" s="93"/>
      <c r="C467" s="94"/>
      <c r="D467" s="95"/>
      <c r="E467" s="95"/>
      <c r="F467" s="96"/>
      <c r="G467" s="97"/>
      <c r="H467" s="98"/>
      <c r="I467" s="99"/>
      <c r="J467" s="100"/>
      <c r="K467" s="99"/>
      <c r="L467" s="99"/>
      <c r="M467" s="87" t="str">
        <f t="shared" si="34"/>
        <v/>
      </c>
      <c r="N467" s="87" t="str">
        <f t="shared" ca="1" si="35"/>
        <v/>
      </c>
      <c r="O467" s="92" t="str">
        <f t="shared" si="36"/>
        <v/>
      </c>
      <c r="P467" s="89" t="str">
        <f t="shared" si="37"/>
        <v/>
      </c>
    </row>
    <row r="468" spans="1:16" x14ac:dyDescent="0.3">
      <c r="A468" s="91">
        <v>463</v>
      </c>
      <c r="B468" s="93"/>
      <c r="C468" s="94"/>
      <c r="D468" s="95"/>
      <c r="E468" s="95"/>
      <c r="F468" s="96"/>
      <c r="G468" s="97"/>
      <c r="H468" s="98"/>
      <c r="I468" s="99"/>
      <c r="J468" s="100"/>
      <c r="K468" s="99"/>
      <c r="L468" s="99"/>
      <c r="M468" s="87" t="str">
        <f t="shared" si="34"/>
        <v/>
      </c>
      <c r="N468" s="87" t="str">
        <f t="shared" ca="1" si="35"/>
        <v/>
      </c>
      <c r="O468" s="92" t="str">
        <f t="shared" si="36"/>
        <v/>
      </c>
      <c r="P468" s="89" t="str">
        <f t="shared" si="37"/>
        <v/>
      </c>
    </row>
    <row r="469" spans="1:16" x14ac:dyDescent="0.3">
      <c r="A469" s="91">
        <v>464</v>
      </c>
      <c r="B469" s="93"/>
      <c r="C469" s="94"/>
      <c r="D469" s="95"/>
      <c r="E469" s="95"/>
      <c r="F469" s="96"/>
      <c r="G469" s="97"/>
      <c r="H469" s="98"/>
      <c r="I469" s="99"/>
      <c r="J469" s="100"/>
      <c r="K469" s="99"/>
      <c r="L469" s="99"/>
      <c r="M469" s="87" t="str">
        <f t="shared" si="34"/>
        <v/>
      </c>
      <c r="N469" s="87" t="str">
        <f t="shared" ca="1" si="35"/>
        <v/>
      </c>
      <c r="O469" s="92" t="str">
        <f t="shared" si="36"/>
        <v/>
      </c>
      <c r="P469" s="89" t="str">
        <f t="shared" si="37"/>
        <v/>
      </c>
    </row>
    <row r="470" spans="1:16" x14ac:dyDescent="0.3">
      <c r="A470" s="91">
        <v>465</v>
      </c>
      <c r="B470" s="93"/>
      <c r="C470" s="94"/>
      <c r="D470" s="95"/>
      <c r="E470" s="95"/>
      <c r="F470" s="96"/>
      <c r="G470" s="97"/>
      <c r="H470" s="98"/>
      <c r="I470" s="99"/>
      <c r="J470" s="100"/>
      <c r="K470" s="99"/>
      <c r="L470" s="99"/>
      <c r="M470" s="87" t="str">
        <f t="shared" si="34"/>
        <v/>
      </c>
      <c r="N470" s="87" t="str">
        <f t="shared" ca="1" si="35"/>
        <v/>
      </c>
      <c r="O470" s="92" t="str">
        <f t="shared" si="36"/>
        <v/>
      </c>
      <c r="P470" s="89" t="str">
        <f t="shared" si="37"/>
        <v/>
      </c>
    </row>
    <row r="471" spans="1:16" x14ac:dyDescent="0.3">
      <c r="A471" s="91">
        <v>466</v>
      </c>
      <c r="B471" s="93"/>
      <c r="C471" s="94"/>
      <c r="D471" s="95"/>
      <c r="E471" s="95"/>
      <c r="F471" s="96"/>
      <c r="G471" s="97"/>
      <c r="H471" s="98"/>
      <c r="I471" s="99"/>
      <c r="J471" s="100"/>
      <c r="K471" s="99"/>
      <c r="L471" s="99"/>
      <c r="M471" s="87" t="str">
        <f t="shared" si="34"/>
        <v/>
      </c>
      <c r="N471" s="87" t="str">
        <f t="shared" ca="1" si="35"/>
        <v/>
      </c>
      <c r="O471" s="92" t="str">
        <f t="shared" si="36"/>
        <v/>
      </c>
      <c r="P471" s="89" t="str">
        <f t="shared" si="37"/>
        <v/>
      </c>
    </row>
    <row r="472" spans="1:16" x14ac:dyDescent="0.3">
      <c r="A472" s="91">
        <v>467</v>
      </c>
      <c r="B472" s="93"/>
      <c r="C472" s="94"/>
      <c r="D472" s="95"/>
      <c r="E472" s="95"/>
      <c r="F472" s="96"/>
      <c r="G472" s="97"/>
      <c r="H472" s="98"/>
      <c r="I472" s="99"/>
      <c r="J472" s="100"/>
      <c r="K472" s="99"/>
      <c r="L472" s="99"/>
      <c r="M472" s="87" t="str">
        <f t="shared" si="34"/>
        <v/>
      </c>
      <c r="N472" s="87" t="str">
        <f t="shared" ca="1" si="35"/>
        <v/>
      </c>
      <c r="O472" s="92" t="str">
        <f t="shared" si="36"/>
        <v/>
      </c>
      <c r="P472" s="89" t="str">
        <f t="shared" si="37"/>
        <v/>
      </c>
    </row>
    <row r="473" spans="1:16" x14ac:dyDescent="0.3">
      <c r="A473" s="91">
        <v>468</v>
      </c>
      <c r="B473" s="93"/>
      <c r="C473" s="94"/>
      <c r="D473" s="95"/>
      <c r="E473" s="95"/>
      <c r="F473" s="96"/>
      <c r="G473" s="97"/>
      <c r="H473" s="98"/>
      <c r="I473" s="99"/>
      <c r="J473" s="100"/>
      <c r="K473" s="99"/>
      <c r="L473" s="99"/>
      <c r="M473" s="87" t="str">
        <f t="shared" si="34"/>
        <v/>
      </c>
      <c r="N473" s="87" t="str">
        <f t="shared" ca="1" si="35"/>
        <v/>
      </c>
      <c r="O473" s="92" t="str">
        <f t="shared" si="36"/>
        <v/>
      </c>
      <c r="P473" s="89" t="str">
        <f t="shared" si="37"/>
        <v/>
      </c>
    </row>
    <row r="474" spans="1:16" x14ac:dyDescent="0.3">
      <c r="A474" s="91">
        <v>469</v>
      </c>
      <c r="B474" s="93"/>
      <c r="C474" s="94"/>
      <c r="D474" s="95"/>
      <c r="E474" s="95"/>
      <c r="F474" s="96"/>
      <c r="G474" s="97"/>
      <c r="H474" s="98"/>
      <c r="I474" s="99"/>
      <c r="J474" s="100"/>
      <c r="K474" s="99"/>
      <c r="L474" s="99"/>
      <c r="M474" s="87" t="str">
        <f t="shared" si="34"/>
        <v/>
      </c>
      <c r="N474" s="87" t="str">
        <f t="shared" ca="1" si="35"/>
        <v/>
      </c>
      <c r="O474" s="92" t="str">
        <f t="shared" si="36"/>
        <v/>
      </c>
      <c r="P474" s="89" t="str">
        <f t="shared" si="37"/>
        <v/>
      </c>
    </row>
    <row r="475" spans="1:16" x14ac:dyDescent="0.3">
      <c r="A475" s="91">
        <v>470</v>
      </c>
      <c r="B475" s="93"/>
      <c r="C475" s="94"/>
      <c r="D475" s="95"/>
      <c r="E475" s="95"/>
      <c r="F475" s="96"/>
      <c r="G475" s="97"/>
      <c r="H475" s="98"/>
      <c r="I475" s="99"/>
      <c r="J475" s="100"/>
      <c r="K475" s="99"/>
      <c r="L475" s="99"/>
      <c r="M475" s="87" t="str">
        <f t="shared" si="34"/>
        <v/>
      </c>
      <c r="N475" s="87" t="str">
        <f t="shared" ca="1" si="35"/>
        <v/>
      </c>
      <c r="O475" s="92" t="str">
        <f t="shared" si="36"/>
        <v/>
      </c>
      <c r="P475" s="89" t="str">
        <f t="shared" si="37"/>
        <v/>
      </c>
    </row>
    <row r="476" spans="1:16" x14ac:dyDescent="0.3">
      <c r="A476" s="91">
        <v>471</v>
      </c>
      <c r="B476" s="93"/>
      <c r="C476" s="94"/>
      <c r="D476" s="95"/>
      <c r="E476" s="95"/>
      <c r="F476" s="96"/>
      <c r="G476" s="97"/>
      <c r="H476" s="98"/>
      <c r="I476" s="99"/>
      <c r="J476" s="100"/>
      <c r="K476" s="99"/>
      <c r="L476" s="99"/>
      <c r="M476" s="87" t="str">
        <f t="shared" si="34"/>
        <v/>
      </c>
      <c r="N476" s="87" t="str">
        <f t="shared" ca="1" si="35"/>
        <v/>
      </c>
      <c r="O476" s="92" t="str">
        <f t="shared" si="36"/>
        <v/>
      </c>
      <c r="P476" s="89" t="str">
        <f t="shared" si="37"/>
        <v/>
      </c>
    </row>
    <row r="477" spans="1:16" x14ac:dyDescent="0.3">
      <c r="A477" s="91">
        <v>472</v>
      </c>
      <c r="B477" s="93"/>
      <c r="C477" s="94"/>
      <c r="D477" s="95"/>
      <c r="E477" s="95"/>
      <c r="F477" s="96"/>
      <c r="G477" s="97"/>
      <c r="H477" s="98"/>
      <c r="I477" s="99"/>
      <c r="J477" s="100"/>
      <c r="K477" s="99"/>
      <c r="L477" s="99"/>
      <c r="M477" s="87" t="str">
        <f t="shared" si="34"/>
        <v/>
      </c>
      <c r="N477" s="87" t="str">
        <f t="shared" ca="1" si="35"/>
        <v/>
      </c>
      <c r="O477" s="92" t="str">
        <f t="shared" si="36"/>
        <v/>
      </c>
      <c r="P477" s="89" t="str">
        <f t="shared" si="37"/>
        <v/>
      </c>
    </row>
    <row r="478" spans="1:16" x14ac:dyDescent="0.3">
      <c r="A478" s="91">
        <v>473</v>
      </c>
      <c r="B478" s="93"/>
      <c r="C478" s="94"/>
      <c r="D478" s="95"/>
      <c r="E478" s="95"/>
      <c r="F478" s="96"/>
      <c r="G478" s="97"/>
      <c r="H478" s="98"/>
      <c r="I478" s="99"/>
      <c r="J478" s="100"/>
      <c r="K478" s="99"/>
      <c r="L478" s="99"/>
      <c r="M478" s="87" t="str">
        <f t="shared" si="34"/>
        <v/>
      </c>
      <c r="N478" s="87" t="str">
        <f t="shared" ca="1" si="35"/>
        <v/>
      </c>
      <c r="O478" s="92" t="str">
        <f t="shared" si="36"/>
        <v/>
      </c>
      <c r="P478" s="89" t="str">
        <f t="shared" si="37"/>
        <v/>
      </c>
    </row>
    <row r="479" spans="1:16" x14ac:dyDescent="0.3">
      <c r="A479" s="91">
        <v>474</v>
      </c>
      <c r="B479" s="93"/>
      <c r="C479" s="94"/>
      <c r="D479" s="95"/>
      <c r="E479" s="95"/>
      <c r="F479" s="96"/>
      <c r="G479" s="97"/>
      <c r="H479" s="98"/>
      <c r="I479" s="99"/>
      <c r="J479" s="100"/>
      <c r="K479" s="99"/>
      <c r="L479" s="99"/>
      <c r="M479" s="87" t="str">
        <f t="shared" si="34"/>
        <v/>
      </c>
      <c r="N479" s="87" t="str">
        <f t="shared" ca="1" si="35"/>
        <v/>
      </c>
      <c r="O479" s="92" t="str">
        <f t="shared" si="36"/>
        <v/>
      </c>
      <c r="P479" s="89" t="str">
        <f t="shared" si="37"/>
        <v/>
      </c>
    </row>
    <row r="480" spans="1:16" x14ac:dyDescent="0.3">
      <c r="A480" s="91">
        <v>475</v>
      </c>
      <c r="B480" s="93"/>
      <c r="C480" s="94"/>
      <c r="D480" s="95"/>
      <c r="E480" s="95"/>
      <c r="F480" s="96"/>
      <c r="G480" s="97"/>
      <c r="H480" s="98"/>
      <c r="I480" s="99"/>
      <c r="J480" s="100"/>
      <c r="K480" s="99"/>
      <c r="L480" s="99"/>
      <c r="M480" s="87" t="str">
        <f t="shared" si="34"/>
        <v/>
      </c>
      <c r="N480" s="87" t="str">
        <f t="shared" ca="1" si="35"/>
        <v/>
      </c>
      <c r="O480" s="92" t="str">
        <f t="shared" si="36"/>
        <v/>
      </c>
      <c r="P480" s="89" t="str">
        <f t="shared" si="37"/>
        <v/>
      </c>
    </row>
    <row r="481" spans="1:16" x14ac:dyDescent="0.3">
      <c r="A481" s="91">
        <v>476</v>
      </c>
      <c r="B481" s="93"/>
      <c r="C481" s="94"/>
      <c r="D481" s="95"/>
      <c r="E481" s="95"/>
      <c r="F481" s="96"/>
      <c r="G481" s="97"/>
      <c r="H481" s="98"/>
      <c r="I481" s="99"/>
      <c r="J481" s="100"/>
      <c r="K481" s="99"/>
      <c r="L481" s="99"/>
      <c r="M481" s="87" t="str">
        <f t="shared" si="34"/>
        <v/>
      </c>
      <c r="N481" s="87" t="str">
        <f t="shared" ca="1" si="35"/>
        <v/>
      </c>
      <c r="O481" s="92" t="str">
        <f t="shared" si="36"/>
        <v/>
      </c>
      <c r="P481" s="89" t="str">
        <f t="shared" si="37"/>
        <v/>
      </c>
    </row>
    <row r="482" spans="1:16" x14ac:dyDescent="0.3">
      <c r="A482" s="91">
        <v>477</v>
      </c>
      <c r="B482" s="93"/>
      <c r="C482" s="94"/>
      <c r="D482" s="95"/>
      <c r="E482" s="95"/>
      <c r="F482" s="96"/>
      <c r="G482" s="97"/>
      <c r="H482" s="98"/>
      <c r="I482" s="99"/>
      <c r="J482" s="100"/>
      <c r="K482" s="99"/>
      <c r="L482" s="99"/>
      <c r="M482" s="87" t="str">
        <f t="shared" si="34"/>
        <v/>
      </c>
      <c r="N482" s="87" t="str">
        <f t="shared" ca="1" si="35"/>
        <v/>
      </c>
      <c r="O482" s="92" t="str">
        <f t="shared" si="36"/>
        <v/>
      </c>
      <c r="P482" s="89" t="str">
        <f t="shared" si="37"/>
        <v/>
      </c>
    </row>
    <row r="483" spans="1:16" x14ac:dyDescent="0.3">
      <c r="A483" s="91">
        <v>478</v>
      </c>
      <c r="B483" s="93"/>
      <c r="C483" s="94"/>
      <c r="D483" s="95"/>
      <c r="E483" s="95"/>
      <c r="F483" s="96"/>
      <c r="G483" s="97"/>
      <c r="H483" s="98"/>
      <c r="I483" s="99"/>
      <c r="J483" s="100"/>
      <c r="K483" s="99"/>
      <c r="L483" s="99"/>
      <c r="M483" s="87" t="str">
        <f t="shared" si="34"/>
        <v/>
      </c>
      <c r="N483" s="87" t="str">
        <f t="shared" ca="1" si="35"/>
        <v/>
      </c>
      <c r="O483" s="92" t="str">
        <f t="shared" si="36"/>
        <v/>
      </c>
      <c r="P483" s="89" t="str">
        <f t="shared" si="37"/>
        <v/>
      </c>
    </row>
    <row r="484" spans="1:16" x14ac:dyDescent="0.3">
      <c r="A484" s="91">
        <v>479</v>
      </c>
      <c r="B484" s="93"/>
      <c r="C484" s="94"/>
      <c r="D484" s="95"/>
      <c r="E484" s="95"/>
      <c r="F484" s="96"/>
      <c r="G484" s="97"/>
      <c r="H484" s="98"/>
      <c r="I484" s="99"/>
      <c r="J484" s="100"/>
      <c r="K484" s="99"/>
      <c r="L484" s="99"/>
      <c r="M484" s="87" t="str">
        <f t="shared" si="34"/>
        <v/>
      </c>
      <c r="N484" s="87" t="str">
        <f t="shared" ca="1" si="35"/>
        <v/>
      </c>
      <c r="O484" s="92" t="str">
        <f t="shared" si="36"/>
        <v/>
      </c>
      <c r="P484" s="89" t="str">
        <f t="shared" si="37"/>
        <v/>
      </c>
    </row>
    <row r="485" spans="1:16" x14ac:dyDescent="0.3">
      <c r="A485" s="91">
        <v>480</v>
      </c>
      <c r="B485" s="93"/>
      <c r="C485" s="94"/>
      <c r="D485" s="95"/>
      <c r="E485" s="95"/>
      <c r="F485" s="96"/>
      <c r="G485" s="97"/>
      <c r="H485" s="98"/>
      <c r="I485" s="99"/>
      <c r="J485" s="100"/>
      <c r="K485" s="99"/>
      <c r="L485" s="99"/>
      <c r="M485" s="87" t="str">
        <f t="shared" si="34"/>
        <v/>
      </c>
      <c r="N485" s="87" t="str">
        <f t="shared" ca="1" si="35"/>
        <v/>
      </c>
      <c r="O485" s="92" t="str">
        <f t="shared" si="36"/>
        <v/>
      </c>
      <c r="P485" s="89" t="str">
        <f t="shared" si="37"/>
        <v/>
      </c>
    </row>
    <row r="486" spans="1:16" x14ac:dyDescent="0.3">
      <c r="A486" s="91">
        <v>481</v>
      </c>
      <c r="B486" s="93"/>
      <c r="C486" s="94"/>
      <c r="D486" s="95"/>
      <c r="E486" s="95"/>
      <c r="F486" s="96"/>
      <c r="G486" s="97"/>
      <c r="H486" s="98"/>
      <c r="I486" s="99"/>
      <c r="J486" s="100"/>
      <c r="K486" s="99"/>
      <c r="L486" s="99"/>
      <c r="M486" s="87" t="str">
        <f t="shared" si="34"/>
        <v/>
      </c>
      <c r="N486" s="87" t="str">
        <f t="shared" ca="1" si="35"/>
        <v/>
      </c>
      <c r="O486" s="92" t="str">
        <f t="shared" si="36"/>
        <v/>
      </c>
      <c r="P486" s="89" t="str">
        <f t="shared" si="37"/>
        <v/>
      </c>
    </row>
    <row r="487" spans="1:16" x14ac:dyDescent="0.3">
      <c r="A487" s="91">
        <v>482</v>
      </c>
      <c r="B487" s="93"/>
      <c r="C487" s="94"/>
      <c r="D487" s="95"/>
      <c r="E487" s="95"/>
      <c r="F487" s="96"/>
      <c r="G487" s="97"/>
      <c r="H487" s="98"/>
      <c r="I487" s="99"/>
      <c r="J487" s="100"/>
      <c r="K487" s="99"/>
      <c r="L487" s="99"/>
      <c r="M487" s="87" t="str">
        <f t="shared" si="34"/>
        <v/>
      </c>
      <c r="N487" s="87" t="str">
        <f t="shared" ca="1" si="35"/>
        <v/>
      </c>
      <c r="O487" s="92" t="str">
        <f t="shared" si="36"/>
        <v/>
      </c>
      <c r="P487" s="89" t="str">
        <f t="shared" si="37"/>
        <v/>
      </c>
    </row>
    <row r="488" spans="1:16" x14ac:dyDescent="0.3">
      <c r="A488" s="91">
        <v>483</v>
      </c>
      <c r="B488" s="93"/>
      <c r="C488" s="94"/>
      <c r="D488" s="95"/>
      <c r="E488" s="95"/>
      <c r="F488" s="96"/>
      <c r="G488" s="97"/>
      <c r="H488" s="98"/>
      <c r="I488" s="99"/>
      <c r="J488" s="100"/>
      <c r="K488" s="99"/>
      <c r="L488" s="99"/>
      <c r="M488" s="87" t="str">
        <f t="shared" si="34"/>
        <v/>
      </c>
      <c r="N488" s="87" t="str">
        <f t="shared" ca="1" si="35"/>
        <v/>
      </c>
      <c r="O488" s="92" t="str">
        <f t="shared" si="36"/>
        <v/>
      </c>
      <c r="P488" s="89" t="str">
        <f t="shared" si="37"/>
        <v/>
      </c>
    </row>
    <row r="489" spans="1:16" x14ac:dyDescent="0.3">
      <c r="A489" s="91">
        <v>484</v>
      </c>
      <c r="B489" s="93"/>
      <c r="C489" s="94"/>
      <c r="D489" s="95"/>
      <c r="E489" s="95"/>
      <c r="F489" s="96"/>
      <c r="G489" s="97"/>
      <c r="H489" s="98"/>
      <c r="I489" s="99"/>
      <c r="J489" s="100"/>
      <c r="K489" s="99"/>
      <c r="L489" s="99"/>
      <c r="M489" s="87" t="str">
        <f t="shared" si="34"/>
        <v/>
      </c>
      <c r="N489" s="87" t="str">
        <f t="shared" ca="1" si="35"/>
        <v/>
      </c>
      <c r="O489" s="92" t="str">
        <f t="shared" si="36"/>
        <v/>
      </c>
      <c r="P489" s="89" t="str">
        <f t="shared" si="37"/>
        <v/>
      </c>
    </row>
    <row r="490" spans="1:16" x14ac:dyDescent="0.3">
      <c r="A490" s="91">
        <v>485</v>
      </c>
      <c r="B490" s="93"/>
      <c r="C490" s="94"/>
      <c r="D490" s="95"/>
      <c r="E490" s="95"/>
      <c r="F490" s="96"/>
      <c r="G490" s="97"/>
      <c r="H490" s="98"/>
      <c r="I490" s="99"/>
      <c r="J490" s="100"/>
      <c r="K490" s="99"/>
      <c r="L490" s="99"/>
      <c r="M490" s="87" t="str">
        <f t="shared" si="34"/>
        <v/>
      </c>
      <c r="N490" s="87" t="str">
        <f t="shared" ca="1" si="35"/>
        <v/>
      </c>
      <c r="O490" s="92" t="str">
        <f t="shared" si="36"/>
        <v/>
      </c>
      <c r="P490" s="89" t="str">
        <f t="shared" si="37"/>
        <v/>
      </c>
    </row>
    <row r="491" spans="1:16" x14ac:dyDescent="0.3">
      <c r="A491" s="91">
        <v>486</v>
      </c>
      <c r="B491" s="93"/>
      <c r="C491" s="94"/>
      <c r="D491" s="95"/>
      <c r="E491" s="95"/>
      <c r="F491" s="96"/>
      <c r="G491" s="97"/>
      <c r="H491" s="98"/>
      <c r="I491" s="99"/>
      <c r="J491" s="100"/>
      <c r="K491" s="99"/>
      <c r="L491" s="99"/>
      <c r="M491" s="87" t="str">
        <f t="shared" si="34"/>
        <v/>
      </c>
      <c r="N491" s="87" t="str">
        <f t="shared" ca="1" si="35"/>
        <v/>
      </c>
      <c r="O491" s="92" t="str">
        <f t="shared" si="36"/>
        <v/>
      </c>
      <c r="P491" s="89" t="str">
        <f t="shared" si="37"/>
        <v/>
      </c>
    </row>
    <row r="492" spans="1:16" x14ac:dyDescent="0.3">
      <c r="A492" s="91">
        <v>487</v>
      </c>
      <c r="B492" s="93"/>
      <c r="C492" s="94"/>
      <c r="D492" s="95"/>
      <c r="E492" s="95"/>
      <c r="F492" s="96"/>
      <c r="G492" s="97"/>
      <c r="H492" s="98"/>
      <c r="I492" s="99"/>
      <c r="J492" s="100"/>
      <c r="K492" s="99"/>
      <c r="L492" s="99"/>
      <c r="M492" s="87" t="str">
        <f t="shared" si="34"/>
        <v/>
      </c>
      <c r="N492" s="87" t="str">
        <f t="shared" ca="1" si="35"/>
        <v/>
      </c>
      <c r="O492" s="92" t="str">
        <f t="shared" si="36"/>
        <v/>
      </c>
      <c r="P492" s="89" t="str">
        <f t="shared" si="37"/>
        <v/>
      </c>
    </row>
    <row r="493" spans="1:16" x14ac:dyDescent="0.3">
      <c r="A493" s="91">
        <v>488</v>
      </c>
      <c r="B493" s="93"/>
      <c r="C493" s="94"/>
      <c r="D493" s="95"/>
      <c r="E493" s="95"/>
      <c r="F493" s="96"/>
      <c r="G493" s="97"/>
      <c r="H493" s="98"/>
      <c r="I493" s="99"/>
      <c r="J493" s="100"/>
      <c r="K493" s="99"/>
      <c r="L493" s="99"/>
      <c r="M493" s="87" t="str">
        <f t="shared" si="34"/>
        <v/>
      </c>
      <c r="N493" s="87" t="str">
        <f t="shared" ca="1" si="35"/>
        <v/>
      </c>
      <c r="O493" s="92" t="str">
        <f t="shared" si="36"/>
        <v/>
      </c>
      <c r="P493" s="89" t="str">
        <f t="shared" si="37"/>
        <v/>
      </c>
    </row>
    <row r="494" spans="1:16" x14ac:dyDescent="0.3">
      <c r="A494" s="91">
        <v>489</v>
      </c>
      <c r="B494" s="93"/>
      <c r="C494" s="94"/>
      <c r="D494" s="95"/>
      <c r="E494" s="95"/>
      <c r="F494" s="96"/>
      <c r="G494" s="97"/>
      <c r="H494" s="98"/>
      <c r="I494" s="99"/>
      <c r="J494" s="100"/>
      <c r="K494" s="99"/>
      <c r="L494" s="99"/>
      <c r="M494" s="87" t="str">
        <f t="shared" si="34"/>
        <v/>
      </c>
      <c r="N494" s="87" t="str">
        <f t="shared" ca="1" si="35"/>
        <v/>
      </c>
      <c r="O494" s="92" t="str">
        <f t="shared" si="36"/>
        <v/>
      </c>
      <c r="P494" s="89" t="str">
        <f t="shared" si="37"/>
        <v/>
      </c>
    </row>
    <row r="495" spans="1:16" x14ac:dyDescent="0.3">
      <c r="A495" s="91">
        <v>490</v>
      </c>
      <c r="B495" s="93"/>
      <c r="C495" s="94"/>
      <c r="D495" s="95"/>
      <c r="E495" s="95"/>
      <c r="F495" s="96"/>
      <c r="G495" s="97"/>
      <c r="H495" s="98"/>
      <c r="I495" s="99"/>
      <c r="J495" s="100"/>
      <c r="K495" s="99"/>
      <c r="L495" s="99"/>
      <c r="M495" s="87" t="str">
        <f t="shared" si="34"/>
        <v/>
      </c>
      <c r="N495" s="87" t="str">
        <f t="shared" ca="1" si="35"/>
        <v/>
      </c>
      <c r="O495" s="92" t="str">
        <f t="shared" si="36"/>
        <v/>
      </c>
      <c r="P495" s="89" t="str">
        <f t="shared" si="37"/>
        <v/>
      </c>
    </row>
    <row r="496" spans="1:16" x14ac:dyDescent="0.3">
      <c r="A496" s="91">
        <v>491</v>
      </c>
      <c r="B496" s="93"/>
      <c r="C496" s="94"/>
      <c r="D496" s="95"/>
      <c r="E496" s="95"/>
      <c r="F496" s="96"/>
      <c r="G496" s="97"/>
      <c r="H496" s="98"/>
      <c r="I496" s="99"/>
      <c r="J496" s="100"/>
      <c r="K496" s="99"/>
      <c r="L496" s="99"/>
      <c r="M496" s="87" t="str">
        <f t="shared" si="34"/>
        <v/>
      </c>
      <c r="N496" s="87" t="str">
        <f t="shared" ca="1" si="35"/>
        <v/>
      </c>
      <c r="O496" s="92" t="str">
        <f t="shared" si="36"/>
        <v/>
      </c>
      <c r="P496" s="89" t="str">
        <f t="shared" si="37"/>
        <v/>
      </c>
    </row>
    <row r="497" spans="1:16" x14ac:dyDescent="0.3">
      <c r="A497" s="91">
        <v>492</v>
      </c>
      <c r="B497" s="93"/>
      <c r="C497" s="94"/>
      <c r="D497" s="95"/>
      <c r="E497" s="95"/>
      <c r="F497" s="96"/>
      <c r="G497" s="97"/>
      <c r="H497" s="98"/>
      <c r="I497" s="99"/>
      <c r="J497" s="100"/>
      <c r="K497" s="99"/>
      <c r="L497" s="99"/>
      <c r="M497" s="87" t="str">
        <f t="shared" si="34"/>
        <v/>
      </c>
      <c r="N497" s="87" t="str">
        <f t="shared" ca="1" si="35"/>
        <v/>
      </c>
      <c r="O497" s="92" t="str">
        <f t="shared" si="36"/>
        <v/>
      </c>
      <c r="P497" s="89" t="str">
        <f t="shared" si="37"/>
        <v/>
      </c>
    </row>
    <row r="498" spans="1:16" x14ac:dyDescent="0.3">
      <c r="A498" s="91">
        <v>493</v>
      </c>
      <c r="B498" s="93"/>
      <c r="C498" s="94"/>
      <c r="D498" s="95"/>
      <c r="E498" s="95"/>
      <c r="F498" s="96"/>
      <c r="G498" s="97"/>
      <c r="H498" s="98"/>
      <c r="I498" s="99"/>
      <c r="J498" s="100"/>
      <c r="K498" s="99"/>
      <c r="L498" s="99"/>
      <c r="M498" s="87" t="str">
        <f t="shared" si="34"/>
        <v/>
      </c>
      <c r="N498" s="87" t="str">
        <f t="shared" ca="1" si="35"/>
        <v/>
      </c>
      <c r="O498" s="92" t="str">
        <f t="shared" si="36"/>
        <v/>
      </c>
      <c r="P498" s="89" t="str">
        <f t="shared" si="37"/>
        <v/>
      </c>
    </row>
    <row r="499" spans="1:16" x14ac:dyDescent="0.3">
      <c r="A499" s="91">
        <v>494</v>
      </c>
      <c r="B499" s="93"/>
      <c r="C499" s="94"/>
      <c r="D499" s="95"/>
      <c r="E499" s="95"/>
      <c r="F499" s="96"/>
      <c r="G499" s="97"/>
      <c r="H499" s="98"/>
      <c r="I499" s="99"/>
      <c r="J499" s="100"/>
      <c r="K499" s="99"/>
      <c r="L499" s="99"/>
      <c r="M499" s="87" t="str">
        <f t="shared" si="34"/>
        <v/>
      </c>
      <c r="N499" s="87" t="str">
        <f t="shared" ca="1" si="35"/>
        <v/>
      </c>
      <c r="O499" s="92" t="str">
        <f t="shared" si="36"/>
        <v/>
      </c>
      <c r="P499" s="89" t="str">
        <f t="shared" si="37"/>
        <v/>
      </c>
    </row>
    <row r="500" spans="1:16" x14ac:dyDescent="0.3">
      <c r="A500" s="91">
        <v>495</v>
      </c>
      <c r="B500" s="93"/>
      <c r="C500" s="94"/>
      <c r="D500" s="95"/>
      <c r="E500" s="95"/>
      <c r="F500" s="96"/>
      <c r="G500" s="97"/>
      <c r="H500" s="98"/>
      <c r="I500" s="99"/>
      <c r="J500" s="100"/>
      <c r="K500" s="99"/>
      <c r="L500" s="99"/>
      <c r="M500" s="87" t="str">
        <f t="shared" si="34"/>
        <v/>
      </c>
      <c r="N500" s="87" t="str">
        <f t="shared" ca="1" si="35"/>
        <v/>
      </c>
      <c r="O500" s="92" t="str">
        <f t="shared" si="36"/>
        <v/>
      </c>
      <c r="P500" s="89" t="str">
        <f t="shared" si="37"/>
        <v/>
      </c>
    </row>
  </sheetData>
  <sheetProtection sheet="1" objects="1" scenarios="1" selectLockedCells="1"/>
  <mergeCells count="3">
    <mergeCell ref="C2:C3"/>
    <mergeCell ref="D2:E3"/>
    <mergeCell ref="J4:O4"/>
  </mergeCells>
  <conditionalFormatting sqref="O6:O15 O21:O500">
    <cfRule type="cellIs" dxfId="56" priority="16" operator="greaterThan">
      <formula>0.91</formula>
    </cfRule>
    <cfRule type="cellIs" dxfId="55" priority="17" operator="between">
      <formula>0.31</formula>
      <formula>0.9</formula>
    </cfRule>
    <cfRule type="cellIs" dxfId="54" priority="18" operator="between">
      <formula>0</formula>
      <formula>0.3</formula>
    </cfRule>
    <cfRule type="cellIs" dxfId="53" priority="19" operator="lessThan">
      <formula>0</formula>
    </cfRule>
  </conditionalFormatting>
  <conditionalFormatting sqref="O16:O17">
    <cfRule type="cellIs" dxfId="52" priority="9" operator="greaterThan">
      <formula>0.91</formula>
    </cfRule>
    <cfRule type="cellIs" dxfId="51" priority="10" operator="between">
      <formula>0.31</formula>
      <formula>0.9</formula>
    </cfRule>
    <cfRule type="cellIs" dxfId="50" priority="11" operator="between">
      <formula>0</formula>
      <formula>0.3</formula>
    </cfRule>
    <cfRule type="cellIs" dxfId="49" priority="12" operator="lessThan">
      <formula>0</formula>
    </cfRule>
  </conditionalFormatting>
  <conditionalFormatting sqref="O18:O19">
    <cfRule type="cellIs" dxfId="48" priority="5" operator="greaterThan">
      <formula>0.91</formula>
    </cfRule>
    <cfRule type="cellIs" dxfId="47" priority="6" operator="between">
      <formula>0.31</formula>
      <formula>0.9</formula>
    </cfRule>
    <cfRule type="cellIs" dxfId="46" priority="7" operator="between">
      <formula>0</formula>
      <formula>0.3</formula>
    </cfRule>
    <cfRule type="cellIs" dxfId="45" priority="8" operator="lessThan">
      <formula>0</formula>
    </cfRule>
  </conditionalFormatting>
  <conditionalFormatting sqref="O20">
    <cfRule type="cellIs" dxfId="44" priority="1" operator="greaterThan">
      <formula>0.91</formula>
    </cfRule>
    <cfRule type="cellIs" dxfId="43" priority="2" operator="between">
      <formula>0.31</formula>
      <formula>0.9</formula>
    </cfRule>
    <cfRule type="cellIs" dxfId="42" priority="3" operator="between">
      <formula>0</formula>
      <formula>0.3</formula>
    </cfRule>
    <cfRule type="cellIs" dxfId="41" priority="4" operator="lessThan">
      <formula>0</formula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3" operator="equal" id="{AB1F5F81-816F-44EE-A6B4-A968084C038D}">
            <xm:f>'\Users\leome\Documents\PROYECTOS\BRATEMBIER\Bases intranet\Objetivos estratégicos\[Plantilla_Objetivos_estratégicos BADEN BADEN BRATEMBIER BIERHAUSE v2.xlsx]BASES'!#REF!</xm:f>
            <x14:dxf>
              <font>
                <color theme="9" tint="-0.499984740745262"/>
              </font>
              <fill>
                <patternFill>
                  <bgColor theme="9" tint="0.59996337778862885"/>
                </patternFill>
              </fill>
            </x14:dxf>
          </x14:cfRule>
          <x14:cfRule type="cellIs" priority="14" operator="equal" id="{C48CBF32-9D4A-4453-BB9B-BFA8ABD89A48}">
            <xm:f>'\Users\leome\Documents\PROYECTOS\BRATEMBIER\Bases intranet\Objetivos estratégicos\[Plantilla_Objetivos_estratégicos BADEN BADEN BRATEMBIER BIERHAUSE v2.xlsx]BASES'!#REF!</xm:f>
            <x14:dxf>
              <font>
                <color theme="5" tint="-0.24994659260841701"/>
              </font>
              <fill>
                <patternFill>
                  <bgColor theme="7" tint="0.79998168889431442"/>
                </patternFill>
              </fill>
            </x14:dxf>
          </x14:cfRule>
          <x14:cfRule type="cellIs" priority="15" operator="equal" id="{E91EEA10-5F14-4B19-964C-73166453DB9C}">
            <xm:f>'\Users\leome\Documents\PROYECTOS\BRATEMBIER\Bases intranet\Objetivos estratégicos\[Plantilla_Objetivos_estratégicos BADEN BADEN BRATEMBIER BIERHAUSE v2.xlsx]BASES'!#REF!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J6:J500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3772AB8E-58F6-4529-89EE-EE37956728ED}">
          <x14:formula1>
            <xm:f>BASES!$E$6:$E$12</xm:f>
          </x14:formula1>
          <xm:sqref>C6:C500</xm:sqref>
        </x14:dataValidation>
        <x14:dataValidation type="list" allowBlank="1" showInputMessage="1" showErrorMessage="1" xr:uid="{FFE391AB-6823-4D04-85A1-07BEFC09CEBD}">
          <x14:formula1>
            <xm:f>BASES!$B$15:$B$21</xm:f>
          </x14:formula1>
          <xm:sqref>D6:D500</xm:sqref>
        </x14:dataValidation>
        <x14:dataValidation type="list" allowBlank="1" showInputMessage="1" showErrorMessage="1" xr:uid="{50C8D742-58D4-4956-A6E1-8EAD75B3C0E8}">
          <x14:formula1>
            <xm:f>BASES!$B$24:$B$65</xm:f>
          </x14:formula1>
          <xm:sqref>E6:E500</xm:sqref>
        </x14:dataValidation>
        <x14:dataValidation type="list" allowBlank="1" showInputMessage="1" showErrorMessage="1" xr:uid="{8E7677F6-9C63-4B68-A96A-26D96634CE17}">
          <x14:formula1>
            <xm:f>ESTRATEGIAS!$R$6:$R$31</xm:f>
          </x14:formula1>
          <xm:sqref>F6:F500</xm:sqref>
        </x14:dataValidation>
        <x14:dataValidation type="list" allowBlank="1" showInputMessage="1" showErrorMessage="1" xr:uid="{7B25E04B-4E8A-4B19-A687-4B364E680990}">
          <x14:formula1>
            <xm:f>BASES!$G$6:$G$8</xm:f>
          </x14:formula1>
          <xm:sqref>J6:J500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A34A9-866B-43C6-AE52-7AE98E23BECB}">
  <sheetPr codeName="Hoja11"/>
  <dimension ref="A1:P500"/>
  <sheetViews>
    <sheetView showGridLines="0" workbookViewId="0">
      <pane xSplit="2" ySplit="5" topLeftCell="C6" activePane="bottomRight" state="frozenSplit"/>
      <selection pane="topRight" activeCell="D1" sqref="D1"/>
      <selection pane="bottomLeft" activeCell="A3" sqref="A3"/>
      <selection pane="bottomRight" activeCell="F6" sqref="F6"/>
    </sheetView>
  </sheetViews>
  <sheetFormatPr baseColWidth="10" defaultColWidth="11.44140625" defaultRowHeight="14.4" x14ac:dyDescent="0.3"/>
  <cols>
    <col min="1" max="1" width="4.33203125" style="67" customWidth="1"/>
    <col min="2" max="2" width="13.33203125" style="68" customWidth="1"/>
    <col min="3" max="3" width="15.6640625" style="67" customWidth="1"/>
    <col min="4" max="4" width="31.33203125" style="67" customWidth="1"/>
    <col min="5" max="5" width="31.5546875" style="67" customWidth="1"/>
    <col min="6" max="6" width="39.6640625" style="67" customWidth="1"/>
    <col min="7" max="7" width="40.44140625" style="67" customWidth="1"/>
    <col min="8" max="8" width="13" style="67" bestFit="1" customWidth="1"/>
    <col min="9" max="9" width="13.109375" style="67" customWidth="1"/>
    <col min="10" max="10" width="11.44140625" style="67"/>
    <col min="11" max="11" width="15.44140625" style="68" customWidth="1"/>
    <col min="12" max="12" width="10.5546875" style="67" customWidth="1"/>
    <col min="13" max="13" width="11.44140625" style="67"/>
    <col min="14" max="14" width="11.6640625" style="67" customWidth="1"/>
    <col min="15" max="15" width="12.109375" style="67" customWidth="1"/>
    <col min="16" max="16" width="67.5546875" style="67" customWidth="1"/>
    <col min="17" max="17" width="11.44140625" style="67"/>
    <col min="18" max="18" width="11" style="67" customWidth="1"/>
    <col min="19" max="16384" width="11.44140625" style="67"/>
  </cols>
  <sheetData>
    <row r="1" spans="1:16" ht="15" thickBot="1" x14ac:dyDescent="0.35"/>
    <row r="2" spans="1:16" ht="16.5" customHeight="1" x14ac:dyDescent="0.3">
      <c r="C2" s="119" t="str">
        <f>ESTRATEGIAS!U5</f>
        <v>Objetivo 6</v>
      </c>
      <c r="D2" s="121" t="str">
        <f>ESTRATEGIAS!V5</f>
        <v>Obj Estrategico 5</v>
      </c>
      <c r="E2" s="122"/>
    </row>
    <row r="3" spans="1:16" ht="15" thickBot="1" x14ac:dyDescent="0.35">
      <c r="C3" s="120"/>
      <c r="D3" s="123"/>
      <c r="E3" s="124"/>
    </row>
    <row r="4" spans="1:16" ht="18.600000000000001" thickBot="1" x14ac:dyDescent="0.35">
      <c r="J4" s="116" t="s">
        <v>19</v>
      </c>
      <c r="K4" s="117"/>
      <c r="L4" s="117"/>
      <c r="M4" s="117"/>
      <c r="N4" s="117"/>
      <c r="O4" s="118"/>
    </row>
    <row r="5" spans="1:16" s="85" customFormat="1" ht="47.4" thickBot="1" x14ac:dyDescent="0.35">
      <c r="A5" s="72" t="s">
        <v>4</v>
      </c>
      <c r="B5" s="83" t="s">
        <v>5</v>
      </c>
      <c r="C5" s="83" t="s">
        <v>6</v>
      </c>
      <c r="D5" s="83" t="s">
        <v>7</v>
      </c>
      <c r="E5" s="83" t="s">
        <v>21</v>
      </c>
      <c r="F5" s="83" t="s">
        <v>22</v>
      </c>
      <c r="G5" s="83" t="s">
        <v>37</v>
      </c>
      <c r="H5" s="83" t="s">
        <v>9</v>
      </c>
      <c r="I5" s="83" t="s">
        <v>10</v>
      </c>
      <c r="J5" s="83" t="s">
        <v>11</v>
      </c>
      <c r="K5" s="83" t="s">
        <v>16</v>
      </c>
      <c r="L5" s="83" t="s">
        <v>9</v>
      </c>
      <c r="M5" s="83" t="s">
        <v>17</v>
      </c>
      <c r="N5" s="83" t="s">
        <v>20</v>
      </c>
      <c r="O5" s="84" t="s">
        <v>18</v>
      </c>
      <c r="P5" s="83" t="s">
        <v>22</v>
      </c>
    </row>
    <row r="6" spans="1:16" s="90" customFormat="1" ht="13.8" x14ac:dyDescent="0.3">
      <c r="A6" s="86">
        <v>1</v>
      </c>
      <c r="B6" s="93"/>
      <c r="C6" s="94"/>
      <c r="D6" s="95"/>
      <c r="E6" s="95"/>
      <c r="F6" s="96"/>
      <c r="G6" s="97"/>
      <c r="H6" s="98"/>
      <c r="I6" s="99"/>
      <c r="J6" s="100"/>
      <c r="K6" s="101"/>
      <c r="L6" s="98"/>
      <c r="M6" s="87" t="str">
        <f t="shared" ref="M6:M53" si="0">IF(B6&lt;&gt;"",(DAY(B6)+C6*30),"")</f>
        <v/>
      </c>
      <c r="N6" s="87" t="str">
        <f ca="1">IF(K6&lt;&gt;"",(B6+30*C6)-NOW(),"")</f>
        <v/>
      </c>
      <c r="O6" s="92" t="str">
        <f t="shared" ref="O6:O53" si="1">IF(I6&gt;H6,(IF(I6&lt;&gt;"",(((I6-H6)-(I6-L6))/ABS(I6-H6)),"")),IF(I6&lt;&gt;"",(1-(I6+L6-H6)/I6),""))</f>
        <v/>
      </c>
      <c r="P6" s="89" t="str">
        <f>IF(F6&lt;&gt;"",F6,"")</f>
        <v/>
      </c>
    </row>
    <row r="7" spans="1:16" s="90" customFormat="1" ht="13.8" x14ac:dyDescent="0.3">
      <c r="A7" s="91" t="str">
        <f>IF(B6&lt;&gt;"",A6+1,"")</f>
        <v/>
      </c>
      <c r="B7" s="93"/>
      <c r="C7" s="94"/>
      <c r="D7" s="95"/>
      <c r="E7" s="95"/>
      <c r="F7" s="96"/>
      <c r="G7" s="97"/>
      <c r="H7" s="98"/>
      <c r="I7" s="99"/>
      <c r="J7" s="100"/>
      <c r="K7" s="101"/>
      <c r="L7" s="99"/>
      <c r="M7" s="87" t="str">
        <f t="shared" si="0"/>
        <v/>
      </c>
      <c r="N7" s="87" t="str">
        <f t="shared" ref="N7:N15" ca="1" si="2">IF(K7&lt;&gt;"",(B7+30*C7)-NOW(),"")</f>
        <v/>
      </c>
      <c r="O7" s="92" t="str">
        <f t="shared" si="1"/>
        <v/>
      </c>
      <c r="P7" s="89" t="str">
        <f t="shared" ref="P7:P53" si="3">IF(F7&lt;&gt;"",F7,"")</f>
        <v/>
      </c>
    </row>
    <row r="8" spans="1:16" s="90" customFormat="1" ht="13.8" x14ac:dyDescent="0.3">
      <c r="A8" s="91" t="str">
        <f t="shared" ref="A8:A71" si="4">IF(B7&lt;&gt;"",A7+1,"")</f>
        <v/>
      </c>
      <c r="B8" s="93"/>
      <c r="C8" s="94"/>
      <c r="D8" s="95"/>
      <c r="E8" s="95"/>
      <c r="F8" s="96"/>
      <c r="G8" s="97"/>
      <c r="H8" s="98"/>
      <c r="I8" s="99"/>
      <c r="J8" s="100"/>
      <c r="K8" s="101"/>
      <c r="L8" s="99"/>
      <c r="M8" s="87" t="str">
        <f t="shared" si="0"/>
        <v/>
      </c>
      <c r="N8" s="87" t="str">
        <f t="shared" ca="1" si="2"/>
        <v/>
      </c>
      <c r="O8" s="92" t="str">
        <f t="shared" si="1"/>
        <v/>
      </c>
      <c r="P8" s="89" t="str">
        <f t="shared" si="3"/>
        <v/>
      </c>
    </row>
    <row r="9" spans="1:16" s="90" customFormat="1" ht="13.8" x14ac:dyDescent="0.3">
      <c r="A9" s="91" t="str">
        <f t="shared" si="4"/>
        <v/>
      </c>
      <c r="B9" s="93"/>
      <c r="C9" s="94"/>
      <c r="D9" s="95"/>
      <c r="E9" s="95"/>
      <c r="F9" s="96"/>
      <c r="G9" s="97"/>
      <c r="H9" s="98"/>
      <c r="I9" s="99"/>
      <c r="J9" s="100"/>
      <c r="K9" s="101"/>
      <c r="L9" s="99"/>
      <c r="M9" s="87" t="str">
        <f t="shared" si="0"/>
        <v/>
      </c>
      <c r="N9" s="87" t="str">
        <f t="shared" ca="1" si="2"/>
        <v/>
      </c>
      <c r="O9" s="92" t="str">
        <f t="shared" si="1"/>
        <v/>
      </c>
      <c r="P9" s="89" t="str">
        <f t="shared" si="3"/>
        <v/>
      </c>
    </row>
    <row r="10" spans="1:16" s="90" customFormat="1" ht="13.8" x14ac:dyDescent="0.3">
      <c r="A10" s="91" t="str">
        <f t="shared" si="4"/>
        <v/>
      </c>
      <c r="B10" s="93"/>
      <c r="C10" s="94"/>
      <c r="D10" s="95"/>
      <c r="E10" s="95"/>
      <c r="F10" s="96"/>
      <c r="G10" s="97"/>
      <c r="H10" s="98"/>
      <c r="I10" s="99"/>
      <c r="J10" s="100"/>
      <c r="K10" s="101"/>
      <c r="L10" s="99"/>
      <c r="M10" s="87" t="str">
        <f t="shared" si="0"/>
        <v/>
      </c>
      <c r="N10" s="87" t="str">
        <f t="shared" ca="1" si="2"/>
        <v/>
      </c>
      <c r="O10" s="92" t="str">
        <f t="shared" si="1"/>
        <v/>
      </c>
      <c r="P10" s="89" t="str">
        <f t="shared" si="3"/>
        <v/>
      </c>
    </row>
    <row r="11" spans="1:16" s="90" customFormat="1" ht="13.8" x14ac:dyDescent="0.3">
      <c r="A11" s="91" t="str">
        <f t="shared" si="4"/>
        <v/>
      </c>
      <c r="B11" s="93"/>
      <c r="C11" s="94"/>
      <c r="D11" s="95"/>
      <c r="E11" s="95"/>
      <c r="F11" s="96"/>
      <c r="G11" s="97"/>
      <c r="H11" s="98"/>
      <c r="I11" s="99"/>
      <c r="J11" s="100"/>
      <c r="K11" s="104"/>
      <c r="L11" s="99"/>
      <c r="M11" s="87" t="str">
        <f t="shared" si="0"/>
        <v/>
      </c>
      <c r="N11" s="87" t="str">
        <f t="shared" ca="1" si="2"/>
        <v/>
      </c>
      <c r="O11" s="92" t="str">
        <f t="shared" si="1"/>
        <v/>
      </c>
      <c r="P11" s="89" t="str">
        <f t="shared" si="3"/>
        <v/>
      </c>
    </row>
    <row r="12" spans="1:16" s="90" customFormat="1" ht="13.8" x14ac:dyDescent="0.3">
      <c r="A12" s="91" t="str">
        <f t="shared" si="4"/>
        <v/>
      </c>
      <c r="B12" s="93"/>
      <c r="C12" s="94"/>
      <c r="D12" s="95"/>
      <c r="E12" s="95"/>
      <c r="F12" s="96"/>
      <c r="G12" s="97"/>
      <c r="H12" s="98"/>
      <c r="I12" s="99"/>
      <c r="J12" s="100"/>
      <c r="K12" s="104"/>
      <c r="L12" s="99"/>
      <c r="M12" s="87" t="str">
        <f t="shared" si="0"/>
        <v/>
      </c>
      <c r="N12" s="87" t="str">
        <f t="shared" ca="1" si="2"/>
        <v/>
      </c>
      <c r="O12" s="92" t="str">
        <f t="shared" si="1"/>
        <v/>
      </c>
      <c r="P12" s="89" t="str">
        <f t="shared" si="3"/>
        <v/>
      </c>
    </row>
    <row r="13" spans="1:16" s="90" customFormat="1" ht="13.8" x14ac:dyDescent="0.3">
      <c r="A13" s="91" t="str">
        <f t="shared" si="4"/>
        <v/>
      </c>
      <c r="B13" s="93"/>
      <c r="C13" s="94"/>
      <c r="D13" s="95"/>
      <c r="E13" s="95"/>
      <c r="F13" s="96"/>
      <c r="G13" s="97"/>
      <c r="H13" s="98"/>
      <c r="I13" s="99"/>
      <c r="J13" s="100"/>
      <c r="K13" s="104"/>
      <c r="L13" s="99"/>
      <c r="M13" s="87" t="str">
        <f t="shared" si="0"/>
        <v/>
      </c>
      <c r="N13" s="87" t="str">
        <f t="shared" ca="1" si="2"/>
        <v/>
      </c>
      <c r="O13" s="92" t="str">
        <f t="shared" si="1"/>
        <v/>
      </c>
      <c r="P13" s="89" t="str">
        <f t="shared" si="3"/>
        <v/>
      </c>
    </row>
    <row r="14" spans="1:16" s="90" customFormat="1" ht="13.8" x14ac:dyDescent="0.3">
      <c r="A14" s="91" t="str">
        <f t="shared" si="4"/>
        <v/>
      </c>
      <c r="B14" s="93"/>
      <c r="C14" s="94"/>
      <c r="D14" s="95"/>
      <c r="E14" s="95"/>
      <c r="F14" s="96"/>
      <c r="G14" s="97"/>
      <c r="H14" s="98"/>
      <c r="I14" s="99"/>
      <c r="J14" s="100"/>
      <c r="K14" s="104"/>
      <c r="L14" s="99"/>
      <c r="M14" s="87" t="str">
        <f t="shared" si="0"/>
        <v/>
      </c>
      <c r="N14" s="87" t="str">
        <f t="shared" ca="1" si="2"/>
        <v/>
      </c>
      <c r="O14" s="92" t="str">
        <f t="shared" si="1"/>
        <v/>
      </c>
      <c r="P14" s="89" t="str">
        <f t="shared" si="3"/>
        <v/>
      </c>
    </row>
    <row r="15" spans="1:16" s="90" customFormat="1" ht="13.8" x14ac:dyDescent="0.3">
      <c r="A15" s="91" t="str">
        <f t="shared" si="4"/>
        <v/>
      </c>
      <c r="B15" s="93"/>
      <c r="C15" s="94"/>
      <c r="D15" s="95"/>
      <c r="E15" s="95"/>
      <c r="F15" s="96"/>
      <c r="G15" s="97"/>
      <c r="H15" s="98"/>
      <c r="I15" s="99"/>
      <c r="J15" s="100"/>
      <c r="K15" s="101"/>
      <c r="L15" s="99"/>
      <c r="M15" s="87" t="str">
        <f t="shared" si="0"/>
        <v/>
      </c>
      <c r="N15" s="87" t="str">
        <f t="shared" ca="1" si="2"/>
        <v/>
      </c>
      <c r="O15" s="92" t="str">
        <f t="shared" si="1"/>
        <v/>
      </c>
      <c r="P15" s="89" t="str">
        <f t="shared" si="3"/>
        <v/>
      </c>
    </row>
    <row r="16" spans="1:16" s="90" customFormat="1" ht="13.8" x14ac:dyDescent="0.3">
      <c r="A16" s="91" t="str">
        <f t="shared" si="4"/>
        <v/>
      </c>
      <c r="B16" s="93"/>
      <c r="C16" s="94"/>
      <c r="D16" s="95"/>
      <c r="E16" s="95"/>
      <c r="F16" s="96"/>
      <c r="G16" s="97"/>
      <c r="H16" s="98"/>
      <c r="I16" s="99"/>
      <c r="J16" s="100"/>
      <c r="K16" s="104"/>
      <c r="L16" s="99"/>
      <c r="M16" s="87" t="str">
        <f t="shared" si="0"/>
        <v/>
      </c>
      <c r="N16" s="87" t="str">
        <f t="shared" ref="N16:N20" ca="1" si="5">IF(K16&lt;&gt;"",(B16+30*C16)-NOW(),"")</f>
        <v/>
      </c>
      <c r="O16" s="88" t="str">
        <f t="shared" si="1"/>
        <v/>
      </c>
      <c r="P16" s="89" t="str">
        <f t="shared" si="3"/>
        <v/>
      </c>
    </row>
    <row r="17" spans="1:16" s="90" customFormat="1" ht="13.8" x14ac:dyDescent="0.3">
      <c r="A17" s="91" t="str">
        <f t="shared" si="4"/>
        <v/>
      </c>
      <c r="B17" s="93"/>
      <c r="C17" s="94"/>
      <c r="D17" s="95"/>
      <c r="E17" s="95"/>
      <c r="F17" s="96"/>
      <c r="G17" s="97"/>
      <c r="H17" s="98"/>
      <c r="I17" s="99"/>
      <c r="J17" s="100"/>
      <c r="K17" s="104"/>
      <c r="L17" s="99"/>
      <c r="M17" s="87" t="str">
        <f t="shared" si="0"/>
        <v/>
      </c>
      <c r="N17" s="87" t="str">
        <f t="shared" ca="1" si="5"/>
        <v/>
      </c>
      <c r="O17" s="88" t="str">
        <f t="shared" si="1"/>
        <v/>
      </c>
      <c r="P17" s="89" t="str">
        <f t="shared" si="3"/>
        <v/>
      </c>
    </row>
    <row r="18" spans="1:16" s="90" customFormat="1" ht="13.8" x14ac:dyDescent="0.3">
      <c r="A18" s="91" t="str">
        <f t="shared" si="4"/>
        <v/>
      </c>
      <c r="B18" s="93"/>
      <c r="C18" s="94"/>
      <c r="D18" s="95"/>
      <c r="E18" s="95"/>
      <c r="F18" s="96"/>
      <c r="G18" s="97"/>
      <c r="H18" s="98"/>
      <c r="I18" s="99"/>
      <c r="J18" s="100"/>
      <c r="K18" s="104"/>
      <c r="L18" s="99"/>
      <c r="M18" s="87" t="str">
        <f t="shared" si="0"/>
        <v/>
      </c>
      <c r="N18" s="87" t="str">
        <f t="shared" ca="1" si="5"/>
        <v/>
      </c>
      <c r="O18" s="88" t="str">
        <f t="shared" si="1"/>
        <v/>
      </c>
      <c r="P18" s="89" t="str">
        <f t="shared" si="3"/>
        <v/>
      </c>
    </row>
    <row r="19" spans="1:16" s="90" customFormat="1" ht="13.8" x14ac:dyDescent="0.3">
      <c r="A19" s="91" t="str">
        <f t="shared" si="4"/>
        <v/>
      </c>
      <c r="B19" s="93"/>
      <c r="C19" s="94"/>
      <c r="D19" s="95"/>
      <c r="E19" s="95"/>
      <c r="F19" s="96"/>
      <c r="G19" s="97"/>
      <c r="H19" s="98"/>
      <c r="I19" s="99"/>
      <c r="J19" s="100"/>
      <c r="K19" s="104"/>
      <c r="L19" s="99"/>
      <c r="M19" s="87" t="str">
        <f t="shared" si="0"/>
        <v/>
      </c>
      <c r="N19" s="87" t="str">
        <f t="shared" ca="1" si="5"/>
        <v/>
      </c>
      <c r="O19" s="88" t="str">
        <f t="shared" si="1"/>
        <v/>
      </c>
      <c r="P19" s="89" t="str">
        <f t="shared" si="3"/>
        <v/>
      </c>
    </row>
    <row r="20" spans="1:16" s="90" customFormat="1" ht="13.8" x14ac:dyDescent="0.3">
      <c r="A20" s="91" t="str">
        <f t="shared" si="4"/>
        <v/>
      </c>
      <c r="B20" s="93"/>
      <c r="C20" s="94"/>
      <c r="D20" s="95"/>
      <c r="E20" s="95"/>
      <c r="F20" s="96"/>
      <c r="G20" s="97"/>
      <c r="H20" s="98"/>
      <c r="I20" s="99"/>
      <c r="J20" s="100"/>
      <c r="K20" s="104"/>
      <c r="L20" s="99"/>
      <c r="M20" s="87" t="str">
        <f t="shared" si="0"/>
        <v/>
      </c>
      <c r="N20" s="87" t="str">
        <f t="shared" ca="1" si="5"/>
        <v/>
      </c>
      <c r="O20" s="88" t="str">
        <f t="shared" si="1"/>
        <v/>
      </c>
      <c r="P20" s="89" t="str">
        <f t="shared" si="3"/>
        <v/>
      </c>
    </row>
    <row r="21" spans="1:16" s="90" customFormat="1" ht="13.8" x14ac:dyDescent="0.3">
      <c r="A21" s="91" t="str">
        <f t="shared" si="4"/>
        <v/>
      </c>
      <c r="B21" s="93"/>
      <c r="C21" s="94"/>
      <c r="D21" s="95"/>
      <c r="E21" s="95"/>
      <c r="F21" s="96"/>
      <c r="G21" s="97"/>
      <c r="H21" s="98"/>
      <c r="I21" s="99"/>
      <c r="J21" s="100"/>
      <c r="K21" s="99"/>
      <c r="L21" s="99"/>
      <c r="M21" s="87" t="str">
        <f t="shared" si="0"/>
        <v/>
      </c>
      <c r="N21" s="87" t="str">
        <f t="shared" ref="N21:N53" ca="1" si="6">IF(K21&lt;&gt;"",(DAY(B21)+30*C21)-DAY(TODAY()),"")</f>
        <v/>
      </c>
      <c r="O21" s="92" t="str">
        <f t="shared" si="1"/>
        <v/>
      </c>
      <c r="P21" s="89" t="str">
        <f t="shared" si="3"/>
        <v/>
      </c>
    </row>
    <row r="22" spans="1:16" s="90" customFormat="1" ht="13.8" x14ac:dyDescent="0.3">
      <c r="A22" s="91" t="str">
        <f t="shared" si="4"/>
        <v/>
      </c>
      <c r="B22" s="93"/>
      <c r="C22" s="94"/>
      <c r="D22" s="95"/>
      <c r="E22" s="95"/>
      <c r="F22" s="96"/>
      <c r="G22" s="97"/>
      <c r="H22" s="98"/>
      <c r="I22" s="99"/>
      <c r="J22" s="100"/>
      <c r="K22" s="99"/>
      <c r="L22" s="99"/>
      <c r="M22" s="87" t="str">
        <f t="shared" si="0"/>
        <v/>
      </c>
      <c r="N22" s="87" t="str">
        <f t="shared" ca="1" si="6"/>
        <v/>
      </c>
      <c r="O22" s="92" t="str">
        <f t="shared" si="1"/>
        <v/>
      </c>
      <c r="P22" s="89" t="str">
        <f t="shared" si="3"/>
        <v/>
      </c>
    </row>
    <row r="23" spans="1:16" s="90" customFormat="1" ht="13.8" x14ac:dyDescent="0.3">
      <c r="A23" s="91" t="str">
        <f t="shared" si="4"/>
        <v/>
      </c>
      <c r="B23" s="93"/>
      <c r="C23" s="94"/>
      <c r="D23" s="95"/>
      <c r="E23" s="95"/>
      <c r="F23" s="96"/>
      <c r="G23" s="97"/>
      <c r="H23" s="98"/>
      <c r="I23" s="99"/>
      <c r="J23" s="100"/>
      <c r="K23" s="99"/>
      <c r="L23" s="99"/>
      <c r="M23" s="87" t="str">
        <f t="shared" si="0"/>
        <v/>
      </c>
      <c r="N23" s="87" t="str">
        <f t="shared" ca="1" si="6"/>
        <v/>
      </c>
      <c r="O23" s="92" t="str">
        <f t="shared" si="1"/>
        <v/>
      </c>
      <c r="P23" s="89" t="str">
        <f t="shared" si="3"/>
        <v/>
      </c>
    </row>
    <row r="24" spans="1:16" s="90" customFormat="1" ht="13.8" x14ac:dyDescent="0.3">
      <c r="A24" s="91" t="str">
        <f t="shared" si="4"/>
        <v/>
      </c>
      <c r="B24" s="93"/>
      <c r="C24" s="94"/>
      <c r="D24" s="95"/>
      <c r="E24" s="95"/>
      <c r="F24" s="96"/>
      <c r="G24" s="97"/>
      <c r="H24" s="98"/>
      <c r="I24" s="99"/>
      <c r="J24" s="100"/>
      <c r="K24" s="99"/>
      <c r="L24" s="99"/>
      <c r="M24" s="87" t="str">
        <f t="shared" si="0"/>
        <v/>
      </c>
      <c r="N24" s="87" t="str">
        <f t="shared" ca="1" si="6"/>
        <v/>
      </c>
      <c r="O24" s="92" t="str">
        <f t="shared" si="1"/>
        <v/>
      </c>
      <c r="P24" s="89" t="str">
        <f t="shared" si="3"/>
        <v/>
      </c>
    </row>
    <row r="25" spans="1:16" s="90" customFormat="1" ht="13.8" x14ac:dyDescent="0.3">
      <c r="A25" s="91" t="str">
        <f t="shared" si="4"/>
        <v/>
      </c>
      <c r="B25" s="93"/>
      <c r="C25" s="94"/>
      <c r="D25" s="95"/>
      <c r="E25" s="95"/>
      <c r="F25" s="96"/>
      <c r="G25" s="97"/>
      <c r="H25" s="98"/>
      <c r="I25" s="99"/>
      <c r="J25" s="100"/>
      <c r="K25" s="99"/>
      <c r="L25" s="99"/>
      <c r="M25" s="87" t="str">
        <f t="shared" si="0"/>
        <v/>
      </c>
      <c r="N25" s="87" t="str">
        <f t="shared" ca="1" si="6"/>
        <v/>
      </c>
      <c r="O25" s="92" t="str">
        <f t="shared" si="1"/>
        <v/>
      </c>
      <c r="P25" s="89" t="str">
        <f t="shared" si="3"/>
        <v/>
      </c>
    </row>
    <row r="26" spans="1:16" s="90" customFormat="1" ht="13.8" x14ac:dyDescent="0.3">
      <c r="A26" s="91" t="str">
        <f t="shared" si="4"/>
        <v/>
      </c>
      <c r="B26" s="93"/>
      <c r="C26" s="94"/>
      <c r="D26" s="95"/>
      <c r="E26" s="95"/>
      <c r="F26" s="96"/>
      <c r="G26" s="97"/>
      <c r="H26" s="98"/>
      <c r="I26" s="99"/>
      <c r="J26" s="100"/>
      <c r="K26" s="99"/>
      <c r="L26" s="99"/>
      <c r="M26" s="87" t="str">
        <f t="shared" si="0"/>
        <v/>
      </c>
      <c r="N26" s="87" t="str">
        <f t="shared" ca="1" si="6"/>
        <v/>
      </c>
      <c r="O26" s="92" t="str">
        <f t="shared" si="1"/>
        <v/>
      </c>
      <c r="P26" s="89" t="str">
        <f t="shared" si="3"/>
        <v/>
      </c>
    </row>
    <row r="27" spans="1:16" s="90" customFormat="1" ht="13.8" x14ac:dyDescent="0.3">
      <c r="A27" s="91" t="str">
        <f t="shared" si="4"/>
        <v/>
      </c>
      <c r="B27" s="93"/>
      <c r="C27" s="94"/>
      <c r="D27" s="95"/>
      <c r="E27" s="95"/>
      <c r="F27" s="96"/>
      <c r="G27" s="97"/>
      <c r="H27" s="98"/>
      <c r="I27" s="99"/>
      <c r="J27" s="100"/>
      <c r="K27" s="99"/>
      <c r="L27" s="99"/>
      <c r="M27" s="87" t="str">
        <f t="shared" si="0"/>
        <v/>
      </c>
      <c r="N27" s="87" t="str">
        <f t="shared" ca="1" si="6"/>
        <v/>
      </c>
      <c r="O27" s="92" t="str">
        <f t="shared" si="1"/>
        <v/>
      </c>
      <c r="P27" s="89" t="str">
        <f t="shared" si="3"/>
        <v/>
      </c>
    </row>
    <row r="28" spans="1:16" s="90" customFormat="1" ht="13.8" x14ac:dyDescent="0.3">
      <c r="A28" s="91" t="str">
        <f t="shared" si="4"/>
        <v/>
      </c>
      <c r="B28" s="93"/>
      <c r="C28" s="94"/>
      <c r="D28" s="95"/>
      <c r="E28" s="95"/>
      <c r="F28" s="96"/>
      <c r="G28" s="97"/>
      <c r="H28" s="98"/>
      <c r="I28" s="99"/>
      <c r="J28" s="100"/>
      <c r="K28" s="99"/>
      <c r="L28" s="99"/>
      <c r="M28" s="87" t="str">
        <f t="shared" si="0"/>
        <v/>
      </c>
      <c r="N28" s="87" t="str">
        <f t="shared" ca="1" si="6"/>
        <v/>
      </c>
      <c r="O28" s="92" t="str">
        <f t="shared" si="1"/>
        <v/>
      </c>
      <c r="P28" s="89" t="str">
        <f t="shared" si="3"/>
        <v/>
      </c>
    </row>
    <row r="29" spans="1:16" s="90" customFormat="1" ht="13.8" x14ac:dyDescent="0.3">
      <c r="A29" s="91" t="str">
        <f t="shared" si="4"/>
        <v/>
      </c>
      <c r="B29" s="93"/>
      <c r="C29" s="94"/>
      <c r="D29" s="95"/>
      <c r="E29" s="95"/>
      <c r="F29" s="96"/>
      <c r="G29" s="97"/>
      <c r="H29" s="98"/>
      <c r="I29" s="99"/>
      <c r="J29" s="100"/>
      <c r="K29" s="99"/>
      <c r="L29" s="99"/>
      <c r="M29" s="87" t="str">
        <f t="shared" si="0"/>
        <v/>
      </c>
      <c r="N29" s="87" t="str">
        <f t="shared" ca="1" si="6"/>
        <v/>
      </c>
      <c r="O29" s="92" t="str">
        <f t="shared" si="1"/>
        <v/>
      </c>
      <c r="P29" s="89" t="str">
        <f t="shared" si="3"/>
        <v/>
      </c>
    </row>
    <row r="30" spans="1:16" s="90" customFormat="1" ht="13.8" x14ac:dyDescent="0.3">
      <c r="A30" s="91" t="str">
        <f t="shared" si="4"/>
        <v/>
      </c>
      <c r="B30" s="93"/>
      <c r="C30" s="94"/>
      <c r="D30" s="95"/>
      <c r="E30" s="95"/>
      <c r="F30" s="96"/>
      <c r="G30" s="97"/>
      <c r="H30" s="98"/>
      <c r="I30" s="99"/>
      <c r="J30" s="100"/>
      <c r="K30" s="99"/>
      <c r="L30" s="99"/>
      <c r="M30" s="87" t="str">
        <f t="shared" si="0"/>
        <v/>
      </c>
      <c r="N30" s="87" t="str">
        <f t="shared" ca="1" si="6"/>
        <v/>
      </c>
      <c r="O30" s="92" t="str">
        <f t="shared" si="1"/>
        <v/>
      </c>
      <c r="P30" s="89" t="str">
        <f t="shared" si="3"/>
        <v/>
      </c>
    </row>
    <row r="31" spans="1:16" s="90" customFormat="1" ht="13.8" x14ac:dyDescent="0.3">
      <c r="A31" s="91" t="str">
        <f t="shared" si="4"/>
        <v/>
      </c>
      <c r="B31" s="93"/>
      <c r="C31" s="94"/>
      <c r="D31" s="95"/>
      <c r="E31" s="95"/>
      <c r="F31" s="96"/>
      <c r="G31" s="97"/>
      <c r="H31" s="98"/>
      <c r="I31" s="99"/>
      <c r="J31" s="100"/>
      <c r="K31" s="99"/>
      <c r="L31" s="99"/>
      <c r="M31" s="87" t="str">
        <f t="shared" si="0"/>
        <v/>
      </c>
      <c r="N31" s="87" t="str">
        <f t="shared" ca="1" si="6"/>
        <v/>
      </c>
      <c r="O31" s="92" t="str">
        <f t="shared" si="1"/>
        <v/>
      </c>
      <c r="P31" s="89" t="str">
        <f t="shared" si="3"/>
        <v/>
      </c>
    </row>
    <row r="32" spans="1:16" s="90" customFormat="1" ht="13.8" x14ac:dyDescent="0.3">
      <c r="A32" s="91" t="str">
        <f t="shared" si="4"/>
        <v/>
      </c>
      <c r="B32" s="93"/>
      <c r="C32" s="94"/>
      <c r="D32" s="95"/>
      <c r="E32" s="95"/>
      <c r="F32" s="96"/>
      <c r="G32" s="97"/>
      <c r="H32" s="98"/>
      <c r="I32" s="99"/>
      <c r="J32" s="100"/>
      <c r="K32" s="99"/>
      <c r="L32" s="99"/>
      <c r="M32" s="87" t="str">
        <f t="shared" si="0"/>
        <v/>
      </c>
      <c r="N32" s="87" t="str">
        <f t="shared" ca="1" si="6"/>
        <v/>
      </c>
      <c r="O32" s="92" t="str">
        <f t="shared" si="1"/>
        <v/>
      </c>
      <c r="P32" s="89" t="str">
        <f t="shared" si="3"/>
        <v/>
      </c>
    </row>
    <row r="33" spans="1:16" s="90" customFormat="1" ht="13.8" x14ac:dyDescent="0.3">
      <c r="A33" s="91" t="str">
        <f t="shared" si="4"/>
        <v/>
      </c>
      <c r="B33" s="93"/>
      <c r="C33" s="94"/>
      <c r="D33" s="95"/>
      <c r="E33" s="95"/>
      <c r="F33" s="96"/>
      <c r="G33" s="97"/>
      <c r="H33" s="98"/>
      <c r="I33" s="99"/>
      <c r="J33" s="100"/>
      <c r="K33" s="99"/>
      <c r="L33" s="99"/>
      <c r="M33" s="87" t="str">
        <f t="shared" si="0"/>
        <v/>
      </c>
      <c r="N33" s="87" t="str">
        <f t="shared" ca="1" si="6"/>
        <v/>
      </c>
      <c r="O33" s="92" t="str">
        <f t="shared" si="1"/>
        <v/>
      </c>
      <c r="P33" s="89" t="str">
        <f t="shared" si="3"/>
        <v/>
      </c>
    </row>
    <row r="34" spans="1:16" s="90" customFormat="1" ht="13.8" x14ac:dyDescent="0.3">
      <c r="A34" s="91" t="str">
        <f t="shared" si="4"/>
        <v/>
      </c>
      <c r="B34" s="93"/>
      <c r="C34" s="94"/>
      <c r="D34" s="95"/>
      <c r="E34" s="95"/>
      <c r="F34" s="96"/>
      <c r="G34" s="97"/>
      <c r="H34" s="98"/>
      <c r="I34" s="99"/>
      <c r="J34" s="100"/>
      <c r="K34" s="99"/>
      <c r="L34" s="99"/>
      <c r="M34" s="87" t="str">
        <f t="shared" si="0"/>
        <v/>
      </c>
      <c r="N34" s="87" t="str">
        <f t="shared" ca="1" si="6"/>
        <v/>
      </c>
      <c r="O34" s="92" t="str">
        <f t="shared" si="1"/>
        <v/>
      </c>
      <c r="P34" s="89" t="str">
        <f t="shared" si="3"/>
        <v/>
      </c>
    </row>
    <row r="35" spans="1:16" s="90" customFormat="1" ht="13.8" x14ac:dyDescent="0.3">
      <c r="A35" s="91" t="str">
        <f t="shared" si="4"/>
        <v/>
      </c>
      <c r="B35" s="93"/>
      <c r="C35" s="94"/>
      <c r="D35" s="95"/>
      <c r="E35" s="95"/>
      <c r="F35" s="96"/>
      <c r="G35" s="97"/>
      <c r="H35" s="98"/>
      <c r="I35" s="99"/>
      <c r="J35" s="100"/>
      <c r="K35" s="99"/>
      <c r="L35" s="99"/>
      <c r="M35" s="87" t="str">
        <f t="shared" si="0"/>
        <v/>
      </c>
      <c r="N35" s="87" t="str">
        <f t="shared" ca="1" si="6"/>
        <v/>
      </c>
      <c r="O35" s="92" t="str">
        <f t="shared" si="1"/>
        <v/>
      </c>
      <c r="P35" s="89" t="str">
        <f t="shared" si="3"/>
        <v/>
      </c>
    </row>
    <row r="36" spans="1:16" s="90" customFormat="1" ht="13.8" x14ac:dyDescent="0.3">
      <c r="A36" s="91" t="str">
        <f t="shared" si="4"/>
        <v/>
      </c>
      <c r="B36" s="93"/>
      <c r="C36" s="94"/>
      <c r="D36" s="95"/>
      <c r="E36" s="95"/>
      <c r="F36" s="96"/>
      <c r="G36" s="97"/>
      <c r="H36" s="98"/>
      <c r="I36" s="99"/>
      <c r="J36" s="100"/>
      <c r="K36" s="99"/>
      <c r="L36" s="99"/>
      <c r="M36" s="87" t="str">
        <f t="shared" si="0"/>
        <v/>
      </c>
      <c r="N36" s="87" t="str">
        <f t="shared" ca="1" si="6"/>
        <v/>
      </c>
      <c r="O36" s="92" t="str">
        <f t="shared" si="1"/>
        <v/>
      </c>
      <c r="P36" s="89" t="str">
        <f t="shared" si="3"/>
        <v/>
      </c>
    </row>
    <row r="37" spans="1:16" s="90" customFormat="1" ht="13.8" x14ac:dyDescent="0.3">
      <c r="A37" s="91" t="str">
        <f t="shared" si="4"/>
        <v/>
      </c>
      <c r="B37" s="93"/>
      <c r="C37" s="94"/>
      <c r="D37" s="95"/>
      <c r="E37" s="95"/>
      <c r="F37" s="96"/>
      <c r="G37" s="97"/>
      <c r="H37" s="98"/>
      <c r="I37" s="99"/>
      <c r="J37" s="100"/>
      <c r="K37" s="99"/>
      <c r="L37" s="99"/>
      <c r="M37" s="87" t="str">
        <f t="shared" si="0"/>
        <v/>
      </c>
      <c r="N37" s="87" t="str">
        <f t="shared" ca="1" si="6"/>
        <v/>
      </c>
      <c r="O37" s="92" t="str">
        <f t="shared" si="1"/>
        <v/>
      </c>
      <c r="P37" s="89" t="str">
        <f t="shared" si="3"/>
        <v/>
      </c>
    </row>
    <row r="38" spans="1:16" s="90" customFormat="1" ht="13.8" x14ac:dyDescent="0.3">
      <c r="A38" s="91" t="str">
        <f t="shared" si="4"/>
        <v/>
      </c>
      <c r="B38" s="93"/>
      <c r="C38" s="94"/>
      <c r="D38" s="95"/>
      <c r="E38" s="95"/>
      <c r="F38" s="96"/>
      <c r="G38" s="97"/>
      <c r="H38" s="98"/>
      <c r="I38" s="99"/>
      <c r="J38" s="100"/>
      <c r="K38" s="99"/>
      <c r="L38" s="99"/>
      <c r="M38" s="87" t="str">
        <f t="shared" si="0"/>
        <v/>
      </c>
      <c r="N38" s="87" t="str">
        <f t="shared" ca="1" si="6"/>
        <v/>
      </c>
      <c r="O38" s="92" t="str">
        <f t="shared" si="1"/>
        <v/>
      </c>
      <c r="P38" s="89" t="str">
        <f t="shared" si="3"/>
        <v/>
      </c>
    </row>
    <row r="39" spans="1:16" s="90" customFormat="1" ht="13.8" x14ac:dyDescent="0.3">
      <c r="A39" s="91" t="str">
        <f t="shared" si="4"/>
        <v/>
      </c>
      <c r="B39" s="93"/>
      <c r="C39" s="94"/>
      <c r="D39" s="95"/>
      <c r="E39" s="95"/>
      <c r="F39" s="96"/>
      <c r="G39" s="97"/>
      <c r="H39" s="98"/>
      <c r="I39" s="99"/>
      <c r="J39" s="100"/>
      <c r="K39" s="99"/>
      <c r="L39" s="99"/>
      <c r="M39" s="87" t="str">
        <f t="shared" si="0"/>
        <v/>
      </c>
      <c r="N39" s="87" t="str">
        <f t="shared" ca="1" si="6"/>
        <v/>
      </c>
      <c r="O39" s="92" t="str">
        <f t="shared" si="1"/>
        <v/>
      </c>
      <c r="P39" s="89" t="str">
        <f t="shared" si="3"/>
        <v/>
      </c>
    </row>
    <row r="40" spans="1:16" s="90" customFormat="1" ht="13.8" x14ac:dyDescent="0.3">
      <c r="A40" s="91" t="str">
        <f t="shared" si="4"/>
        <v/>
      </c>
      <c r="B40" s="93"/>
      <c r="C40" s="94"/>
      <c r="D40" s="95"/>
      <c r="E40" s="95"/>
      <c r="F40" s="96"/>
      <c r="G40" s="97"/>
      <c r="H40" s="98"/>
      <c r="I40" s="99"/>
      <c r="J40" s="100"/>
      <c r="K40" s="99"/>
      <c r="L40" s="99"/>
      <c r="M40" s="87" t="str">
        <f t="shared" si="0"/>
        <v/>
      </c>
      <c r="N40" s="87" t="str">
        <f t="shared" ca="1" si="6"/>
        <v/>
      </c>
      <c r="O40" s="92" t="str">
        <f t="shared" si="1"/>
        <v/>
      </c>
      <c r="P40" s="89" t="str">
        <f t="shared" si="3"/>
        <v/>
      </c>
    </row>
    <row r="41" spans="1:16" s="90" customFormat="1" ht="13.8" x14ac:dyDescent="0.3">
      <c r="A41" s="91" t="str">
        <f t="shared" si="4"/>
        <v/>
      </c>
      <c r="B41" s="93"/>
      <c r="C41" s="94"/>
      <c r="D41" s="95"/>
      <c r="E41" s="95"/>
      <c r="F41" s="96"/>
      <c r="G41" s="97"/>
      <c r="H41" s="98"/>
      <c r="I41" s="99"/>
      <c r="J41" s="100"/>
      <c r="K41" s="99"/>
      <c r="L41" s="99"/>
      <c r="M41" s="87" t="str">
        <f t="shared" si="0"/>
        <v/>
      </c>
      <c r="N41" s="87" t="str">
        <f t="shared" ca="1" si="6"/>
        <v/>
      </c>
      <c r="O41" s="92" t="str">
        <f t="shared" si="1"/>
        <v/>
      </c>
      <c r="P41" s="89" t="str">
        <f t="shared" si="3"/>
        <v/>
      </c>
    </row>
    <row r="42" spans="1:16" s="90" customFormat="1" ht="13.8" x14ac:dyDescent="0.3">
      <c r="A42" s="91" t="str">
        <f t="shared" si="4"/>
        <v/>
      </c>
      <c r="B42" s="93"/>
      <c r="C42" s="94"/>
      <c r="D42" s="95"/>
      <c r="E42" s="95"/>
      <c r="F42" s="96"/>
      <c r="G42" s="97"/>
      <c r="H42" s="98"/>
      <c r="I42" s="99"/>
      <c r="J42" s="100"/>
      <c r="K42" s="99"/>
      <c r="L42" s="99"/>
      <c r="M42" s="87" t="str">
        <f t="shared" si="0"/>
        <v/>
      </c>
      <c r="N42" s="87" t="str">
        <f t="shared" ca="1" si="6"/>
        <v/>
      </c>
      <c r="O42" s="92" t="str">
        <f t="shared" si="1"/>
        <v/>
      </c>
      <c r="P42" s="89" t="str">
        <f t="shared" si="3"/>
        <v/>
      </c>
    </row>
    <row r="43" spans="1:16" s="90" customFormat="1" ht="13.8" x14ac:dyDescent="0.3">
      <c r="A43" s="91" t="str">
        <f t="shared" si="4"/>
        <v/>
      </c>
      <c r="B43" s="93"/>
      <c r="C43" s="94"/>
      <c r="D43" s="95"/>
      <c r="E43" s="95"/>
      <c r="F43" s="96"/>
      <c r="G43" s="97"/>
      <c r="H43" s="98"/>
      <c r="I43" s="99"/>
      <c r="J43" s="100"/>
      <c r="K43" s="99"/>
      <c r="L43" s="99"/>
      <c r="M43" s="87" t="str">
        <f t="shared" si="0"/>
        <v/>
      </c>
      <c r="N43" s="87" t="str">
        <f t="shared" ca="1" si="6"/>
        <v/>
      </c>
      <c r="O43" s="92" t="str">
        <f t="shared" si="1"/>
        <v/>
      </c>
      <c r="P43" s="89" t="str">
        <f t="shared" si="3"/>
        <v/>
      </c>
    </row>
    <row r="44" spans="1:16" s="90" customFormat="1" ht="13.8" x14ac:dyDescent="0.3">
      <c r="A44" s="91" t="str">
        <f t="shared" si="4"/>
        <v/>
      </c>
      <c r="B44" s="93"/>
      <c r="C44" s="94"/>
      <c r="D44" s="95"/>
      <c r="E44" s="95"/>
      <c r="F44" s="96"/>
      <c r="G44" s="97"/>
      <c r="H44" s="98"/>
      <c r="I44" s="99"/>
      <c r="J44" s="100"/>
      <c r="K44" s="99"/>
      <c r="L44" s="99"/>
      <c r="M44" s="87" t="str">
        <f t="shared" si="0"/>
        <v/>
      </c>
      <c r="N44" s="87" t="str">
        <f t="shared" ca="1" si="6"/>
        <v/>
      </c>
      <c r="O44" s="92" t="str">
        <f t="shared" si="1"/>
        <v/>
      </c>
      <c r="P44" s="89" t="str">
        <f t="shared" si="3"/>
        <v/>
      </c>
    </row>
    <row r="45" spans="1:16" s="90" customFormat="1" ht="13.8" x14ac:dyDescent="0.3">
      <c r="A45" s="91" t="str">
        <f t="shared" si="4"/>
        <v/>
      </c>
      <c r="B45" s="93"/>
      <c r="C45" s="94"/>
      <c r="D45" s="95"/>
      <c r="E45" s="95"/>
      <c r="F45" s="96"/>
      <c r="G45" s="97"/>
      <c r="H45" s="98"/>
      <c r="I45" s="99"/>
      <c r="J45" s="100"/>
      <c r="K45" s="99"/>
      <c r="L45" s="99"/>
      <c r="M45" s="87" t="str">
        <f t="shared" si="0"/>
        <v/>
      </c>
      <c r="N45" s="87" t="str">
        <f t="shared" ca="1" si="6"/>
        <v/>
      </c>
      <c r="O45" s="92" t="str">
        <f t="shared" si="1"/>
        <v/>
      </c>
      <c r="P45" s="89" t="str">
        <f t="shared" si="3"/>
        <v/>
      </c>
    </row>
    <row r="46" spans="1:16" s="90" customFormat="1" ht="13.8" x14ac:dyDescent="0.3">
      <c r="A46" s="91" t="str">
        <f t="shared" si="4"/>
        <v/>
      </c>
      <c r="B46" s="93"/>
      <c r="C46" s="94"/>
      <c r="D46" s="95"/>
      <c r="E46" s="95"/>
      <c r="F46" s="96"/>
      <c r="G46" s="97"/>
      <c r="H46" s="98"/>
      <c r="I46" s="99"/>
      <c r="J46" s="100"/>
      <c r="K46" s="99"/>
      <c r="L46" s="99"/>
      <c r="M46" s="87" t="str">
        <f t="shared" si="0"/>
        <v/>
      </c>
      <c r="N46" s="87" t="str">
        <f t="shared" ca="1" si="6"/>
        <v/>
      </c>
      <c r="O46" s="92" t="str">
        <f t="shared" si="1"/>
        <v/>
      </c>
      <c r="P46" s="89" t="str">
        <f t="shared" si="3"/>
        <v/>
      </c>
    </row>
    <row r="47" spans="1:16" s="90" customFormat="1" ht="13.8" x14ac:dyDescent="0.3">
      <c r="A47" s="91" t="str">
        <f t="shared" si="4"/>
        <v/>
      </c>
      <c r="B47" s="93"/>
      <c r="C47" s="94"/>
      <c r="D47" s="95"/>
      <c r="E47" s="95"/>
      <c r="F47" s="96"/>
      <c r="G47" s="97"/>
      <c r="H47" s="98"/>
      <c r="I47" s="99"/>
      <c r="J47" s="100"/>
      <c r="K47" s="99"/>
      <c r="L47" s="99"/>
      <c r="M47" s="87" t="str">
        <f t="shared" si="0"/>
        <v/>
      </c>
      <c r="N47" s="87" t="str">
        <f t="shared" ca="1" si="6"/>
        <v/>
      </c>
      <c r="O47" s="92" t="str">
        <f t="shared" si="1"/>
        <v/>
      </c>
      <c r="P47" s="89" t="str">
        <f t="shared" si="3"/>
        <v/>
      </c>
    </row>
    <row r="48" spans="1:16" s="90" customFormat="1" ht="13.8" x14ac:dyDescent="0.3">
      <c r="A48" s="91" t="str">
        <f t="shared" si="4"/>
        <v/>
      </c>
      <c r="B48" s="93"/>
      <c r="C48" s="94"/>
      <c r="D48" s="95"/>
      <c r="E48" s="95"/>
      <c r="F48" s="96"/>
      <c r="G48" s="97"/>
      <c r="H48" s="98"/>
      <c r="I48" s="99"/>
      <c r="J48" s="100"/>
      <c r="K48" s="99"/>
      <c r="L48" s="99"/>
      <c r="M48" s="87" t="str">
        <f t="shared" si="0"/>
        <v/>
      </c>
      <c r="N48" s="87" t="str">
        <f t="shared" ca="1" si="6"/>
        <v/>
      </c>
      <c r="O48" s="92" t="str">
        <f t="shared" si="1"/>
        <v/>
      </c>
      <c r="P48" s="89" t="str">
        <f t="shared" si="3"/>
        <v/>
      </c>
    </row>
    <row r="49" spans="1:16" s="90" customFormat="1" ht="13.8" x14ac:dyDescent="0.3">
      <c r="A49" s="91" t="str">
        <f t="shared" si="4"/>
        <v/>
      </c>
      <c r="B49" s="93"/>
      <c r="C49" s="94"/>
      <c r="D49" s="95"/>
      <c r="E49" s="95"/>
      <c r="F49" s="96"/>
      <c r="G49" s="97"/>
      <c r="H49" s="98"/>
      <c r="I49" s="99"/>
      <c r="J49" s="100"/>
      <c r="K49" s="99"/>
      <c r="L49" s="99"/>
      <c r="M49" s="87" t="str">
        <f t="shared" si="0"/>
        <v/>
      </c>
      <c r="N49" s="87" t="str">
        <f t="shared" ca="1" si="6"/>
        <v/>
      </c>
      <c r="O49" s="92" t="str">
        <f t="shared" si="1"/>
        <v/>
      </c>
      <c r="P49" s="89" t="str">
        <f t="shared" si="3"/>
        <v/>
      </c>
    </row>
    <row r="50" spans="1:16" s="90" customFormat="1" ht="13.8" x14ac:dyDescent="0.3">
      <c r="A50" s="91" t="str">
        <f t="shared" si="4"/>
        <v/>
      </c>
      <c r="B50" s="93"/>
      <c r="C50" s="94"/>
      <c r="D50" s="95"/>
      <c r="E50" s="95"/>
      <c r="F50" s="96"/>
      <c r="G50" s="97"/>
      <c r="H50" s="98"/>
      <c r="I50" s="99"/>
      <c r="J50" s="100"/>
      <c r="K50" s="99"/>
      <c r="L50" s="99"/>
      <c r="M50" s="87" t="str">
        <f t="shared" si="0"/>
        <v/>
      </c>
      <c r="N50" s="87" t="str">
        <f t="shared" ca="1" si="6"/>
        <v/>
      </c>
      <c r="O50" s="92" t="str">
        <f t="shared" si="1"/>
        <v/>
      </c>
      <c r="P50" s="89" t="str">
        <f t="shared" si="3"/>
        <v/>
      </c>
    </row>
    <row r="51" spans="1:16" s="90" customFormat="1" ht="13.8" x14ac:dyDescent="0.3">
      <c r="A51" s="91" t="str">
        <f t="shared" si="4"/>
        <v/>
      </c>
      <c r="B51" s="93"/>
      <c r="C51" s="94"/>
      <c r="D51" s="95"/>
      <c r="E51" s="95"/>
      <c r="F51" s="96"/>
      <c r="G51" s="97"/>
      <c r="H51" s="98"/>
      <c r="I51" s="99"/>
      <c r="J51" s="100"/>
      <c r="K51" s="99"/>
      <c r="L51" s="99"/>
      <c r="M51" s="87" t="str">
        <f t="shared" si="0"/>
        <v/>
      </c>
      <c r="N51" s="87" t="str">
        <f t="shared" ca="1" si="6"/>
        <v/>
      </c>
      <c r="O51" s="92" t="str">
        <f t="shared" si="1"/>
        <v/>
      </c>
      <c r="P51" s="89" t="str">
        <f t="shared" si="3"/>
        <v/>
      </c>
    </row>
    <row r="52" spans="1:16" s="90" customFormat="1" ht="13.8" x14ac:dyDescent="0.3">
      <c r="A52" s="91" t="str">
        <f t="shared" si="4"/>
        <v/>
      </c>
      <c r="B52" s="93"/>
      <c r="C52" s="94"/>
      <c r="D52" s="95"/>
      <c r="E52" s="95"/>
      <c r="F52" s="96"/>
      <c r="G52" s="97"/>
      <c r="H52" s="98"/>
      <c r="I52" s="99"/>
      <c r="J52" s="100"/>
      <c r="K52" s="99"/>
      <c r="L52" s="99"/>
      <c r="M52" s="87" t="str">
        <f t="shared" si="0"/>
        <v/>
      </c>
      <c r="N52" s="87" t="str">
        <f t="shared" ca="1" si="6"/>
        <v/>
      </c>
      <c r="O52" s="92" t="str">
        <f t="shared" si="1"/>
        <v/>
      </c>
      <c r="P52" s="89" t="str">
        <f t="shared" si="3"/>
        <v/>
      </c>
    </row>
    <row r="53" spans="1:16" s="90" customFormat="1" ht="13.8" x14ac:dyDescent="0.3">
      <c r="A53" s="91" t="str">
        <f t="shared" si="4"/>
        <v/>
      </c>
      <c r="B53" s="93"/>
      <c r="C53" s="94"/>
      <c r="D53" s="95"/>
      <c r="E53" s="95"/>
      <c r="F53" s="96"/>
      <c r="G53" s="97"/>
      <c r="H53" s="98"/>
      <c r="I53" s="99"/>
      <c r="J53" s="100"/>
      <c r="K53" s="99"/>
      <c r="L53" s="99"/>
      <c r="M53" s="87" t="str">
        <f t="shared" si="0"/>
        <v/>
      </c>
      <c r="N53" s="87" t="str">
        <f t="shared" ca="1" si="6"/>
        <v/>
      </c>
      <c r="O53" s="92" t="str">
        <f t="shared" si="1"/>
        <v/>
      </c>
      <c r="P53" s="89" t="str">
        <f t="shared" si="3"/>
        <v/>
      </c>
    </row>
    <row r="54" spans="1:16" x14ac:dyDescent="0.3">
      <c r="A54" s="91" t="str">
        <f t="shared" si="4"/>
        <v/>
      </c>
      <c r="B54" s="93"/>
      <c r="C54" s="94"/>
      <c r="D54" s="95"/>
      <c r="E54" s="95"/>
      <c r="F54" s="96"/>
      <c r="G54" s="97"/>
      <c r="H54" s="98"/>
      <c r="I54" s="99"/>
      <c r="J54" s="100"/>
      <c r="K54" s="99"/>
      <c r="L54" s="99"/>
      <c r="M54" s="87" t="str">
        <f t="shared" ref="M54:M117" si="7">IF(B54&lt;&gt;"",(DAY(B54)+C54*30),"")</f>
        <v/>
      </c>
      <c r="N54" s="87" t="str">
        <f t="shared" ref="N54:N117" ca="1" si="8">IF(K54&lt;&gt;"",(DAY(B54)+30*C54)-DAY(TODAY()),"")</f>
        <v/>
      </c>
      <c r="O54" s="92" t="str">
        <f t="shared" ref="O54:O117" si="9">IF(I54&gt;H54,(IF(I54&lt;&gt;"",(((I54-H54)-(I54-L54))/ABS(I54-H54)),"")),IF(I54&lt;&gt;"",(1-(I54+L54-H54)/I54),""))</f>
        <v/>
      </c>
      <c r="P54" s="89" t="str">
        <f t="shared" ref="P54:P117" si="10">IF(F54&lt;&gt;"",F54,"")</f>
        <v/>
      </c>
    </row>
    <row r="55" spans="1:16" x14ac:dyDescent="0.3">
      <c r="A55" s="91" t="str">
        <f t="shared" si="4"/>
        <v/>
      </c>
      <c r="B55" s="93"/>
      <c r="C55" s="94"/>
      <c r="D55" s="95"/>
      <c r="E55" s="95"/>
      <c r="F55" s="96"/>
      <c r="G55" s="97"/>
      <c r="H55" s="98"/>
      <c r="I55" s="99"/>
      <c r="J55" s="100"/>
      <c r="K55" s="99"/>
      <c r="L55" s="99"/>
      <c r="M55" s="87" t="str">
        <f t="shared" si="7"/>
        <v/>
      </c>
      <c r="N55" s="87" t="str">
        <f t="shared" ca="1" si="8"/>
        <v/>
      </c>
      <c r="O55" s="92" t="str">
        <f t="shared" si="9"/>
        <v/>
      </c>
      <c r="P55" s="89" t="str">
        <f t="shared" si="10"/>
        <v/>
      </c>
    </row>
    <row r="56" spans="1:16" x14ac:dyDescent="0.3">
      <c r="A56" s="91" t="str">
        <f t="shared" si="4"/>
        <v/>
      </c>
      <c r="B56" s="93"/>
      <c r="C56" s="94"/>
      <c r="D56" s="95"/>
      <c r="E56" s="95"/>
      <c r="F56" s="96"/>
      <c r="G56" s="97"/>
      <c r="H56" s="98"/>
      <c r="I56" s="99"/>
      <c r="J56" s="100"/>
      <c r="K56" s="99"/>
      <c r="L56" s="99"/>
      <c r="M56" s="87" t="str">
        <f t="shared" si="7"/>
        <v/>
      </c>
      <c r="N56" s="87" t="str">
        <f t="shared" ca="1" si="8"/>
        <v/>
      </c>
      <c r="O56" s="92" t="str">
        <f t="shared" si="9"/>
        <v/>
      </c>
      <c r="P56" s="89" t="str">
        <f t="shared" si="10"/>
        <v/>
      </c>
    </row>
    <row r="57" spans="1:16" x14ac:dyDescent="0.3">
      <c r="A57" s="91" t="str">
        <f t="shared" si="4"/>
        <v/>
      </c>
      <c r="B57" s="93"/>
      <c r="C57" s="94"/>
      <c r="D57" s="95"/>
      <c r="E57" s="95"/>
      <c r="F57" s="96"/>
      <c r="G57" s="97"/>
      <c r="H57" s="98"/>
      <c r="I57" s="99"/>
      <c r="J57" s="100"/>
      <c r="K57" s="99"/>
      <c r="L57" s="99"/>
      <c r="M57" s="87" t="str">
        <f t="shared" si="7"/>
        <v/>
      </c>
      <c r="N57" s="87" t="str">
        <f t="shared" ca="1" si="8"/>
        <v/>
      </c>
      <c r="O57" s="92" t="str">
        <f t="shared" si="9"/>
        <v/>
      </c>
      <c r="P57" s="89" t="str">
        <f t="shared" si="10"/>
        <v/>
      </c>
    </row>
    <row r="58" spans="1:16" x14ac:dyDescent="0.3">
      <c r="A58" s="91" t="str">
        <f t="shared" si="4"/>
        <v/>
      </c>
      <c r="B58" s="93"/>
      <c r="C58" s="94"/>
      <c r="D58" s="95"/>
      <c r="E58" s="95"/>
      <c r="F58" s="96"/>
      <c r="G58" s="97"/>
      <c r="H58" s="98"/>
      <c r="I58" s="99"/>
      <c r="J58" s="100"/>
      <c r="K58" s="99"/>
      <c r="L58" s="99"/>
      <c r="M58" s="87" t="str">
        <f t="shared" si="7"/>
        <v/>
      </c>
      <c r="N58" s="87" t="str">
        <f t="shared" ca="1" si="8"/>
        <v/>
      </c>
      <c r="O58" s="92" t="str">
        <f t="shared" si="9"/>
        <v/>
      </c>
      <c r="P58" s="89" t="str">
        <f t="shared" si="10"/>
        <v/>
      </c>
    </row>
    <row r="59" spans="1:16" x14ac:dyDescent="0.3">
      <c r="A59" s="91" t="str">
        <f t="shared" si="4"/>
        <v/>
      </c>
      <c r="B59" s="93"/>
      <c r="C59" s="94"/>
      <c r="D59" s="95"/>
      <c r="E59" s="95"/>
      <c r="F59" s="96"/>
      <c r="G59" s="97"/>
      <c r="H59" s="98"/>
      <c r="I59" s="99"/>
      <c r="J59" s="100"/>
      <c r="K59" s="99"/>
      <c r="L59" s="99"/>
      <c r="M59" s="87" t="str">
        <f t="shared" si="7"/>
        <v/>
      </c>
      <c r="N59" s="87" t="str">
        <f t="shared" ca="1" si="8"/>
        <v/>
      </c>
      <c r="O59" s="92" t="str">
        <f t="shared" si="9"/>
        <v/>
      </c>
      <c r="P59" s="89" t="str">
        <f t="shared" si="10"/>
        <v/>
      </c>
    </row>
    <row r="60" spans="1:16" x14ac:dyDescent="0.3">
      <c r="A60" s="91" t="str">
        <f t="shared" si="4"/>
        <v/>
      </c>
      <c r="B60" s="93"/>
      <c r="C60" s="94"/>
      <c r="D60" s="95"/>
      <c r="E60" s="95"/>
      <c r="F60" s="96"/>
      <c r="G60" s="97"/>
      <c r="H60" s="98"/>
      <c r="I60" s="99"/>
      <c r="J60" s="100"/>
      <c r="K60" s="99"/>
      <c r="L60" s="99"/>
      <c r="M60" s="87" t="str">
        <f t="shared" si="7"/>
        <v/>
      </c>
      <c r="N60" s="87" t="str">
        <f t="shared" ca="1" si="8"/>
        <v/>
      </c>
      <c r="O60" s="92" t="str">
        <f t="shared" si="9"/>
        <v/>
      </c>
      <c r="P60" s="89" t="str">
        <f t="shared" si="10"/>
        <v/>
      </c>
    </row>
    <row r="61" spans="1:16" x14ac:dyDescent="0.3">
      <c r="A61" s="91" t="str">
        <f t="shared" si="4"/>
        <v/>
      </c>
      <c r="B61" s="93"/>
      <c r="C61" s="94"/>
      <c r="D61" s="95"/>
      <c r="E61" s="95"/>
      <c r="F61" s="96"/>
      <c r="G61" s="97"/>
      <c r="H61" s="98"/>
      <c r="I61" s="99"/>
      <c r="J61" s="100"/>
      <c r="K61" s="99"/>
      <c r="L61" s="99"/>
      <c r="M61" s="87" t="str">
        <f t="shared" si="7"/>
        <v/>
      </c>
      <c r="N61" s="87" t="str">
        <f t="shared" ca="1" si="8"/>
        <v/>
      </c>
      <c r="O61" s="92" t="str">
        <f t="shared" si="9"/>
        <v/>
      </c>
      <c r="P61" s="89" t="str">
        <f t="shared" si="10"/>
        <v/>
      </c>
    </row>
    <row r="62" spans="1:16" x14ac:dyDescent="0.3">
      <c r="A62" s="91" t="str">
        <f t="shared" si="4"/>
        <v/>
      </c>
      <c r="B62" s="93"/>
      <c r="C62" s="94"/>
      <c r="D62" s="95"/>
      <c r="E62" s="95"/>
      <c r="F62" s="96"/>
      <c r="G62" s="97"/>
      <c r="H62" s="98"/>
      <c r="I62" s="99"/>
      <c r="J62" s="100"/>
      <c r="K62" s="99"/>
      <c r="L62" s="99"/>
      <c r="M62" s="87" t="str">
        <f t="shared" si="7"/>
        <v/>
      </c>
      <c r="N62" s="87" t="str">
        <f t="shared" ca="1" si="8"/>
        <v/>
      </c>
      <c r="O62" s="92" t="str">
        <f t="shared" si="9"/>
        <v/>
      </c>
      <c r="P62" s="89" t="str">
        <f t="shared" si="10"/>
        <v/>
      </c>
    </row>
    <row r="63" spans="1:16" x14ac:dyDescent="0.3">
      <c r="A63" s="91" t="str">
        <f t="shared" si="4"/>
        <v/>
      </c>
      <c r="B63" s="93"/>
      <c r="C63" s="94"/>
      <c r="D63" s="95"/>
      <c r="E63" s="95"/>
      <c r="F63" s="96"/>
      <c r="G63" s="97"/>
      <c r="H63" s="98"/>
      <c r="I63" s="99"/>
      <c r="J63" s="100"/>
      <c r="K63" s="99"/>
      <c r="L63" s="99"/>
      <c r="M63" s="87" t="str">
        <f t="shared" si="7"/>
        <v/>
      </c>
      <c r="N63" s="87" t="str">
        <f t="shared" ca="1" si="8"/>
        <v/>
      </c>
      <c r="O63" s="92" t="str">
        <f t="shared" si="9"/>
        <v/>
      </c>
      <c r="P63" s="89" t="str">
        <f t="shared" si="10"/>
        <v/>
      </c>
    </row>
    <row r="64" spans="1:16" x14ac:dyDescent="0.3">
      <c r="A64" s="91" t="str">
        <f t="shared" si="4"/>
        <v/>
      </c>
      <c r="B64" s="93"/>
      <c r="C64" s="94"/>
      <c r="D64" s="95"/>
      <c r="E64" s="95"/>
      <c r="F64" s="96"/>
      <c r="G64" s="97"/>
      <c r="H64" s="98"/>
      <c r="I64" s="99"/>
      <c r="J64" s="100"/>
      <c r="K64" s="99"/>
      <c r="L64" s="99"/>
      <c r="M64" s="87" t="str">
        <f t="shared" si="7"/>
        <v/>
      </c>
      <c r="N64" s="87" t="str">
        <f t="shared" ca="1" si="8"/>
        <v/>
      </c>
      <c r="O64" s="92" t="str">
        <f t="shared" si="9"/>
        <v/>
      </c>
      <c r="P64" s="89" t="str">
        <f t="shared" si="10"/>
        <v/>
      </c>
    </row>
    <row r="65" spans="1:16" x14ac:dyDescent="0.3">
      <c r="A65" s="91" t="str">
        <f t="shared" si="4"/>
        <v/>
      </c>
      <c r="B65" s="93"/>
      <c r="C65" s="94"/>
      <c r="D65" s="95"/>
      <c r="E65" s="95"/>
      <c r="F65" s="96"/>
      <c r="G65" s="97"/>
      <c r="H65" s="98"/>
      <c r="I65" s="99"/>
      <c r="J65" s="100"/>
      <c r="K65" s="99"/>
      <c r="L65" s="99"/>
      <c r="M65" s="87" t="str">
        <f t="shared" si="7"/>
        <v/>
      </c>
      <c r="N65" s="87" t="str">
        <f t="shared" ca="1" si="8"/>
        <v/>
      </c>
      <c r="O65" s="92" t="str">
        <f t="shared" si="9"/>
        <v/>
      </c>
      <c r="P65" s="89" t="str">
        <f t="shared" si="10"/>
        <v/>
      </c>
    </row>
    <row r="66" spans="1:16" x14ac:dyDescent="0.3">
      <c r="A66" s="91" t="str">
        <f t="shared" si="4"/>
        <v/>
      </c>
      <c r="B66" s="93"/>
      <c r="C66" s="94"/>
      <c r="D66" s="95"/>
      <c r="E66" s="95"/>
      <c r="F66" s="96"/>
      <c r="G66" s="97"/>
      <c r="H66" s="98"/>
      <c r="I66" s="99"/>
      <c r="J66" s="100"/>
      <c r="K66" s="99"/>
      <c r="L66" s="99"/>
      <c r="M66" s="87" t="str">
        <f t="shared" si="7"/>
        <v/>
      </c>
      <c r="N66" s="87" t="str">
        <f t="shared" ca="1" si="8"/>
        <v/>
      </c>
      <c r="O66" s="92" t="str">
        <f t="shared" si="9"/>
        <v/>
      </c>
      <c r="P66" s="89" t="str">
        <f t="shared" si="10"/>
        <v/>
      </c>
    </row>
    <row r="67" spans="1:16" x14ac:dyDescent="0.3">
      <c r="A67" s="91" t="str">
        <f t="shared" si="4"/>
        <v/>
      </c>
      <c r="B67" s="93"/>
      <c r="C67" s="94"/>
      <c r="D67" s="95"/>
      <c r="E67" s="95"/>
      <c r="F67" s="96"/>
      <c r="G67" s="97"/>
      <c r="H67" s="98"/>
      <c r="I67" s="99"/>
      <c r="J67" s="100"/>
      <c r="K67" s="99"/>
      <c r="L67" s="99"/>
      <c r="M67" s="87" t="str">
        <f t="shared" si="7"/>
        <v/>
      </c>
      <c r="N67" s="87" t="str">
        <f t="shared" ca="1" si="8"/>
        <v/>
      </c>
      <c r="O67" s="92" t="str">
        <f t="shared" si="9"/>
        <v/>
      </c>
      <c r="P67" s="89" t="str">
        <f t="shared" si="10"/>
        <v/>
      </c>
    </row>
    <row r="68" spans="1:16" x14ac:dyDescent="0.3">
      <c r="A68" s="91" t="str">
        <f t="shared" si="4"/>
        <v/>
      </c>
      <c r="B68" s="93"/>
      <c r="C68" s="94"/>
      <c r="D68" s="95"/>
      <c r="E68" s="95"/>
      <c r="F68" s="96"/>
      <c r="G68" s="97"/>
      <c r="H68" s="98"/>
      <c r="I68" s="99"/>
      <c r="J68" s="100"/>
      <c r="K68" s="99"/>
      <c r="L68" s="99"/>
      <c r="M68" s="87" t="str">
        <f t="shared" si="7"/>
        <v/>
      </c>
      <c r="N68" s="87" t="str">
        <f t="shared" ca="1" si="8"/>
        <v/>
      </c>
      <c r="O68" s="92" t="str">
        <f t="shared" si="9"/>
        <v/>
      </c>
      <c r="P68" s="89" t="str">
        <f t="shared" si="10"/>
        <v/>
      </c>
    </row>
    <row r="69" spans="1:16" x14ac:dyDescent="0.3">
      <c r="A69" s="91" t="str">
        <f t="shared" si="4"/>
        <v/>
      </c>
      <c r="B69" s="93"/>
      <c r="C69" s="94"/>
      <c r="D69" s="95"/>
      <c r="E69" s="95"/>
      <c r="F69" s="96"/>
      <c r="G69" s="97"/>
      <c r="H69" s="98"/>
      <c r="I69" s="99"/>
      <c r="J69" s="100"/>
      <c r="K69" s="99"/>
      <c r="L69" s="99"/>
      <c r="M69" s="87" t="str">
        <f t="shared" si="7"/>
        <v/>
      </c>
      <c r="N69" s="87" t="str">
        <f t="shared" ca="1" si="8"/>
        <v/>
      </c>
      <c r="O69" s="92" t="str">
        <f t="shared" si="9"/>
        <v/>
      </c>
      <c r="P69" s="89" t="str">
        <f t="shared" si="10"/>
        <v/>
      </c>
    </row>
    <row r="70" spans="1:16" x14ac:dyDescent="0.3">
      <c r="A70" s="91" t="str">
        <f t="shared" si="4"/>
        <v/>
      </c>
      <c r="B70" s="93"/>
      <c r="C70" s="94"/>
      <c r="D70" s="95"/>
      <c r="E70" s="95"/>
      <c r="F70" s="96"/>
      <c r="G70" s="97"/>
      <c r="H70" s="98"/>
      <c r="I70" s="99"/>
      <c r="J70" s="100"/>
      <c r="K70" s="99"/>
      <c r="L70" s="99"/>
      <c r="M70" s="87" t="str">
        <f t="shared" si="7"/>
        <v/>
      </c>
      <c r="N70" s="87" t="str">
        <f t="shared" ca="1" si="8"/>
        <v/>
      </c>
      <c r="O70" s="92" t="str">
        <f t="shared" si="9"/>
        <v/>
      </c>
      <c r="P70" s="89" t="str">
        <f t="shared" si="10"/>
        <v/>
      </c>
    </row>
    <row r="71" spans="1:16" x14ac:dyDescent="0.3">
      <c r="A71" s="91" t="str">
        <f t="shared" si="4"/>
        <v/>
      </c>
      <c r="B71" s="93"/>
      <c r="C71" s="94"/>
      <c r="D71" s="95"/>
      <c r="E71" s="95"/>
      <c r="F71" s="96"/>
      <c r="G71" s="97"/>
      <c r="H71" s="98"/>
      <c r="I71" s="99"/>
      <c r="J71" s="100"/>
      <c r="K71" s="99"/>
      <c r="L71" s="99"/>
      <c r="M71" s="87" t="str">
        <f t="shared" si="7"/>
        <v/>
      </c>
      <c r="N71" s="87" t="str">
        <f t="shared" ca="1" si="8"/>
        <v/>
      </c>
      <c r="O71" s="92" t="str">
        <f t="shared" si="9"/>
        <v/>
      </c>
      <c r="P71" s="89" t="str">
        <f t="shared" si="10"/>
        <v/>
      </c>
    </row>
    <row r="72" spans="1:16" x14ac:dyDescent="0.3">
      <c r="A72" s="91" t="str">
        <f t="shared" ref="A72:A135" si="11">IF(B71&lt;&gt;"",A71+1,"")</f>
        <v/>
      </c>
      <c r="B72" s="93"/>
      <c r="C72" s="94"/>
      <c r="D72" s="95"/>
      <c r="E72" s="95"/>
      <c r="F72" s="96"/>
      <c r="G72" s="97"/>
      <c r="H72" s="98"/>
      <c r="I72" s="99"/>
      <c r="J72" s="100"/>
      <c r="K72" s="99"/>
      <c r="L72" s="99"/>
      <c r="M72" s="87" t="str">
        <f t="shared" si="7"/>
        <v/>
      </c>
      <c r="N72" s="87" t="str">
        <f t="shared" ca="1" si="8"/>
        <v/>
      </c>
      <c r="O72" s="92" t="str">
        <f t="shared" si="9"/>
        <v/>
      </c>
      <c r="P72" s="89" t="str">
        <f t="shared" si="10"/>
        <v/>
      </c>
    </row>
    <row r="73" spans="1:16" x14ac:dyDescent="0.3">
      <c r="A73" s="91" t="str">
        <f t="shared" si="11"/>
        <v/>
      </c>
      <c r="B73" s="93"/>
      <c r="C73" s="94"/>
      <c r="D73" s="95"/>
      <c r="E73" s="95"/>
      <c r="F73" s="96"/>
      <c r="G73" s="97"/>
      <c r="H73" s="98"/>
      <c r="I73" s="99"/>
      <c r="J73" s="100"/>
      <c r="K73" s="99"/>
      <c r="L73" s="99"/>
      <c r="M73" s="87" t="str">
        <f t="shared" si="7"/>
        <v/>
      </c>
      <c r="N73" s="87" t="str">
        <f t="shared" ca="1" si="8"/>
        <v/>
      </c>
      <c r="O73" s="92" t="str">
        <f t="shared" si="9"/>
        <v/>
      </c>
      <c r="P73" s="89" t="str">
        <f t="shared" si="10"/>
        <v/>
      </c>
    </row>
    <row r="74" spans="1:16" x14ac:dyDescent="0.3">
      <c r="A74" s="91" t="str">
        <f t="shared" si="11"/>
        <v/>
      </c>
      <c r="B74" s="93"/>
      <c r="C74" s="94"/>
      <c r="D74" s="95"/>
      <c r="E74" s="95"/>
      <c r="F74" s="96"/>
      <c r="G74" s="97"/>
      <c r="H74" s="98"/>
      <c r="I74" s="99"/>
      <c r="J74" s="100"/>
      <c r="K74" s="99"/>
      <c r="L74" s="99"/>
      <c r="M74" s="87" t="str">
        <f t="shared" si="7"/>
        <v/>
      </c>
      <c r="N74" s="87" t="str">
        <f t="shared" ca="1" si="8"/>
        <v/>
      </c>
      <c r="O74" s="92" t="str">
        <f t="shared" si="9"/>
        <v/>
      </c>
      <c r="P74" s="89" t="str">
        <f t="shared" si="10"/>
        <v/>
      </c>
    </row>
    <row r="75" spans="1:16" x14ac:dyDescent="0.3">
      <c r="A75" s="91" t="str">
        <f t="shared" si="11"/>
        <v/>
      </c>
      <c r="B75" s="93"/>
      <c r="C75" s="94"/>
      <c r="D75" s="95"/>
      <c r="E75" s="95"/>
      <c r="F75" s="96"/>
      <c r="G75" s="97"/>
      <c r="H75" s="98"/>
      <c r="I75" s="99"/>
      <c r="J75" s="100"/>
      <c r="K75" s="99"/>
      <c r="L75" s="99"/>
      <c r="M75" s="87" t="str">
        <f t="shared" si="7"/>
        <v/>
      </c>
      <c r="N75" s="87" t="str">
        <f t="shared" ca="1" si="8"/>
        <v/>
      </c>
      <c r="O75" s="92" t="str">
        <f t="shared" si="9"/>
        <v/>
      </c>
      <c r="P75" s="89" t="str">
        <f t="shared" si="10"/>
        <v/>
      </c>
    </row>
    <row r="76" spans="1:16" x14ac:dyDescent="0.3">
      <c r="A76" s="91" t="str">
        <f t="shared" si="11"/>
        <v/>
      </c>
      <c r="B76" s="93"/>
      <c r="C76" s="94"/>
      <c r="D76" s="95"/>
      <c r="E76" s="95"/>
      <c r="F76" s="96"/>
      <c r="G76" s="97"/>
      <c r="H76" s="98"/>
      <c r="I76" s="99"/>
      <c r="J76" s="100"/>
      <c r="K76" s="99"/>
      <c r="L76" s="99"/>
      <c r="M76" s="87" t="str">
        <f t="shared" si="7"/>
        <v/>
      </c>
      <c r="N76" s="87" t="str">
        <f t="shared" ca="1" si="8"/>
        <v/>
      </c>
      <c r="O76" s="92" t="str">
        <f t="shared" si="9"/>
        <v/>
      </c>
      <c r="P76" s="89" t="str">
        <f t="shared" si="10"/>
        <v/>
      </c>
    </row>
    <row r="77" spans="1:16" x14ac:dyDescent="0.3">
      <c r="A77" s="91" t="str">
        <f t="shared" si="11"/>
        <v/>
      </c>
      <c r="B77" s="93"/>
      <c r="C77" s="94"/>
      <c r="D77" s="95"/>
      <c r="E77" s="95"/>
      <c r="F77" s="96"/>
      <c r="G77" s="97"/>
      <c r="H77" s="98"/>
      <c r="I77" s="99"/>
      <c r="J77" s="100"/>
      <c r="K77" s="99"/>
      <c r="L77" s="99"/>
      <c r="M77" s="87" t="str">
        <f t="shared" si="7"/>
        <v/>
      </c>
      <c r="N77" s="87" t="str">
        <f t="shared" ca="1" si="8"/>
        <v/>
      </c>
      <c r="O77" s="92" t="str">
        <f t="shared" si="9"/>
        <v/>
      </c>
      <c r="P77" s="89" t="str">
        <f t="shared" si="10"/>
        <v/>
      </c>
    </row>
    <row r="78" spans="1:16" x14ac:dyDescent="0.3">
      <c r="A78" s="91" t="str">
        <f t="shared" si="11"/>
        <v/>
      </c>
      <c r="B78" s="93"/>
      <c r="C78" s="94"/>
      <c r="D78" s="95"/>
      <c r="E78" s="95"/>
      <c r="F78" s="96"/>
      <c r="G78" s="97"/>
      <c r="H78" s="98"/>
      <c r="I78" s="99"/>
      <c r="J78" s="100"/>
      <c r="K78" s="99"/>
      <c r="L78" s="99"/>
      <c r="M78" s="87" t="str">
        <f t="shared" si="7"/>
        <v/>
      </c>
      <c r="N78" s="87" t="str">
        <f t="shared" ca="1" si="8"/>
        <v/>
      </c>
      <c r="O78" s="92" t="str">
        <f t="shared" si="9"/>
        <v/>
      </c>
      <c r="P78" s="89" t="str">
        <f t="shared" si="10"/>
        <v/>
      </c>
    </row>
    <row r="79" spans="1:16" x14ac:dyDescent="0.3">
      <c r="A79" s="91" t="str">
        <f t="shared" si="11"/>
        <v/>
      </c>
      <c r="B79" s="93"/>
      <c r="C79" s="94"/>
      <c r="D79" s="95"/>
      <c r="E79" s="95"/>
      <c r="F79" s="96"/>
      <c r="G79" s="97"/>
      <c r="H79" s="98"/>
      <c r="I79" s="99"/>
      <c r="J79" s="100"/>
      <c r="K79" s="99"/>
      <c r="L79" s="99"/>
      <c r="M79" s="87" t="str">
        <f t="shared" si="7"/>
        <v/>
      </c>
      <c r="N79" s="87" t="str">
        <f t="shared" ca="1" si="8"/>
        <v/>
      </c>
      <c r="O79" s="92" t="str">
        <f t="shared" si="9"/>
        <v/>
      </c>
      <c r="P79" s="89" t="str">
        <f t="shared" si="10"/>
        <v/>
      </c>
    </row>
    <row r="80" spans="1:16" x14ac:dyDescent="0.3">
      <c r="A80" s="91" t="str">
        <f t="shared" si="11"/>
        <v/>
      </c>
      <c r="B80" s="93"/>
      <c r="C80" s="94"/>
      <c r="D80" s="95"/>
      <c r="E80" s="95"/>
      <c r="F80" s="96"/>
      <c r="G80" s="97"/>
      <c r="H80" s="98"/>
      <c r="I80" s="99"/>
      <c r="J80" s="100"/>
      <c r="K80" s="99"/>
      <c r="L80" s="99"/>
      <c r="M80" s="87" t="str">
        <f t="shared" si="7"/>
        <v/>
      </c>
      <c r="N80" s="87" t="str">
        <f t="shared" ca="1" si="8"/>
        <v/>
      </c>
      <c r="O80" s="92" t="str">
        <f t="shared" si="9"/>
        <v/>
      </c>
      <c r="P80" s="89" t="str">
        <f t="shared" si="10"/>
        <v/>
      </c>
    </row>
    <row r="81" spans="1:16" x14ac:dyDescent="0.3">
      <c r="A81" s="91" t="str">
        <f t="shared" si="11"/>
        <v/>
      </c>
      <c r="B81" s="93"/>
      <c r="C81" s="94"/>
      <c r="D81" s="95"/>
      <c r="E81" s="95"/>
      <c r="F81" s="96"/>
      <c r="G81" s="97"/>
      <c r="H81" s="98"/>
      <c r="I81" s="99"/>
      <c r="J81" s="100"/>
      <c r="K81" s="99"/>
      <c r="L81" s="99"/>
      <c r="M81" s="87" t="str">
        <f t="shared" si="7"/>
        <v/>
      </c>
      <c r="N81" s="87" t="str">
        <f t="shared" ca="1" si="8"/>
        <v/>
      </c>
      <c r="O81" s="92" t="str">
        <f t="shared" si="9"/>
        <v/>
      </c>
      <c r="P81" s="89" t="str">
        <f t="shared" si="10"/>
        <v/>
      </c>
    </row>
    <row r="82" spans="1:16" x14ac:dyDescent="0.3">
      <c r="A82" s="91" t="str">
        <f t="shared" si="11"/>
        <v/>
      </c>
      <c r="B82" s="93"/>
      <c r="C82" s="94"/>
      <c r="D82" s="95"/>
      <c r="E82" s="95"/>
      <c r="F82" s="96"/>
      <c r="G82" s="97"/>
      <c r="H82" s="98"/>
      <c r="I82" s="99"/>
      <c r="J82" s="100"/>
      <c r="K82" s="99"/>
      <c r="L82" s="99"/>
      <c r="M82" s="87" t="str">
        <f t="shared" si="7"/>
        <v/>
      </c>
      <c r="N82" s="87" t="str">
        <f t="shared" ca="1" si="8"/>
        <v/>
      </c>
      <c r="O82" s="92" t="str">
        <f t="shared" si="9"/>
        <v/>
      </c>
      <c r="P82" s="89" t="str">
        <f t="shared" si="10"/>
        <v/>
      </c>
    </row>
    <row r="83" spans="1:16" x14ac:dyDescent="0.3">
      <c r="A83" s="91" t="str">
        <f t="shared" si="11"/>
        <v/>
      </c>
      <c r="B83" s="93"/>
      <c r="C83" s="94"/>
      <c r="D83" s="95"/>
      <c r="E83" s="95"/>
      <c r="F83" s="96"/>
      <c r="G83" s="97"/>
      <c r="H83" s="98"/>
      <c r="I83" s="99"/>
      <c r="J83" s="100"/>
      <c r="K83" s="99"/>
      <c r="L83" s="99"/>
      <c r="M83" s="87" t="str">
        <f t="shared" si="7"/>
        <v/>
      </c>
      <c r="N83" s="87" t="str">
        <f t="shared" ca="1" si="8"/>
        <v/>
      </c>
      <c r="O83" s="92" t="str">
        <f t="shared" si="9"/>
        <v/>
      </c>
      <c r="P83" s="89" t="str">
        <f t="shared" si="10"/>
        <v/>
      </c>
    </row>
    <row r="84" spans="1:16" x14ac:dyDescent="0.3">
      <c r="A84" s="91" t="str">
        <f t="shared" si="11"/>
        <v/>
      </c>
      <c r="B84" s="93"/>
      <c r="C84" s="94"/>
      <c r="D84" s="95"/>
      <c r="E84" s="95"/>
      <c r="F84" s="96"/>
      <c r="G84" s="97"/>
      <c r="H84" s="98"/>
      <c r="I84" s="99"/>
      <c r="J84" s="100"/>
      <c r="K84" s="99"/>
      <c r="L84" s="99"/>
      <c r="M84" s="87" t="str">
        <f t="shared" si="7"/>
        <v/>
      </c>
      <c r="N84" s="87" t="str">
        <f t="shared" ca="1" si="8"/>
        <v/>
      </c>
      <c r="O84" s="92" t="str">
        <f t="shared" si="9"/>
        <v/>
      </c>
      <c r="P84" s="89" t="str">
        <f t="shared" si="10"/>
        <v/>
      </c>
    </row>
    <row r="85" spans="1:16" x14ac:dyDescent="0.3">
      <c r="A85" s="91" t="str">
        <f t="shared" si="11"/>
        <v/>
      </c>
      <c r="B85" s="93"/>
      <c r="C85" s="94"/>
      <c r="D85" s="95"/>
      <c r="E85" s="95"/>
      <c r="F85" s="96"/>
      <c r="G85" s="97"/>
      <c r="H85" s="98"/>
      <c r="I85" s="99"/>
      <c r="J85" s="100"/>
      <c r="K85" s="99"/>
      <c r="L85" s="99"/>
      <c r="M85" s="87" t="str">
        <f t="shared" si="7"/>
        <v/>
      </c>
      <c r="N85" s="87" t="str">
        <f t="shared" ca="1" si="8"/>
        <v/>
      </c>
      <c r="O85" s="92" t="str">
        <f t="shared" si="9"/>
        <v/>
      </c>
      <c r="P85" s="89" t="str">
        <f t="shared" si="10"/>
        <v/>
      </c>
    </row>
    <row r="86" spans="1:16" x14ac:dyDescent="0.3">
      <c r="A86" s="91" t="str">
        <f t="shared" si="11"/>
        <v/>
      </c>
      <c r="B86" s="93"/>
      <c r="C86" s="94"/>
      <c r="D86" s="95"/>
      <c r="E86" s="95"/>
      <c r="F86" s="96"/>
      <c r="G86" s="97"/>
      <c r="H86" s="98"/>
      <c r="I86" s="99"/>
      <c r="J86" s="100"/>
      <c r="K86" s="99"/>
      <c r="L86" s="99"/>
      <c r="M86" s="87" t="str">
        <f t="shared" si="7"/>
        <v/>
      </c>
      <c r="N86" s="87" t="str">
        <f t="shared" ca="1" si="8"/>
        <v/>
      </c>
      <c r="O86" s="92" t="str">
        <f t="shared" si="9"/>
        <v/>
      </c>
      <c r="P86" s="89" t="str">
        <f t="shared" si="10"/>
        <v/>
      </c>
    </row>
    <row r="87" spans="1:16" x14ac:dyDescent="0.3">
      <c r="A87" s="91" t="str">
        <f t="shared" si="11"/>
        <v/>
      </c>
      <c r="B87" s="93"/>
      <c r="C87" s="94"/>
      <c r="D87" s="95"/>
      <c r="E87" s="95"/>
      <c r="F87" s="96"/>
      <c r="G87" s="97"/>
      <c r="H87" s="98"/>
      <c r="I87" s="99"/>
      <c r="J87" s="100"/>
      <c r="K87" s="99"/>
      <c r="L87" s="99"/>
      <c r="M87" s="87" t="str">
        <f t="shared" si="7"/>
        <v/>
      </c>
      <c r="N87" s="87" t="str">
        <f t="shared" ca="1" si="8"/>
        <v/>
      </c>
      <c r="O87" s="92" t="str">
        <f t="shared" si="9"/>
        <v/>
      </c>
      <c r="P87" s="89" t="str">
        <f t="shared" si="10"/>
        <v/>
      </c>
    </row>
    <row r="88" spans="1:16" x14ac:dyDescent="0.3">
      <c r="A88" s="91" t="str">
        <f t="shared" si="11"/>
        <v/>
      </c>
      <c r="B88" s="93"/>
      <c r="C88" s="94"/>
      <c r="D88" s="95"/>
      <c r="E88" s="95"/>
      <c r="F88" s="96"/>
      <c r="G88" s="97"/>
      <c r="H88" s="98"/>
      <c r="I88" s="99"/>
      <c r="J88" s="100"/>
      <c r="K88" s="99"/>
      <c r="L88" s="99"/>
      <c r="M88" s="87" t="str">
        <f t="shared" si="7"/>
        <v/>
      </c>
      <c r="N88" s="87" t="str">
        <f t="shared" ca="1" si="8"/>
        <v/>
      </c>
      <c r="O88" s="92" t="str">
        <f t="shared" si="9"/>
        <v/>
      </c>
      <c r="P88" s="89" t="str">
        <f t="shared" si="10"/>
        <v/>
      </c>
    </row>
    <row r="89" spans="1:16" x14ac:dyDescent="0.3">
      <c r="A89" s="91" t="str">
        <f t="shared" si="11"/>
        <v/>
      </c>
      <c r="B89" s="93"/>
      <c r="C89" s="94"/>
      <c r="D89" s="95"/>
      <c r="E89" s="95"/>
      <c r="F89" s="96"/>
      <c r="G89" s="97"/>
      <c r="H89" s="98"/>
      <c r="I89" s="99"/>
      <c r="J89" s="100"/>
      <c r="K89" s="99"/>
      <c r="L89" s="99"/>
      <c r="M89" s="87" t="str">
        <f t="shared" si="7"/>
        <v/>
      </c>
      <c r="N89" s="87" t="str">
        <f t="shared" ca="1" si="8"/>
        <v/>
      </c>
      <c r="O89" s="92" t="str">
        <f t="shared" si="9"/>
        <v/>
      </c>
      <c r="P89" s="89" t="str">
        <f t="shared" si="10"/>
        <v/>
      </c>
    </row>
    <row r="90" spans="1:16" x14ac:dyDescent="0.3">
      <c r="A90" s="91" t="str">
        <f t="shared" si="11"/>
        <v/>
      </c>
      <c r="B90" s="93"/>
      <c r="C90" s="94"/>
      <c r="D90" s="95"/>
      <c r="E90" s="95"/>
      <c r="F90" s="96"/>
      <c r="G90" s="97"/>
      <c r="H90" s="98"/>
      <c r="I90" s="99"/>
      <c r="J90" s="100"/>
      <c r="K90" s="99"/>
      <c r="L90" s="99"/>
      <c r="M90" s="87" t="str">
        <f t="shared" si="7"/>
        <v/>
      </c>
      <c r="N90" s="87" t="str">
        <f t="shared" ca="1" si="8"/>
        <v/>
      </c>
      <c r="O90" s="92" t="str">
        <f t="shared" si="9"/>
        <v/>
      </c>
      <c r="P90" s="89" t="str">
        <f t="shared" si="10"/>
        <v/>
      </c>
    </row>
    <row r="91" spans="1:16" x14ac:dyDescent="0.3">
      <c r="A91" s="91" t="str">
        <f t="shared" si="11"/>
        <v/>
      </c>
      <c r="B91" s="93"/>
      <c r="C91" s="94"/>
      <c r="D91" s="95"/>
      <c r="E91" s="95"/>
      <c r="F91" s="96"/>
      <c r="G91" s="97"/>
      <c r="H91" s="98"/>
      <c r="I91" s="99"/>
      <c r="J91" s="100"/>
      <c r="K91" s="99"/>
      <c r="L91" s="99"/>
      <c r="M91" s="87" t="str">
        <f t="shared" si="7"/>
        <v/>
      </c>
      <c r="N91" s="87" t="str">
        <f t="shared" ca="1" si="8"/>
        <v/>
      </c>
      <c r="O91" s="92" t="str">
        <f t="shared" si="9"/>
        <v/>
      </c>
      <c r="P91" s="89" t="str">
        <f t="shared" si="10"/>
        <v/>
      </c>
    </row>
    <row r="92" spans="1:16" x14ac:dyDescent="0.3">
      <c r="A92" s="91" t="str">
        <f t="shared" si="11"/>
        <v/>
      </c>
      <c r="B92" s="93"/>
      <c r="C92" s="94"/>
      <c r="D92" s="95"/>
      <c r="E92" s="95"/>
      <c r="F92" s="96"/>
      <c r="G92" s="97"/>
      <c r="H92" s="98"/>
      <c r="I92" s="99"/>
      <c r="J92" s="100"/>
      <c r="K92" s="99"/>
      <c r="L92" s="99"/>
      <c r="M92" s="87" t="str">
        <f t="shared" si="7"/>
        <v/>
      </c>
      <c r="N92" s="87" t="str">
        <f t="shared" ca="1" si="8"/>
        <v/>
      </c>
      <c r="O92" s="92" t="str">
        <f t="shared" si="9"/>
        <v/>
      </c>
      <c r="P92" s="89" t="str">
        <f t="shared" si="10"/>
        <v/>
      </c>
    </row>
    <row r="93" spans="1:16" x14ac:dyDescent="0.3">
      <c r="A93" s="91" t="str">
        <f t="shared" si="11"/>
        <v/>
      </c>
      <c r="B93" s="93"/>
      <c r="C93" s="94"/>
      <c r="D93" s="95"/>
      <c r="E93" s="95"/>
      <c r="F93" s="96"/>
      <c r="G93" s="97"/>
      <c r="H93" s="98"/>
      <c r="I93" s="99"/>
      <c r="J93" s="100"/>
      <c r="K93" s="99"/>
      <c r="L93" s="99"/>
      <c r="M93" s="87" t="str">
        <f t="shared" si="7"/>
        <v/>
      </c>
      <c r="N93" s="87" t="str">
        <f t="shared" ca="1" si="8"/>
        <v/>
      </c>
      <c r="O93" s="92" t="str">
        <f t="shared" si="9"/>
        <v/>
      </c>
      <c r="P93" s="89" t="str">
        <f t="shared" si="10"/>
        <v/>
      </c>
    </row>
    <row r="94" spans="1:16" x14ac:dyDescent="0.3">
      <c r="A94" s="91" t="str">
        <f t="shared" si="11"/>
        <v/>
      </c>
      <c r="B94" s="93"/>
      <c r="C94" s="94"/>
      <c r="D94" s="95"/>
      <c r="E94" s="95"/>
      <c r="F94" s="96"/>
      <c r="G94" s="97"/>
      <c r="H94" s="98"/>
      <c r="I94" s="99"/>
      <c r="J94" s="100"/>
      <c r="K94" s="99"/>
      <c r="L94" s="99"/>
      <c r="M94" s="87" t="str">
        <f t="shared" si="7"/>
        <v/>
      </c>
      <c r="N94" s="87" t="str">
        <f t="shared" ca="1" si="8"/>
        <v/>
      </c>
      <c r="O94" s="92" t="str">
        <f t="shared" si="9"/>
        <v/>
      </c>
      <c r="P94" s="89" t="str">
        <f t="shared" si="10"/>
        <v/>
      </c>
    </row>
    <row r="95" spans="1:16" x14ac:dyDescent="0.3">
      <c r="A95" s="91" t="str">
        <f t="shared" si="11"/>
        <v/>
      </c>
      <c r="B95" s="93"/>
      <c r="C95" s="94"/>
      <c r="D95" s="95"/>
      <c r="E95" s="95"/>
      <c r="F95" s="96"/>
      <c r="G95" s="97"/>
      <c r="H95" s="98"/>
      <c r="I95" s="99"/>
      <c r="J95" s="100"/>
      <c r="K95" s="99"/>
      <c r="L95" s="99"/>
      <c r="M95" s="87" t="str">
        <f t="shared" si="7"/>
        <v/>
      </c>
      <c r="N95" s="87" t="str">
        <f t="shared" ca="1" si="8"/>
        <v/>
      </c>
      <c r="O95" s="92" t="str">
        <f t="shared" si="9"/>
        <v/>
      </c>
      <c r="P95" s="89" t="str">
        <f t="shared" si="10"/>
        <v/>
      </c>
    </row>
    <row r="96" spans="1:16" x14ac:dyDescent="0.3">
      <c r="A96" s="91" t="str">
        <f t="shared" si="11"/>
        <v/>
      </c>
      <c r="B96" s="93"/>
      <c r="C96" s="94"/>
      <c r="D96" s="95"/>
      <c r="E96" s="95"/>
      <c r="F96" s="96"/>
      <c r="G96" s="97"/>
      <c r="H96" s="98"/>
      <c r="I96" s="99"/>
      <c r="J96" s="100"/>
      <c r="K96" s="99"/>
      <c r="L96" s="99"/>
      <c r="M96" s="87" t="str">
        <f t="shared" si="7"/>
        <v/>
      </c>
      <c r="N96" s="87" t="str">
        <f t="shared" ca="1" si="8"/>
        <v/>
      </c>
      <c r="O96" s="92" t="str">
        <f t="shared" si="9"/>
        <v/>
      </c>
      <c r="P96" s="89" t="str">
        <f t="shared" si="10"/>
        <v/>
      </c>
    </row>
    <row r="97" spans="1:16" x14ac:dyDescent="0.3">
      <c r="A97" s="91" t="str">
        <f t="shared" si="11"/>
        <v/>
      </c>
      <c r="B97" s="93"/>
      <c r="C97" s="94"/>
      <c r="D97" s="95"/>
      <c r="E97" s="95"/>
      <c r="F97" s="96"/>
      <c r="G97" s="97"/>
      <c r="H97" s="98"/>
      <c r="I97" s="99"/>
      <c r="J97" s="100"/>
      <c r="K97" s="99"/>
      <c r="L97" s="99"/>
      <c r="M97" s="87" t="str">
        <f t="shared" si="7"/>
        <v/>
      </c>
      <c r="N97" s="87" t="str">
        <f t="shared" ca="1" si="8"/>
        <v/>
      </c>
      <c r="O97" s="92" t="str">
        <f t="shared" si="9"/>
        <v/>
      </c>
      <c r="P97" s="89" t="str">
        <f t="shared" si="10"/>
        <v/>
      </c>
    </row>
    <row r="98" spans="1:16" x14ac:dyDescent="0.3">
      <c r="A98" s="91" t="str">
        <f t="shared" si="11"/>
        <v/>
      </c>
      <c r="B98" s="93"/>
      <c r="C98" s="94"/>
      <c r="D98" s="95"/>
      <c r="E98" s="95"/>
      <c r="F98" s="96"/>
      <c r="G98" s="97"/>
      <c r="H98" s="98"/>
      <c r="I98" s="99"/>
      <c r="J98" s="100"/>
      <c r="K98" s="99"/>
      <c r="L98" s="99"/>
      <c r="M98" s="87" t="str">
        <f t="shared" si="7"/>
        <v/>
      </c>
      <c r="N98" s="87" t="str">
        <f t="shared" ca="1" si="8"/>
        <v/>
      </c>
      <c r="O98" s="92" t="str">
        <f t="shared" si="9"/>
        <v/>
      </c>
      <c r="P98" s="89" t="str">
        <f t="shared" si="10"/>
        <v/>
      </c>
    </row>
    <row r="99" spans="1:16" x14ac:dyDescent="0.3">
      <c r="A99" s="91" t="str">
        <f t="shared" si="11"/>
        <v/>
      </c>
      <c r="B99" s="93"/>
      <c r="C99" s="94"/>
      <c r="D99" s="95"/>
      <c r="E99" s="95"/>
      <c r="F99" s="96"/>
      <c r="G99" s="97"/>
      <c r="H99" s="98"/>
      <c r="I99" s="99"/>
      <c r="J99" s="100"/>
      <c r="K99" s="99"/>
      <c r="L99" s="99"/>
      <c r="M99" s="87" t="str">
        <f t="shared" si="7"/>
        <v/>
      </c>
      <c r="N99" s="87" t="str">
        <f t="shared" ca="1" si="8"/>
        <v/>
      </c>
      <c r="O99" s="92" t="str">
        <f t="shared" si="9"/>
        <v/>
      </c>
      <c r="P99" s="89" t="str">
        <f t="shared" si="10"/>
        <v/>
      </c>
    </row>
    <row r="100" spans="1:16" x14ac:dyDescent="0.3">
      <c r="A100" s="91" t="str">
        <f t="shared" si="11"/>
        <v/>
      </c>
      <c r="B100" s="93"/>
      <c r="C100" s="94"/>
      <c r="D100" s="95"/>
      <c r="E100" s="95"/>
      <c r="F100" s="96"/>
      <c r="G100" s="97"/>
      <c r="H100" s="98"/>
      <c r="I100" s="99"/>
      <c r="J100" s="100"/>
      <c r="K100" s="99"/>
      <c r="L100" s="99"/>
      <c r="M100" s="87" t="str">
        <f t="shared" si="7"/>
        <v/>
      </c>
      <c r="N100" s="87" t="str">
        <f t="shared" ca="1" si="8"/>
        <v/>
      </c>
      <c r="O100" s="92" t="str">
        <f t="shared" si="9"/>
        <v/>
      </c>
      <c r="P100" s="89" t="str">
        <f t="shared" si="10"/>
        <v/>
      </c>
    </row>
    <row r="101" spans="1:16" x14ac:dyDescent="0.3">
      <c r="A101" s="91" t="str">
        <f t="shared" si="11"/>
        <v/>
      </c>
      <c r="B101" s="93"/>
      <c r="C101" s="94"/>
      <c r="D101" s="95"/>
      <c r="E101" s="95"/>
      <c r="F101" s="96"/>
      <c r="G101" s="97"/>
      <c r="H101" s="98"/>
      <c r="I101" s="99"/>
      <c r="J101" s="100"/>
      <c r="K101" s="99"/>
      <c r="L101" s="99"/>
      <c r="M101" s="87" t="str">
        <f t="shared" si="7"/>
        <v/>
      </c>
      <c r="N101" s="87" t="str">
        <f t="shared" ca="1" si="8"/>
        <v/>
      </c>
      <c r="O101" s="92" t="str">
        <f t="shared" si="9"/>
        <v/>
      </c>
      <c r="P101" s="89" t="str">
        <f t="shared" si="10"/>
        <v/>
      </c>
    </row>
    <row r="102" spans="1:16" x14ac:dyDescent="0.3">
      <c r="A102" s="91" t="str">
        <f t="shared" si="11"/>
        <v/>
      </c>
      <c r="B102" s="93"/>
      <c r="C102" s="94"/>
      <c r="D102" s="95"/>
      <c r="E102" s="95"/>
      <c r="F102" s="96"/>
      <c r="G102" s="97"/>
      <c r="H102" s="98"/>
      <c r="I102" s="99"/>
      <c r="J102" s="100"/>
      <c r="K102" s="99"/>
      <c r="L102" s="99"/>
      <c r="M102" s="87" t="str">
        <f t="shared" si="7"/>
        <v/>
      </c>
      <c r="N102" s="87" t="str">
        <f t="shared" ca="1" si="8"/>
        <v/>
      </c>
      <c r="O102" s="92" t="str">
        <f t="shared" si="9"/>
        <v/>
      </c>
      <c r="P102" s="89" t="str">
        <f t="shared" si="10"/>
        <v/>
      </c>
    </row>
    <row r="103" spans="1:16" x14ac:dyDescent="0.3">
      <c r="A103" s="91" t="str">
        <f t="shared" si="11"/>
        <v/>
      </c>
      <c r="B103" s="93"/>
      <c r="C103" s="94"/>
      <c r="D103" s="95"/>
      <c r="E103" s="95"/>
      <c r="F103" s="96"/>
      <c r="G103" s="97"/>
      <c r="H103" s="98"/>
      <c r="I103" s="99"/>
      <c r="J103" s="100"/>
      <c r="K103" s="99"/>
      <c r="L103" s="99"/>
      <c r="M103" s="87" t="str">
        <f t="shared" si="7"/>
        <v/>
      </c>
      <c r="N103" s="87" t="str">
        <f t="shared" ca="1" si="8"/>
        <v/>
      </c>
      <c r="O103" s="92" t="str">
        <f t="shared" si="9"/>
        <v/>
      </c>
      <c r="P103" s="89" t="str">
        <f t="shared" si="10"/>
        <v/>
      </c>
    </row>
    <row r="104" spans="1:16" x14ac:dyDescent="0.3">
      <c r="A104" s="91" t="str">
        <f t="shared" si="11"/>
        <v/>
      </c>
      <c r="B104" s="93"/>
      <c r="C104" s="94"/>
      <c r="D104" s="95"/>
      <c r="E104" s="95"/>
      <c r="F104" s="96"/>
      <c r="G104" s="97"/>
      <c r="H104" s="98"/>
      <c r="I104" s="99"/>
      <c r="J104" s="100"/>
      <c r="K104" s="99"/>
      <c r="L104" s="99"/>
      <c r="M104" s="87" t="str">
        <f t="shared" si="7"/>
        <v/>
      </c>
      <c r="N104" s="87" t="str">
        <f t="shared" ca="1" si="8"/>
        <v/>
      </c>
      <c r="O104" s="92" t="str">
        <f t="shared" si="9"/>
        <v/>
      </c>
      <c r="P104" s="89" t="str">
        <f t="shared" si="10"/>
        <v/>
      </c>
    </row>
    <row r="105" spans="1:16" x14ac:dyDescent="0.3">
      <c r="A105" s="91" t="str">
        <f t="shared" si="11"/>
        <v/>
      </c>
      <c r="B105" s="93"/>
      <c r="C105" s="94"/>
      <c r="D105" s="95"/>
      <c r="E105" s="95"/>
      <c r="F105" s="96"/>
      <c r="G105" s="97"/>
      <c r="H105" s="98"/>
      <c r="I105" s="99"/>
      <c r="J105" s="100"/>
      <c r="K105" s="99"/>
      <c r="L105" s="99"/>
      <c r="M105" s="87" t="str">
        <f t="shared" si="7"/>
        <v/>
      </c>
      <c r="N105" s="87" t="str">
        <f t="shared" ca="1" si="8"/>
        <v/>
      </c>
      <c r="O105" s="92" t="str">
        <f t="shared" si="9"/>
        <v/>
      </c>
      <c r="P105" s="89" t="str">
        <f t="shared" si="10"/>
        <v/>
      </c>
    </row>
    <row r="106" spans="1:16" x14ac:dyDescent="0.3">
      <c r="A106" s="91" t="str">
        <f t="shared" si="11"/>
        <v/>
      </c>
      <c r="B106" s="93"/>
      <c r="C106" s="94"/>
      <c r="D106" s="95"/>
      <c r="E106" s="95"/>
      <c r="F106" s="96"/>
      <c r="G106" s="97"/>
      <c r="H106" s="98"/>
      <c r="I106" s="99"/>
      <c r="J106" s="100"/>
      <c r="K106" s="99"/>
      <c r="L106" s="99"/>
      <c r="M106" s="87" t="str">
        <f t="shared" si="7"/>
        <v/>
      </c>
      <c r="N106" s="87" t="str">
        <f t="shared" ca="1" si="8"/>
        <v/>
      </c>
      <c r="O106" s="92" t="str">
        <f t="shared" si="9"/>
        <v/>
      </c>
      <c r="P106" s="89" t="str">
        <f t="shared" si="10"/>
        <v/>
      </c>
    </row>
    <row r="107" spans="1:16" x14ac:dyDescent="0.3">
      <c r="A107" s="91" t="str">
        <f t="shared" si="11"/>
        <v/>
      </c>
      <c r="B107" s="93"/>
      <c r="C107" s="94"/>
      <c r="D107" s="95"/>
      <c r="E107" s="95"/>
      <c r="F107" s="96"/>
      <c r="G107" s="97"/>
      <c r="H107" s="98"/>
      <c r="I107" s="99"/>
      <c r="J107" s="100"/>
      <c r="K107" s="99"/>
      <c r="L107" s="99"/>
      <c r="M107" s="87" t="str">
        <f t="shared" si="7"/>
        <v/>
      </c>
      <c r="N107" s="87" t="str">
        <f t="shared" ca="1" si="8"/>
        <v/>
      </c>
      <c r="O107" s="92" t="str">
        <f t="shared" si="9"/>
        <v/>
      </c>
      <c r="P107" s="89" t="str">
        <f t="shared" si="10"/>
        <v/>
      </c>
    </row>
    <row r="108" spans="1:16" x14ac:dyDescent="0.3">
      <c r="A108" s="91" t="str">
        <f t="shared" si="11"/>
        <v/>
      </c>
      <c r="B108" s="93"/>
      <c r="C108" s="94"/>
      <c r="D108" s="95"/>
      <c r="E108" s="95"/>
      <c r="F108" s="96"/>
      <c r="G108" s="97"/>
      <c r="H108" s="98"/>
      <c r="I108" s="99"/>
      <c r="J108" s="100"/>
      <c r="K108" s="99"/>
      <c r="L108" s="99"/>
      <c r="M108" s="87" t="str">
        <f t="shared" si="7"/>
        <v/>
      </c>
      <c r="N108" s="87" t="str">
        <f t="shared" ca="1" si="8"/>
        <v/>
      </c>
      <c r="O108" s="92" t="str">
        <f t="shared" si="9"/>
        <v/>
      </c>
      <c r="P108" s="89" t="str">
        <f t="shared" si="10"/>
        <v/>
      </c>
    </row>
    <row r="109" spans="1:16" x14ac:dyDescent="0.3">
      <c r="A109" s="91" t="str">
        <f t="shared" si="11"/>
        <v/>
      </c>
      <c r="B109" s="93"/>
      <c r="C109" s="94"/>
      <c r="D109" s="95"/>
      <c r="E109" s="95"/>
      <c r="F109" s="96"/>
      <c r="G109" s="97"/>
      <c r="H109" s="98"/>
      <c r="I109" s="99"/>
      <c r="J109" s="100"/>
      <c r="K109" s="99"/>
      <c r="L109" s="99"/>
      <c r="M109" s="87" t="str">
        <f t="shared" si="7"/>
        <v/>
      </c>
      <c r="N109" s="87" t="str">
        <f t="shared" ca="1" si="8"/>
        <v/>
      </c>
      <c r="O109" s="92" t="str">
        <f t="shared" si="9"/>
        <v/>
      </c>
      <c r="P109" s="89" t="str">
        <f t="shared" si="10"/>
        <v/>
      </c>
    </row>
    <row r="110" spans="1:16" x14ac:dyDescent="0.3">
      <c r="A110" s="91" t="str">
        <f t="shared" si="11"/>
        <v/>
      </c>
      <c r="B110" s="93"/>
      <c r="C110" s="94"/>
      <c r="D110" s="95"/>
      <c r="E110" s="95"/>
      <c r="F110" s="96"/>
      <c r="G110" s="97"/>
      <c r="H110" s="98"/>
      <c r="I110" s="99"/>
      <c r="J110" s="100"/>
      <c r="K110" s="99"/>
      <c r="L110" s="99"/>
      <c r="M110" s="87" t="str">
        <f t="shared" si="7"/>
        <v/>
      </c>
      <c r="N110" s="87" t="str">
        <f t="shared" ca="1" si="8"/>
        <v/>
      </c>
      <c r="O110" s="92" t="str">
        <f t="shared" si="9"/>
        <v/>
      </c>
      <c r="P110" s="89" t="str">
        <f t="shared" si="10"/>
        <v/>
      </c>
    </row>
    <row r="111" spans="1:16" x14ac:dyDescent="0.3">
      <c r="A111" s="91" t="str">
        <f t="shared" si="11"/>
        <v/>
      </c>
      <c r="B111" s="93"/>
      <c r="C111" s="94"/>
      <c r="D111" s="95"/>
      <c r="E111" s="95"/>
      <c r="F111" s="96"/>
      <c r="G111" s="97"/>
      <c r="H111" s="98"/>
      <c r="I111" s="99"/>
      <c r="J111" s="100"/>
      <c r="K111" s="99"/>
      <c r="L111" s="99"/>
      <c r="M111" s="87" t="str">
        <f t="shared" si="7"/>
        <v/>
      </c>
      <c r="N111" s="87" t="str">
        <f t="shared" ca="1" si="8"/>
        <v/>
      </c>
      <c r="O111" s="92" t="str">
        <f t="shared" si="9"/>
        <v/>
      </c>
      <c r="P111" s="89" t="str">
        <f t="shared" si="10"/>
        <v/>
      </c>
    </row>
    <row r="112" spans="1:16" x14ac:dyDescent="0.3">
      <c r="A112" s="91" t="str">
        <f t="shared" si="11"/>
        <v/>
      </c>
      <c r="B112" s="93"/>
      <c r="C112" s="94"/>
      <c r="D112" s="95"/>
      <c r="E112" s="95"/>
      <c r="F112" s="96"/>
      <c r="G112" s="97"/>
      <c r="H112" s="98"/>
      <c r="I112" s="99"/>
      <c r="J112" s="100"/>
      <c r="K112" s="99"/>
      <c r="L112" s="99"/>
      <c r="M112" s="87" t="str">
        <f t="shared" si="7"/>
        <v/>
      </c>
      <c r="N112" s="87" t="str">
        <f t="shared" ca="1" si="8"/>
        <v/>
      </c>
      <c r="O112" s="92" t="str">
        <f t="shared" si="9"/>
        <v/>
      </c>
      <c r="P112" s="89" t="str">
        <f t="shared" si="10"/>
        <v/>
      </c>
    </row>
    <row r="113" spans="1:16" x14ac:dyDescent="0.3">
      <c r="A113" s="91" t="str">
        <f t="shared" si="11"/>
        <v/>
      </c>
      <c r="B113" s="93"/>
      <c r="C113" s="94"/>
      <c r="D113" s="95"/>
      <c r="E113" s="95"/>
      <c r="F113" s="96"/>
      <c r="G113" s="97"/>
      <c r="H113" s="98"/>
      <c r="I113" s="99"/>
      <c r="J113" s="100"/>
      <c r="K113" s="99"/>
      <c r="L113" s="99"/>
      <c r="M113" s="87" t="str">
        <f t="shared" si="7"/>
        <v/>
      </c>
      <c r="N113" s="87" t="str">
        <f t="shared" ca="1" si="8"/>
        <v/>
      </c>
      <c r="O113" s="92" t="str">
        <f t="shared" si="9"/>
        <v/>
      </c>
      <c r="P113" s="89" t="str">
        <f t="shared" si="10"/>
        <v/>
      </c>
    </row>
    <row r="114" spans="1:16" x14ac:dyDescent="0.3">
      <c r="A114" s="91" t="str">
        <f t="shared" si="11"/>
        <v/>
      </c>
      <c r="B114" s="93"/>
      <c r="C114" s="94"/>
      <c r="D114" s="95"/>
      <c r="E114" s="95"/>
      <c r="F114" s="96"/>
      <c r="G114" s="97"/>
      <c r="H114" s="98"/>
      <c r="I114" s="99"/>
      <c r="J114" s="100"/>
      <c r="K114" s="99"/>
      <c r="L114" s="99"/>
      <c r="M114" s="87" t="str">
        <f t="shared" si="7"/>
        <v/>
      </c>
      <c r="N114" s="87" t="str">
        <f t="shared" ca="1" si="8"/>
        <v/>
      </c>
      <c r="O114" s="92" t="str">
        <f t="shared" si="9"/>
        <v/>
      </c>
      <c r="P114" s="89" t="str">
        <f t="shared" si="10"/>
        <v/>
      </c>
    </row>
    <row r="115" spans="1:16" x14ac:dyDescent="0.3">
      <c r="A115" s="91" t="str">
        <f t="shared" si="11"/>
        <v/>
      </c>
      <c r="B115" s="93"/>
      <c r="C115" s="94"/>
      <c r="D115" s="95"/>
      <c r="E115" s="95"/>
      <c r="F115" s="96"/>
      <c r="G115" s="97"/>
      <c r="H115" s="98"/>
      <c r="I115" s="99"/>
      <c r="J115" s="100"/>
      <c r="K115" s="99"/>
      <c r="L115" s="99"/>
      <c r="M115" s="87" t="str">
        <f t="shared" si="7"/>
        <v/>
      </c>
      <c r="N115" s="87" t="str">
        <f t="shared" ca="1" si="8"/>
        <v/>
      </c>
      <c r="O115" s="92" t="str">
        <f t="shared" si="9"/>
        <v/>
      </c>
      <c r="P115" s="89" t="str">
        <f t="shared" si="10"/>
        <v/>
      </c>
    </row>
    <row r="116" spans="1:16" x14ac:dyDescent="0.3">
      <c r="A116" s="91" t="str">
        <f t="shared" si="11"/>
        <v/>
      </c>
      <c r="B116" s="93"/>
      <c r="C116" s="94"/>
      <c r="D116" s="95"/>
      <c r="E116" s="95"/>
      <c r="F116" s="96"/>
      <c r="G116" s="97"/>
      <c r="H116" s="98"/>
      <c r="I116" s="99"/>
      <c r="J116" s="100"/>
      <c r="K116" s="99"/>
      <c r="L116" s="99"/>
      <c r="M116" s="87" t="str">
        <f t="shared" si="7"/>
        <v/>
      </c>
      <c r="N116" s="87" t="str">
        <f t="shared" ca="1" si="8"/>
        <v/>
      </c>
      <c r="O116" s="92" t="str">
        <f t="shared" si="9"/>
        <v/>
      </c>
      <c r="P116" s="89" t="str">
        <f t="shared" si="10"/>
        <v/>
      </c>
    </row>
    <row r="117" spans="1:16" x14ac:dyDescent="0.3">
      <c r="A117" s="91" t="str">
        <f t="shared" si="11"/>
        <v/>
      </c>
      <c r="B117" s="93"/>
      <c r="C117" s="94"/>
      <c r="D117" s="95"/>
      <c r="E117" s="95"/>
      <c r="F117" s="96"/>
      <c r="G117" s="97"/>
      <c r="H117" s="98"/>
      <c r="I117" s="99"/>
      <c r="J117" s="100"/>
      <c r="K117" s="99"/>
      <c r="L117" s="99"/>
      <c r="M117" s="87" t="str">
        <f t="shared" si="7"/>
        <v/>
      </c>
      <c r="N117" s="87" t="str">
        <f t="shared" ca="1" si="8"/>
        <v/>
      </c>
      <c r="O117" s="92" t="str">
        <f t="shared" si="9"/>
        <v/>
      </c>
      <c r="P117" s="89" t="str">
        <f t="shared" si="10"/>
        <v/>
      </c>
    </row>
    <row r="118" spans="1:16" x14ac:dyDescent="0.3">
      <c r="A118" s="91" t="str">
        <f t="shared" si="11"/>
        <v/>
      </c>
      <c r="B118" s="93"/>
      <c r="C118" s="94"/>
      <c r="D118" s="95"/>
      <c r="E118" s="95"/>
      <c r="F118" s="96"/>
      <c r="G118" s="97"/>
      <c r="H118" s="98"/>
      <c r="I118" s="99"/>
      <c r="J118" s="100"/>
      <c r="K118" s="99"/>
      <c r="L118" s="99"/>
      <c r="M118" s="87" t="str">
        <f t="shared" ref="M118:M181" si="12">IF(B118&lt;&gt;"",(DAY(B118)+C118*30),"")</f>
        <v/>
      </c>
      <c r="N118" s="87" t="str">
        <f t="shared" ref="N118:N181" ca="1" si="13">IF(K118&lt;&gt;"",(DAY(B118)+30*C118)-DAY(TODAY()),"")</f>
        <v/>
      </c>
      <c r="O118" s="92" t="str">
        <f t="shared" ref="O118:O181" si="14">IF(I118&gt;H118,(IF(I118&lt;&gt;"",(((I118-H118)-(I118-L118))/ABS(I118-H118)),"")),IF(I118&lt;&gt;"",(1-(I118+L118-H118)/I118),""))</f>
        <v/>
      </c>
      <c r="P118" s="89" t="str">
        <f t="shared" ref="P118:P181" si="15">IF(F118&lt;&gt;"",F118,"")</f>
        <v/>
      </c>
    </row>
    <row r="119" spans="1:16" x14ac:dyDescent="0.3">
      <c r="A119" s="91" t="str">
        <f t="shared" si="11"/>
        <v/>
      </c>
      <c r="B119" s="93"/>
      <c r="C119" s="94"/>
      <c r="D119" s="95"/>
      <c r="E119" s="95"/>
      <c r="F119" s="96"/>
      <c r="G119" s="97"/>
      <c r="H119" s="98"/>
      <c r="I119" s="99"/>
      <c r="J119" s="100"/>
      <c r="K119" s="99"/>
      <c r="L119" s="99"/>
      <c r="M119" s="87" t="str">
        <f t="shared" si="12"/>
        <v/>
      </c>
      <c r="N119" s="87" t="str">
        <f t="shared" ca="1" si="13"/>
        <v/>
      </c>
      <c r="O119" s="92" t="str">
        <f t="shared" si="14"/>
        <v/>
      </c>
      <c r="P119" s="89" t="str">
        <f t="shared" si="15"/>
        <v/>
      </c>
    </row>
    <row r="120" spans="1:16" x14ac:dyDescent="0.3">
      <c r="A120" s="91" t="str">
        <f t="shared" si="11"/>
        <v/>
      </c>
      <c r="B120" s="93"/>
      <c r="C120" s="94"/>
      <c r="D120" s="95"/>
      <c r="E120" s="95"/>
      <c r="F120" s="96"/>
      <c r="G120" s="97"/>
      <c r="H120" s="98"/>
      <c r="I120" s="99"/>
      <c r="J120" s="100"/>
      <c r="K120" s="99"/>
      <c r="L120" s="99"/>
      <c r="M120" s="87" t="str">
        <f t="shared" si="12"/>
        <v/>
      </c>
      <c r="N120" s="87" t="str">
        <f t="shared" ca="1" si="13"/>
        <v/>
      </c>
      <c r="O120" s="92" t="str">
        <f t="shared" si="14"/>
        <v/>
      </c>
      <c r="P120" s="89" t="str">
        <f t="shared" si="15"/>
        <v/>
      </c>
    </row>
    <row r="121" spans="1:16" x14ac:dyDescent="0.3">
      <c r="A121" s="91" t="str">
        <f t="shared" si="11"/>
        <v/>
      </c>
      <c r="B121" s="93"/>
      <c r="C121" s="94"/>
      <c r="D121" s="95"/>
      <c r="E121" s="95"/>
      <c r="F121" s="96"/>
      <c r="G121" s="97"/>
      <c r="H121" s="98"/>
      <c r="I121" s="99"/>
      <c r="J121" s="100"/>
      <c r="K121" s="99"/>
      <c r="L121" s="99"/>
      <c r="M121" s="87" t="str">
        <f t="shared" si="12"/>
        <v/>
      </c>
      <c r="N121" s="87" t="str">
        <f t="shared" ca="1" si="13"/>
        <v/>
      </c>
      <c r="O121" s="92" t="str">
        <f t="shared" si="14"/>
        <v/>
      </c>
      <c r="P121" s="89" t="str">
        <f t="shared" si="15"/>
        <v/>
      </c>
    </row>
    <row r="122" spans="1:16" x14ac:dyDescent="0.3">
      <c r="A122" s="91" t="str">
        <f t="shared" si="11"/>
        <v/>
      </c>
      <c r="B122" s="93"/>
      <c r="C122" s="94"/>
      <c r="D122" s="95"/>
      <c r="E122" s="95"/>
      <c r="F122" s="96"/>
      <c r="G122" s="97"/>
      <c r="H122" s="98"/>
      <c r="I122" s="99"/>
      <c r="J122" s="100"/>
      <c r="K122" s="99"/>
      <c r="L122" s="99"/>
      <c r="M122" s="87" t="str">
        <f t="shared" si="12"/>
        <v/>
      </c>
      <c r="N122" s="87" t="str">
        <f t="shared" ca="1" si="13"/>
        <v/>
      </c>
      <c r="O122" s="92" t="str">
        <f t="shared" si="14"/>
        <v/>
      </c>
      <c r="P122" s="89" t="str">
        <f t="shared" si="15"/>
        <v/>
      </c>
    </row>
    <row r="123" spans="1:16" x14ac:dyDescent="0.3">
      <c r="A123" s="91" t="str">
        <f t="shared" si="11"/>
        <v/>
      </c>
      <c r="B123" s="93"/>
      <c r="C123" s="94"/>
      <c r="D123" s="95"/>
      <c r="E123" s="95"/>
      <c r="F123" s="96"/>
      <c r="G123" s="97"/>
      <c r="H123" s="98"/>
      <c r="I123" s="99"/>
      <c r="J123" s="100"/>
      <c r="K123" s="99"/>
      <c r="L123" s="99"/>
      <c r="M123" s="87" t="str">
        <f t="shared" si="12"/>
        <v/>
      </c>
      <c r="N123" s="87" t="str">
        <f t="shared" ca="1" si="13"/>
        <v/>
      </c>
      <c r="O123" s="92" t="str">
        <f t="shared" si="14"/>
        <v/>
      </c>
      <c r="P123" s="89" t="str">
        <f t="shared" si="15"/>
        <v/>
      </c>
    </row>
    <row r="124" spans="1:16" x14ac:dyDescent="0.3">
      <c r="A124" s="91" t="str">
        <f t="shared" si="11"/>
        <v/>
      </c>
      <c r="B124" s="93"/>
      <c r="C124" s="94"/>
      <c r="D124" s="95"/>
      <c r="E124" s="95"/>
      <c r="F124" s="96"/>
      <c r="G124" s="97"/>
      <c r="H124" s="98"/>
      <c r="I124" s="99"/>
      <c r="J124" s="100"/>
      <c r="K124" s="99"/>
      <c r="L124" s="99"/>
      <c r="M124" s="87" t="str">
        <f t="shared" si="12"/>
        <v/>
      </c>
      <c r="N124" s="87" t="str">
        <f t="shared" ca="1" si="13"/>
        <v/>
      </c>
      <c r="O124" s="92" t="str">
        <f t="shared" si="14"/>
        <v/>
      </c>
      <c r="P124" s="89" t="str">
        <f t="shared" si="15"/>
        <v/>
      </c>
    </row>
    <row r="125" spans="1:16" x14ac:dyDescent="0.3">
      <c r="A125" s="91" t="str">
        <f t="shared" si="11"/>
        <v/>
      </c>
      <c r="B125" s="93"/>
      <c r="C125" s="94"/>
      <c r="D125" s="95"/>
      <c r="E125" s="95"/>
      <c r="F125" s="96"/>
      <c r="G125" s="97"/>
      <c r="H125" s="98"/>
      <c r="I125" s="99"/>
      <c r="J125" s="100"/>
      <c r="K125" s="99"/>
      <c r="L125" s="99"/>
      <c r="M125" s="87" t="str">
        <f t="shared" si="12"/>
        <v/>
      </c>
      <c r="N125" s="87" t="str">
        <f t="shared" ca="1" si="13"/>
        <v/>
      </c>
      <c r="O125" s="92" t="str">
        <f t="shared" si="14"/>
        <v/>
      </c>
      <c r="P125" s="89" t="str">
        <f t="shared" si="15"/>
        <v/>
      </c>
    </row>
    <row r="126" spans="1:16" x14ac:dyDescent="0.3">
      <c r="A126" s="91" t="str">
        <f t="shared" si="11"/>
        <v/>
      </c>
      <c r="B126" s="93"/>
      <c r="C126" s="94"/>
      <c r="D126" s="95"/>
      <c r="E126" s="95"/>
      <c r="F126" s="96"/>
      <c r="G126" s="97"/>
      <c r="H126" s="98"/>
      <c r="I126" s="99"/>
      <c r="J126" s="100"/>
      <c r="K126" s="99"/>
      <c r="L126" s="99"/>
      <c r="M126" s="87" t="str">
        <f t="shared" si="12"/>
        <v/>
      </c>
      <c r="N126" s="87" t="str">
        <f t="shared" ca="1" si="13"/>
        <v/>
      </c>
      <c r="O126" s="92" t="str">
        <f t="shared" si="14"/>
        <v/>
      </c>
      <c r="P126" s="89" t="str">
        <f t="shared" si="15"/>
        <v/>
      </c>
    </row>
    <row r="127" spans="1:16" x14ac:dyDescent="0.3">
      <c r="A127" s="91" t="str">
        <f t="shared" si="11"/>
        <v/>
      </c>
      <c r="B127" s="93"/>
      <c r="C127" s="94"/>
      <c r="D127" s="95"/>
      <c r="E127" s="95"/>
      <c r="F127" s="96"/>
      <c r="G127" s="97"/>
      <c r="H127" s="98"/>
      <c r="I127" s="99"/>
      <c r="J127" s="100"/>
      <c r="K127" s="99"/>
      <c r="L127" s="99"/>
      <c r="M127" s="87" t="str">
        <f t="shared" si="12"/>
        <v/>
      </c>
      <c r="N127" s="87" t="str">
        <f t="shared" ca="1" si="13"/>
        <v/>
      </c>
      <c r="O127" s="92" t="str">
        <f t="shared" si="14"/>
        <v/>
      </c>
      <c r="P127" s="89" t="str">
        <f t="shared" si="15"/>
        <v/>
      </c>
    </row>
    <row r="128" spans="1:16" x14ac:dyDescent="0.3">
      <c r="A128" s="91" t="str">
        <f t="shared" si="11"/>
        <v/>
      </c>
      <c r="B128" s="93"/>
      <c r="C128" s="94"/>
      <c r="D128" s="95"/>
      <c r="E128" s="95"/>
      <c r="F128" s="96"/>
      <c r="G128" s="97"/>
      <c r="H128" s="98"/>
      <c r="I128" s="99"/>
      <c r="J128" s="100"/>
      <c r="K128" s="99"/>
      <c r="L128" s="99"/>
      <c r="M128" s="87" t="str">
        <f t="shared" si="12"/>
        <v/>
      </c>
      <c r="N128" s="87" t="str">
        <f t="shared" ca="1" si="13"/>
        <v/>
      </c>
      <c r="O128" s="92" t="str">
        <f t="shared" si="14"/>
        <v/>
      </c>
      <c r="P128" s="89" t="str">
        <f t="shared" si="15"/>
        <v/>
      </c>
    </row>
    <row r="129" spans="1:16" x14ac:dyDescent="0.3">
      <c r="A129" s="91" t="str">
        <f t="shared" si="11"/>
        <v/>
      </c>
      <c r="B129" s="93"/>
      <c r="C129" s="94"/>
      <c r="D129" s="95"/>
      <c r="E129" s="95"/>
      <c r="F129" s="96"/>
      <c r="G129" s="97"/>
      <c r="H129" s="98"/>
      <c r="I129" s="99"/>
      <c r="J129" s="100"/>
      <c r="K129" s="99"/>
      <c r="L129" s="99"/>
      <c r="M129" s="87" t="str">
        <f t="shared" si="12"/>
        <v/>
      </c>
      <c r="N129" s="87" t="str">
        <f t="shared" ca="1" si="13"/>
        <v/>
      </c>
      <c r="O129" s="92" t="str">
        <f t="shared" si="14"/>
        <v/>
      </c>
      <c r="P129" s="89" t="str">
        <f t="shared" si="15"/>
        <v/>
      </c>
    </row>
    <row r="130" spans="1:16" x14ac:dyDescent="0.3">
      <c r="A130" s="91" t="str">
        <f t="shared" si="11"/>
        <v/>
      </c>
      <c r="B130" s="93"/>
      <c r="C130" s="94"/>
      <c r="D130" s="95"/>
      <c r="E130" s="95"/>
      <c r="F130" s="96"/>
      <c r="G130" s="97"/>
      <c r="H130" s="98"/>
      <c r="I130" s="99"/>
      <c r="J130" s="100"/>
      <c r="K130" s="99"/>
      <c r="L130" s="99"/>
      <c r="M130" s="87" t="str">
        <f t="shared" si="12"/>
        <v/>
      </c>
      <c r="N130" s="87" t="str">
        <f t="shared" ca="1" si="13"/>
        <v/>
      </c>
      <c r="O130" s="92" t="str">
        <f t="shared" si="14"/>
        <v/>
      </c>
      <c r="P130" s="89" t="str">
        <f t="shared" si="15"/>
        <v/>
      </c>
    </row>
    <row r="131" spans="1:16" x14ac:dyDescent="0.3">
      <c r="A131" s="91" t="str">
        <f t="shared" si="11"/>
        <v/>
      </c>
      <c r="B131" s="93"/>
      <c r="C131" s="94"/>
      <c r="D131" s="95"/>
      <c r="E131" s="95"/>
      <c r="F131" s="96"/>
      <c r="G131" s="97"/>
      <c r="H131" s="98"/>
      <c r="I131" s="99"/>
      <c r="J131" s="100"/>
      <c r="K131" s="99"/>
      <c r="L131" s="99"/>
      <c r="M131" s="87" t="str">
        <f t="shared" si="12"/>
        <v/>
      </c>
      <c r="N131" s="87" t="str">
        <f t="shared" ca="1" si="13"/>
        <v/>
      </c>
      <c r="O131" s="92" t="str">
        <f t="shared" si="14"/>
        <v/>
      </c>
      <c r="P131" s="89" t="str">
        <f t="shared" si="15"/>
        <v/>
      </c>
    </row>
    <row r="132" spans="1:16" x14ac:dyDescent="0.3">
      <c r="A132" s="91" t="str">
        <f t="shared" si="11"/>
        <v/>
      </c>
      <c r="B132" s="93"/>
      <c r="C132" s="94"/>
      <c r="D132" s="95"/>
      <c r="E132" s="95"/>
      <c r="F132" s="96"/>
      <c r="G132" s="97"/>
      <c r="H132" s="98"/>
      <c r="I132" s="99"/>
      <c r="J132" s="100"/>
      <c r="K132" s="99"/>
      <c r="L132" s="99"/>
      <c r="M132" s="87" t="str">
        <f t="shared" si="12"/>
        <v/>
      </c>
      <c r="N132" s="87" t="str">
        <f t="shared" ca="1" si="13"/>
        <v/>
      </c>
      <c r="O132" s="92" t="str">
        <f t="shared" si="14"/>
        <v/>
      </c>
      <c r="P132" s="89" t="str">
        <f t="shared" si="15"/>
        <v/>
      </c>
    </row>
    <row r="133" spans="1:16" x14ac:dyDescent="0.3">
      <c r="A133" s="91" t="str">
        <f t="shared" si="11"/>
        <v/>
      </c>
      <c r="B133" s="93"/>
      <c r="C133" s="94"/>
      <c r="D133" s="95"/>
      <c r="E133" s="95"/>
      <c r="F133" s="96"/>
      <c r="G133" s="97"/>
      <c r="H133" s="98"/>
      <c r="I133" s="99"/>
      <c r="J133" s="100"/>
      <c r="K133" s="99"/>
      <c r="L133" s="99"/>
      <c r="M133" s="87" t="str">
        <f t="shared" si="12"/>
        <v/>
      </c>
      <c r="N133" s="87" t="str">
        <f t="shared" ca="1" si="13"/>
        <v/>
      </c>
      <c r="O133" s="92" t="str">
        <f t="shared" si="14"/>
        <v/>
      </c>
      <c r="P133" s="89" t="str">
        <f t="shared" si="15"/>
        <v/>
      </c>
    </row>
    <row r="134" spans="1:16" x14ac:dyDescent="0.3">
      <c r="A134" s="91" t="str">
        <f t="shared" si="11"/>
        <v/>
      </c>
      <c r="B134" s="93"/>
      <c r="C134" s="94"/>
      <c r="D134" s="95"/>
      <c r="E134" s="95"/>
      <c r="F134" s="96"/>
      <c r="G134" s="97"/>
      <c r="H134" s="98"/>
      <c r="I134" s="99"/>
      <c r="J134" s="100"/>
      <c r="K134" s="99"/>
      <c r="L134" s="99"/>
      <c r="M134" s="87" t="str">
        <f t="shared" si="12"/>
        <v/>
      </c>
      <c r="N134" s="87" t="str">
        <f t="shared" ca="1" si="13"/>
        <v/>
      </c>
      <c r="O134" s="92" t="str">
        <f t="shared" si="14"/>
        <v/>
      </c>
      <c r="P134" s="89" t="str">
        <f t="shared" si="15"/>
        <v/>
      </c>
    </row>
    <row r="135" spans="1:16" x14ac:dyDescent="0.3">
      <c r="A135" s="91" t="str">
        <f t="shared" si="11"/>
        <v/>
      </c>
      <c r="B135" s="93"/>
      <c r="C135" s="94"/>
      <c r="D135" s="95"/>
      <c r="E135" s="95"/>
      <c r="F135" s="96"/>
      <c r="G135" s="97"/>
      <c r="H135" s="98"/>
      <c r="I135" s="99"/>
      <c r="J135" s="100"/>
      <c r="K135" s="99"/>
      <c r="L135" s="99"/>
      <c r="M135" s="87" t="str">
        <f t="shared" si="12"/>
        <v/>
      </c>
      <c r="N135" s="87" t="str">
        <f t="shared" ca="1" si="13"/>
        <v/>
      </c>
      <c r="O135" s="92" t="str">
        <f t="shared" si="14"/>
        <v/>
      </c>
      <c r="P135" s="89" t="str">
        <f t="shared" si="15"/>
        <v/>
      </c>
    </row>
    <row r="136" spans="1:16" x14ac:dyDescent="0.3">
      <c r="A136" s="91" t="str">
        <f t="shared" ref="A136:A199" si="16">IF(B135&lt;&gt;"",A135+1,"")</f>
        <v/>
      </c>
      <c r="B136" s="93"/>
      <c r="C136" s="94"/>
      <c r="D136" s="95"/>
      <c r="E136" s="95"/>
      <c r="F136" s="96"/>
      <c r="G136" s="97"/>
      <c r="H136" s="98"/>
      <c r="I136" s="99"/>
      <c r="J136" s="100"/>
      <c r="K136" s="99"/>
      <c r="L136" s="99"/>
      <c r="M136" s="87" t="str">
        <f t="shared" si="12"/>
        <v/>
      </c>
      <c r="N136" s="87" t="str">
        <f t="shared" ca="1" si="13"/>
        <v/>
      </c>
      <c r="O136" s="92" t="str">
        <f t="shared" si="14"/>
        <v/>
      </c>
      <c r="P136" s="89" t="str">
        <f t="shared" si="15"/>
        <v/>
      </c>
    </row>
    <row r="137" spans="1:16" x14ac:dyDescent="0.3">
      <c r="A137" s="91" t="str">
        <f t="shared" si="16"/>
        <v/>
      </c>
      <c r="B137" s="93"/>
      <c r="C137" s="94"/>
      <c r="D137" s="95"/>
      <c r="E137" s="95"/>
      <c r="F137" s="96"/>
      <c r="G137" s="97"/>
      <c r="H137" s="98"/>
      <c r="I137" s="99"/>
      <c r="J137" s="100"/>
      <c r="K137" s="99"/>
      <c r="L137" s="99"/>
      <c r="M137" s="87" t="str">
        <f t="shared" si="12"/>
        <v/>
      </c>
      <c r="N137" s="87" t="str">
        <f t="shared" ca="1" si="13"/>
        <v/>
      </c>
      <c r="O137" s="92" t="str">
        <f t="shared" si="14"/>
        <v/>
      </c>
      <c r="P137" s="89" t="str">
        <f t="shared" si="15"/>
        <v/>
      </c>
    </row>
    <row r="138" spans="1:16" x14ac:dyDescent="0.3">
      <c r="A138" s="91" t="str">
        <f t="shared" si="16"/>
        <v/>
      </c>
      <c r="B138" s="93"/>
      <c r="C138" s="94"/>
      <c r="D138" s="95"/>
      <c r="E138" s="95"/>
      <c r="F138" s="96"/>
      <c r="G138" s="97"/>
      <c r="H138" s="98"/>
      <c r="I138" s="99"/>
      <c r="J138" s="100"/>
      <c r="K138" s="99"/>
      <c r="L138" s="99"/>
      <c r="M138" s="87" t="str">
        <f t="shared" si="12"/>
        <v/>
      </c>
      <c r="N138" s="87" t="str">
        <f t="shared" ca="1" si="13"/>
        <v/>
      </c>
      <c r="O138" s="92" t="str">
        <f t="shared" si="14"/>
        <v/>
      </c>
      <c r="P138" s="89" t="str">
        <f t="shared" si="15"/>
        <v/>
      </c>
    </row>
    <row r="139" spans="1:16" x14ac:dyDescent="0.3">
      <c r="A139" s="91" t="str">
        <f t="shared" si="16"/>
        <v/>
      </c>
      <c r="B139" s="93"/>
      <c r="C139" s="94"/>
      <c r="D139" s="95"/>
      <c r="E139" s="95"/>
      <c r="F139" s="96"/>
      <c r="G139" s="97"/>
      <c r="H139" s="98"/>
      <c r="I139" s="99"/>
      <c r="J139" s="100"/>
      <c r="K139" s="99"/>
      <c r="L139" s="99"/>
      <c r="M139" s="87" t="str">
        <f t="shared" si="12"/>
        <v/>
      </c>
      <c r="N139" s="87" t="str">
        <f t="shared" ca="1" si="13"/>
        <v/>
      </c>
      <c r="O139" s="92" t="str">
        <f t="shared" si="14"/>
        <v/>
      </c>
      <c r="P139" s="89" t="str">
        <f t="shared" si="15"/>
        <v/>
      </c>
    </row>
    <row r="140" spans="1:16" x14ac:dyDescent="0.3">
      <c r="A140" s="91" t="str">
        <f t="shared" si="16"/>
        <v/>
      </c>
      <c r="B140" s="93"/>
      <c r="C140" s="94"/>
      <c r="D140" s="95"/>
      <c r="E140" s="95"/>
      <c r="F140" s="96"/>
      <c r="G140" s="97"/>
      <c r="H140" s="98"/>
      <c r="I140" s="99"/>
      <c r="J140" s="100"/>
      <c r="K140" s="99"/>
      <c r="L140" s="99"/>
      <c r="M140" s="87" t="str">
        <f t="shared" si="12"/>
        <v/>
      </c>
      <c r="N140" s="87" t="str">
        <f t="shared" ca="1" si="13"/>
        <v/>
      </c>
      <c r="O140" s="92" t="str">
        <f t="shared" si="14"/>
        <v/>
      </c>
      <c r="P140" s="89" t="str">
        <f t="shared" si="15"/>
        <v/>
      </c>
    </row>
    <row r="141" spans="1:16" x14ac:dyDescent="0.3">
      <c r="A141" s="91" t="str">
        <f t="shared" si="16"/>
        <v/>
      </c>
      <c r="B141" s="93"/>
      <c r="C141" s="94"/>
      <c r="D141" s="95"/>
      <c r="E141" s="95"/>
      <c r="F141" s="96"/>
      <c r="G141" s="97"/>
      <c r="H141" s="98"/>
      <c r="I141" s="99"/>
      <c r="J141" s="100"/>
      <c r="K141" s="99"/>
      <c r="L141" s="99"/>
      <c r="M141" s="87" t="str">
        <f t="shared" si="12"/>
        <v/>
      </c>
      <c r="N141" s="87" t="str">
        <f t="shared" ca="1" si="13"/>
        <v/>
      </c>
      <c r="O141" s="92" t="str">
        <f t="shared" si="14"/>
        <v/>
      </c>
      <c r="P141" s="89" t="str">
        <f t="shared" si="15"/>
        <v/>
      </c>
    </row>
    <row r="142" spans="1:16" x14ac:dyDescent="0.3">
      <c r="A142" s="91" t="str">
        <f t="shared" si="16"/>
        <v/>
      </c>
      <c r="B142" s="93"/>
      <c r="C142" s="94"/>
      <c r="D142" s="95"/>
      <c r="E142" s="95"/>
      <c r="F142" s="96"/>
      <c r="G142" s="97"/>
      <c r="H142" s="98"/>
      <c r="I142" s="99"/>
      <c r="J142" s="100"/>
      <c r="K142" s="99"/>
      <c r="L142" s="99"/>
      <c r="M142" s="87" t="str">
        <f t="shared" si="12"/>
        <v/>
      </c>
      <c r="N142" s="87" t="str">
        <f t="shared" ca="1" si="13"/>
        <v/>
      </c>
      <c r="O142" s="92" t="str">
        <f t="shared" si="14"/>
        <v/>
      </c>
      <c r="P142" s="89" t="str">
        <f t="shared" si="15"/>
        <v/>
      </c>
    </row>
    <row r="143" spans="1:16" x14ac:dyDescent="0.3">
      <c r="A143" s="91" t="str">
        <f t="shared" si="16"/>
        <v/>
      </c>
      <c r="B143" s="93"/>
      <c r="C143" s="94"/>
      <c r="D143" s="95"/>
      <c r="E143" s="95"/>
      <c r="F143" s="96"/>
      <c r="G143" s="97"/>
      <c r="H143" s="98"/>
      <c r="I143" s="99"/>
      <c r="J143" s="100"/>
      <c r="K143" s="99"/>
      <c r="L143" s="99"/>
      <c r="M143" s="87" t="str">
        <f t="shared" si="12"/>
        <v/>
      </c>
      <c r="N143" s="87" t="str">
        <f t="shared" ca="1" si="13"/>
        <v/>
      </c>
      <c r="O143" s="92" t="str">
        <f t="shared" si="14"/>
        <v/>
      </c>
      <c r="P143" s="89" t="str">
        <f t="shared" si="15"/>
        <v/>
      </c>
    </row>
    <row r="144" spans="1:16" x14ac:dyDescent="0.3">
      <c r="A144" s="91" t="str">
        <f t="shared" si="16"/>
        <v/>
      </c>
      <c r="B144" s="93"/>
      <c r="C144" s="94"/>
      <c r="D144" s="95"/>
      <c r="E144" s="95"/>
      <c r="F144" s="96"/>
      <c r="G144" s="97"/>
      <c r="H144" s="98"/>
      <c r="I144" s="99"/>
      <c r="J144" s="100"/>
      <c r="K144" s="99"/>
      <c r="L144" s="99"/>
      <c r="M144" s="87" t="str">
        <f t="shared" si="12"/>
        <v/>
      </c>
      <c r="N144" s="87" t="str">
        <f t="shared" ca="1" si="13"/>
        <v/>
      </c>
      <c r="O144" s="92" t="str">
        <f t="shared" si="14"/>
        <v/>
      </c>
      <c r="P144" s="89" t="str">
        <f t="shared" si="15"/>
        <v/>
      </c>
    </row>
    <row r="145" spans="1:16" x14ac:dyDescent="0.3">
      <c r="A145" s="91" t="str">
        <f t="shared" si="16"/>
        <v/>
      </c>
      <c r="B145" s="93"/>
      <c r="C145" s="94"/>
      <c r="D145" s="95"/>
      <c r="E145" s="95"/>
      <c r="F145" s="96"/>
      <c r="G145" s="97"/>
      <c r="H145" s="98"/>
      <c r="I145" s="99"/>
      <c r="J145" s="100"/>
      <c r="K145" s="99"/>
      <c r="L145" s="99"/>
      <c r="M145" s="87" t="str">
        <f t="shared" si="12"/>
        <v/>
      </c>
      <c r="N145" s="87" t="str">
        <f t="shared" ca="1" si="13"/>
        <v/>
      </c>
      <c r="O145" s="92" t="str">
        <f t="shared" si="14"/>
        <v/>
      </c>
      <c r="P145" s="89" t="str">
        <f t="shared" si="15"/>
        <v/>
      </c>
    </row>
    <row r="146" spans="1:16" x14ac:dyDescent="0.3">
      <c r="A146" s="91" t="str">
        <f t="shared" si="16"/>
        <v/>
      </c>
      <c r="B146" s="93"/>
      <c r="C146" s="94"/>
      <c r="D146" s="95"/>
      <c r="E146" s="95"/>
      <c r="F146" s="96"/>
      <c r="G146" s="97"/>
      <c r="H146" s="98"/>
      <c r="I146" s="99"/>
      <c r="J146" s="100"/>
      <c r="K146" s="99"/>
      <c r="L146" s="99"/>
      <c r="M146" s="87" t="str">
        <f t="shared" si="12"/>
        <v/>
      </c>
      <c r="N146" s="87" t="str">
        <f t="shared" ca="1" si="13"/>
        <v/>
      </c>
      <c r="O146" s="92" t="str">
        <f t="shared" si="14"/>
        <v/>
      </c>
      <c r="P146" s="89" t="str">
        <f t="shared" si="15"/>
        <v/>
      </c>
    </row>
    <row r="147" spans="1:16" x14ac:dyDescent="0.3">
      <c r="A147" s="91" t="str">
        <f t="shared" si="16"/>
        <v/>
      </c>
      <c r="B147" s="93"/>
      <c r="C147" s="94"/>
      <c r="D147" s="95"/>
      <c r="E147" s="95"/>
      <c r="F147" s="96"/>
      <c r="G147" s="97"/>
      <c r="H147" s="98"/>
      <c r="I147" s="99"/>
      <c r="J147" s="100"/>
      <c r="K147" s="99"/>
      <c r="L147" s="99"/>
      <c r="M147" s="87" t="str">
        <f t="shared" si="12"/>
        <v/>
      </c>
      <c r="N147" s="87" t="str">
        <f t="shared" ca="1" si="13"/>
        <v/>
      </c>
      <c r="O147" s="92" t="str">
        <f t="shared" si="14"/>
        <v/>
      </c>
      <c r="P147" s="89" t="str">
        <f t="shared" si="15"/>
        <v/>
      </c>
    </row>
    <row r="148" spans="1:16" x14ac:dyDescent="0.3">
      <c r="A148" s="91" t="str">
        <f t="shared" si="16"/>
        <v/>
      </c>
      <c r="B148" s="93"/>
      <c r="C148" s="94"/>
      <c r="D148" s="95"/>
      <c r="E148" s="95"/>
      <c r="F148" s="96"/>
      <c r="G148" s="97"/>
      <c r="H148" s="98"/>
      <c r="I148" s="99"/>
      <c r="J148" s="100"/>
      <c r="K148" s="99"/>
      <c r="L148" s="99"/>
      <c r="M148" s="87" t="str">
        <f t="shared" si="12"/>
        <v/>
      </c>
      <c r="N148" s="87" t="str">
        <f t="shared" ca="1" si="13"/>
        <v/>
      </c>
      <c r="O148" s="92" t="str">
        <f t="shared" si="14"/>
        <v/>
      </c>
      <c r="P148" s="89" t="str">
        <f t="shared" si="15"/>
        <v/>
      </c>
    </row>
    <row r="149" spans="1:16" x14ac:dyDescent="0.3">
      <c r="A149" s="91" t="str">
        <f t="shared" si="16"/>
        <v/>
      </c>
      <c r="B149" s="93"/>
      <c r="C149" s="94"/>
      <c r="D149" s="95"/>
      <c r="E149" s="95"/>
      <c r="F149" s="96"/>
      <c r="G149" s="97"/>
      <c r="H149" s="98"/>
      <c r="I149" s="99"/>
      <c r="J149" s="100"/>
      <c r="K149" s="99"/>
      <c r="L149" s="99"/>
      <c r="M149" s="87" t="str">
        <f t="shared" si="12"/>
        <v/>
      </c>
      <c r="N149" s="87" t="str">
        <f t="shared" ca="1" si="13"/>
        <v/>
      </c>
      <c r="O149" s="92" t="str">
        <f t="shared" si="14"/>
        <v/>
      </c>
      <c r="P149" s="89" t="str">
        <f t="shared" si="15"/>
        <v/>
      </c>
    </row>
    <row r="150" spans="1:16" x14ac:dyDescent="0.3">
      <c r="A150" s="91" t="str">
        <f t="shared" si="16"/>
        <v/>
      </c>
      <c r="B150" s="93"/>
      <c r="C150" s="94"/>
      <c r="D150" s="95"/>
      <c r="E150" s="95"/>
      <c r="F150" s="96"/>
      <c r="G150" s="97"/>
      <c r="H150" s="98"/>
      <c r="I150" s="99"/>
      <c r="J150" s="100"/>
      <c r="K150" s="99"/>
      <c r="L150" s="99"/>
      <c r="M150" s="87" t="str">
        <f t="shared" si="12"/>
        <v/>
      </c>
      <c r="N150" s="87" t="str">
        <f t="shared" ca="1" si="13"/>
        <v/>
      </c>
      <c r="O150" s="92" t="str">
        <f t="shared" si="14"/>
        <v/>
      </c>
      <c r="P150" s="89" t="str">
        <f t="shared" si="15"/>
        <v/>
      </c>
    </row>
    <row r="151" spans="1:16" x14ac:dyDescent="0.3">
      <c r="A151" s="91" t="str">
        <f t="shared" si="16"/>
        <v/>
      </c>
      <c r="B151" s="93"/>
      <c r="C151" s="94"/>
      <c r="D151" s="95"/>
      <c r="E151" s="95"/>
      <c r="F151" s="96"/>
      <c r="G151" s="97"/>
      <c r="H151" s="98"/>
      <c r="I151" s="99"/>
      <c r="J151" s="100"/>
      <c r="K151" s="99"/>
      <c r="L151" s="99"/>
      <c r="M151" s="87" t="str">
        <f t="shared" si="12"/>
        <v/>
      </c>
      <c r="N151" s="87" t="str">
        <f t="shared" ca="1" si="13"/>
        <v/>
      </c>
      <c r="O151" s="92" t="str">
        <f t="shared" si="14"/>
        <v/>
      </c>
      <c r="P151" s="89" t="str">
        <f t="shared" si="15"/>
        <v/>
      </c>
    </row>
    <row r="152" spans="1:16" x14ac:dyDescent="0.3">
      <c r="A152" s="91" t="str">
        <f t="shared" si="16"/>
        <v/>
      </c>
      <c r="B152" s="93"/>
      <c r="C152" s="94"/>
      <c r="D152" s="95"/>
      <c r="E152" s="95"/>
      <c r="F152" s="96"/>
      <c r="G152" s="97"/>
      <c r="H152" s="98"/>
      <c r="I152" s="99"/>
      <c r="J152" s="100"/>
      <c r="K152" s="99"/>
      <c r="L152" s="99"/>
      <c r="M152" s="87" t="str">
        <f t="shared" si="12"/>
        <v/>
      </c>
      <c r="N152" s="87" t="str">
        <f t="shared" ca="1" si="13"/>
        <v/>
      </c>
      <c r="O152" s="92" t="str">
        <f t="shared" si="14"/>
        <v/>
      </c>
      <c r="P152" s="89" t="str">
        <f t="shared" si="15"/>
        <v/>
      </c>
    </row>
    <row r="153" spans="1:16" x14ac:dyDescent="0.3">
      <c r="A153" s="91" t="str">
        <f t="shared" si="16"/>
        <v/>
      </c>
      <c r="B153" s="93"/>
      <c r="C153" s="94"/>
      <c r="D153" s="95"/>
      <c r="E153" s="95"/>
      <c r="F153" s="96"/>
      <c r="G153" s="97"/>
      <c r="H153" s="98"/>
      <c r="I153" s="99"/>
      <c r="J153" s="100"/>
      <c r="K153" s="99"/>
      <c r="L153" s="99"/>
      <c r="M153" s="87" t="str">
        <f t="shared" si="12"/>
        <v/>
      </c>
      <c r="N153" s="87" t="str">
        <f t="shared" ca="1" si="13"/>
        <v/>
      </c>
      <c r="O153" s="92" t="str">
        <f t="shared" si="14"/>
        <v/>
      </c>
      <c r="P153" s="89" t="str">
        <f t="shared" si="15"/>
        <v/>
      </c>
    </row>
    <row r="154" spans="1:16" x14ac:dyDescent="0.3">
      <c r="A154" s="91" t="str">
        <f t="shared" si="16"/>
        <v/>
      </c>
      <c r="B154" s="93"/>
      <c r="C154" s="94"/>
      <c r="D154" s="95"/>
      <c r="E154" s="95"/>
      <c r="F154" s="96"/>
      <c r="G154" s="97"/>
      <c r="H154" s="98"/>
      <c r="I154" s="99"/>
      <c r="J154" s="100"/>
      <c r="K154" s="99"/>
      <c r="L154" s="99"/>
      <c r="M154" s="87" t="str">
        <f t="shared" si="12"/>
        <v/>
      </c>
      <c r="N154" s="87" t="str">
        <f t="shared" ca="1" si="13"/>
        <v/>
      </c>
      <c r="O154" s="92" t="str">
        <f t="shared" si="14"/>
        <v/>
      </c>
      <c r="P154" s="89" t="str">
        <f t="shared" si="15"/>
        <v/>
      </c>
    </row>
    <row r="155" spans="1:16" x14ac:dyDescent="0.3">
      <c r="A155" s="91" t="str">
        <f t="shared" si="16"/>
        <v/>
      </c>
      <c r="B155" s="93"/>
      <c r="C155" s="94"/>
      <c r="D155" s="95"/>
      <c r="E155" s="95"/>
      <c r="F155" s="96"/>
      <c r="G155" s="97"/>
      <c r="H155" s="98"/>
      <c r="I155" s="99"/>
      <c r="J155" s="100"/>
      <c r="K155" s="99"/>
      <c r="L155" s="99"/>
      <c r="M155" s="87" t="str">
        <f t="shared" si="12"/>
        <v/>
      </c>
      <c r="N155" s="87" t="str">
        <f t="shared" ca="1" si="13"/>
        <v/>
      </c>
      <c r="O155" s="92" t="str">
        <f t="shared" si="14"/>
        <v/>
      </c>
      <c r="P155" s="89" t="str">
        <f t="shared" si="15"/>
        <v/>
      </c>
    </row>
    <row r="156" spans="1:16" x14ac:dyDescent="0.3">
      <c r="A156" s="91" t="str">
        <f t="shared" si="16"/>
        <v/>
      </c>
      <c r="B156" s="93"/>
      <c r="C156" s="94"/>
      <c r="D156" s="95"/>
      <c r="E156" s="95"/>
      <c r="F156" s="96"/>
      <c r="G156" s="97"/>
      <c r="H156" s="98"/>
      <c r="I156" s="99"/>
      <c r="J156" s="100"/>
      <c r="K156" s="99"/>
      <c r="L156" s="99"/>
      <c r="M156" s="87" t="str">
        <f t="shared" si="12"/>
        <v/>
      </c>
      <c r="N156" s="87" t="str">
        <f t="shared" ca="1" si="13"/>
        <v/>
      </c>
      <c r="O156" s="92" t="str">
        <f t="shared" si="14"/>
        <v/>
      </c>
      <c r="P156" s="89" t="str">
        <f t="shared" si="15"/>
        <v/>
      </c>
    </row>
    <row r="157" spans="1:16" x14ac:dyDescent="0.3">
      <c r="A157" s="91" t="str">
        <f t="shared" si="16"/>
        <v/>
      </c>
      <c r="B157" s="93"/>
      <c r="C157" s="94"/>
      <c r="D157" s="95"/>
      <c r="E157" s="95"/>
      <c r="F157" s="96"/>
      <c r="G157" s="97"/>
      <c r="H157" s="98"/>
      <c r="I157" s="99"/>
      <c r="J157" s="100"/>
      <c r="K157" s="99"/>
      <c r="L157" s="99"/>
      <c r="M157" s="87" t="str">
        <f t="shared" si="12"/>
        <v/>
      </c>
      <c r="N157" s="87" t="str">
        <f t="shared" ca="1" si="13"/>
        <v/>
      </c>
      <c r="O157" s="92" t="str">
        <f t="shared" si="14"/>
        <v/>
      </c>
      <c r="P157" s="89" t="str">
        <f t="shared" si="15"/>
        <v/>
      </c>
    </row>
    <row r="158" spans="1:16" x14ac:dyDescent="0.3">
      <c r="A158" s="91" t="str">
        <f t="shared" si="16"/>
        <v/>
      </c>
      <c r="B158" s="93"/>
      <c r="C158" s="94"/>
      <c r="D158" s="95"/>
      <c r="E158" s="95"/>
      <c r="F158" s="96"/>
      <c r="G158" s="97"/>
      <c r="H158" s="98"/>
      <c r="I158" s="99"/>
      <c r="J158" s="100"/>
      <c r="K158" s="99"/>
      <c r="L158" s="99"/>
      <c r="M158" s="87" t="str">
        <f t="shared" si="12"/>
        <v/>
      </c>
      <c r="N158" s="87" t="str">
        <f t="shared" ca="1" si="13"/>
        <v/>
      </c>
      <c r="O158" s="92" t="str">
        <f t="shared" si="14"/>
        <v/>
      </c>
      <c r="P158" s="89" t="str">
        <f t="shared" si="15"/>
        <v/>
      </c>
    </row>
    <row r="159" spans="1:16" x14ac:dyDescent="0.3">
      <c r="A159" s="91" t="str">
        <f t="shared" si="16"/>
        <v/>
      </c>
      <c r="B159" s="93"/>
      <c r="C159" s="94"/>
      <c r="D159" s="95"/>
      <c r="E159" s="95"/>
      <c r="F159" s="96"/>
      <c r="G159" s="97"/>
      <c r="H159" s="98"/>
      <c r="I159" s="99"/>
      <c r="J159" s="100"/>
      <c r="K159" s="99"/>
      <c r="L159" s="99"/>
      <c r="M159" s="87" t="str">
        <f t="shared" si="12"/>
        <v/>
      </c>
      <c r="N159" s="87" t="str">
        <f t="shared" ca="1" si="13"/>
        <v/>
      </c>
      <c r="O159" s="92" t="str">
        <f t="shared" si="14"/>
        <v/>
      </c>
      <c r="P159" s="89" t="str">
        <f t="shared" si="15"/>
        <v/>
      </c>
    </row>
    <row r="160" spans="1:16" x14ac:dyDescent="0.3">
      <c r="A160" s="91" t="str">
        <f t="shared" si="16"/>
        <v/>
      </c>
      <c r="B160" s="93"/>
      <c r="C160" s="94"/>
      <c r="D160" s="95"/>
      <c r="E160" s="95"/>
      <c r="F160" s="96"/>
      <c r="G160" s="97"/>
      <c r="H160" s="98"/>
      <c r="I160" s="99"/>
      <c r="J160" s="100"/>
      <c r="K160" s="99"/>
      <c r="L160" s="99"/>
      <c r="M160" s="87" t="str">
        <f t="shared" si="12"/>
        <v/>
      </c>
      <c r="N160" s="87" t="str">
        <f t="shared" ca="1" si="13"/>
        <v/>
      </c>
      <c r="O160" s="92" t="str">
        <f t="shared" si="14"/>
        <v/>
      </c>
      <c r="P160" s="89" t="str">
        <f t="shared" si="15"/>
        <v/>
      </c>
    </row>
    <row r="161" spans="1:16" x14ac:dyDescent="0.3">
      <c r="A161" s="91" t="str">
        <f t="shared" si="16"/>
        <v/>
      </c>
      <c r="B161" s="93"/>
      <c r="C161" s="94"/>
      <c r="D161" s="95"/>
      <c r="E161" s="95"/>
      <c r="F161" s="96"/>
      <c r="G161" s="97"/>
      <c r="H161" s="98"/>
      <c r="I161" s="99"/>
      <c r="J161" s="100"/>
      <c r="K161" s="99"/>
      <c r="L161" s="99"/>
      <c r="M161" s="87" t="str">
        <f t="shared" si="12"/>
        <v/>
      </c>
      <c r="N161" s="87" t="str">
        <f t="shared" ca="1" si="13"/>
        <v/>
      </c>
      <c r="O161" s="92" t="str">
        <f t="shared" si="14"/>
        <v/>
      </c>
      <c r="P161" s="89" t="str">
        <f t="shared" si="15"/>
        <v/>
      </c>
    </row>
    <row r="162" spans="1:16" x14ac:dyDescent="0.3">
      <c r="A162" s="91" t="str">
        <f t="shared" si="16"/>
        <v/>
      </c>
      <c r="B162" s="93"/>
      <c r="C162" s="94"/>
      <c r="D162" s="95"/>
      <c r="E162" s="95"/>
      <c r="F162" s="96"/>
      <c r="G162" s="97"/>
      <c r="H162" s="98"/>
      <c r="I162" s="99"/>
      <c r="J162" s="100"/>
      <c r="K162" s="99"/>
      <c r="L162" s="99"/>
      <c r="M162" s="87" t="str">
        <f t="shared" si="12"/>
        <v/>
      </c>
      <c r="N162" s="87" t="str">
        <f t="shared" ca="1" si="13"/>
        <v/>
      </c>
      <c r="O162" s="92" t="str">
        <f t="shared" si="14"/>
        <v/>
      </c>
      <c r="P162" s="89" t="str">
        <f t="shared" si="15"/>
        <v/>
      </c>
    </row>
    <row r="163" spans="1:16" x14ac:dyDescent="0.3">
      <c r="A163" s="91" t="str">
        <f t="shared" si="16"/>
        <v/>
      </c>
      <c r="B163" s="93"/>
      <c r="C163" s="94"/>
      <c r="D163" s="95"/>
      <c r="E163" s="95"/>
      <c r="F163" s="96"/>
      <c r="G163" s="97"/>
      <c r="H163" s="98"/>
      <c r="I163" s="99"/>
      <c r="J163" s="100"/>
      <c r="K163" s="99"/>
      <c r="L163" s="99"/>
      <c r="M163" s="87" t="str">
        <f t="shared" si="12"/>
        <v/>
      </c>
      <c r="N163" s="87" t="str">
        <f t="shared" ca="1" si="13"/>
        <v/>
      </c>
      <c r="O163" s="92" t="str">
        <f t="shared" si="14"/>
        <v/>
      </c>
      <c r="P163" s="89" t="str">
        <f t="shared" si="15"/>
        <v/>
      </c>
    </row>
    <row r="164" spans="1:16" x14ac:dyDescent="0.3">
      <c r="A164" s="91" t="str">
        <f t="shared" si="16"/>
        <v/>
      </c>
      <c r="B164" s="93"/>
      <c r="C164" s="94"/>
      <c r="D164" s="95"/>
      <c r="E164" s="95"/>
      <c r="F164" s="96"/>
      <c r="G164" s="97"/>
      <c r="H164" s="98"/>
      <c r="I164" s="99"/>
      <c r="J164" s="100"/>
      <c r="K164" s="99"/>
      <c r="L164" s="99"/>
      <c r="M164" s="87" t="str">
        <f t="shared" si="12"/>
        <v/>
      </c>
      <c r="N164" s="87" t="str">
        <f t="shared" ca="1" si="13"/>
        <v/>
      </c>
      <c r="O164" s="92" t="str">
        <f t="shared" si="14"/>
        <v/>
      </c>
      <c r="P164" s="89" t="str">
        <f t="shared" si="15"/>
        <v/>
      </c>
    </row>
    <row r="165" spans="1:16" x14ac:dyDescent="0.3">
      <c r="A165" s="91" t="str">
        <f t="shared" si="16"/>
        <v/>
      </c>
      <c r="B165" s="93"/>
      <c r="C165" s="94"/>
      <c r="D165" s="95"/>
      <c r="E165" s="95"/>
      <c r="F165" s="96"/>
      <c r="G165" s="97"/>
      <c r="H165" s="98"/>
      <c r="I165" s="99"/>
      <c r="J165" s="100"/>
      <c r="K165" s="99"/>
      <c r="L165" s="99"/>
      <c r="M165" s="87" t="str">
        <f t="shared" si="12"/>
        <v/>
      </c>
      <c r="N165" s="87" t="str">
        <f t="shared" ca="1" si="13"/>
        <v/>
      </c>
      <c r="O165" s="92" t="str">
        <f t="shared" si="14"/>
        <v/>
      </c>
      <c r="P165" s="89" t="str">
        <f t="shared" si="15"/>
        <v/>
      </c>
    </row>
    <row r="166" spans="1:16" x14ac:dyDescent="0.3">
      <c r="A166" s="91" t="str">
        <f t="shared" si="16"/>
        <v/>
      </c>
      <c r="B166" s="93"/>
      <c r="C166" s="94"/>
      <c r="D166" s="95"/>
      <c r="E166" s="95"/>
      <c r="F166" s="96"/>
      <c r="G166" s="97"/>
      <c r="H166" s="98"/>
      <c r="I166" s="99"/>
      <c r="J166" s="100"/>
      <c r="K166" s="99"/>
      <c r="L166" s="99"/>
      <c r="M166" s="87" t="str">
        <f t="shared" si="12"/>
        <v/>
      </c>
      <c r="N166" s="87" t="str">
        <f t="shared" ca="1" si="13"/>
        <v/>
      </c>
      <c r="O166" s="92" t="str">
        <f t="shared" si="14"/>
        <v/>
      </c>
      <c r="P166" s="89" t="str">
        <f t="shared" si="15"/>
        <v/>
      </c>
    </row>
    <row r="167" spans="1:16" x14ac:dyDescent="0.3">
      <c r="A167" s="91" t="str">
        <f t="shared" si="16"/>
        <v/>
      </c>
      <c r="B167" s="93"/>
      <c r="C167" s="94"/>
      <c r="D167" s="95"/>
      <c r="E167" s="95"/>
      <c r="F167" s="96"/>
      <c r="G167" s="97"/>
      <c r="H167" s="98"/>
      <c r="I167" s="99"/>
      <c r="J167" s="100"/>
      <c r="K167" s="99"/>
      <c r="L167" s="99"/>
      <c r="M167" s="87" t="str">
        <f t="shared" si="12"/>
        <v/>
      </c>
      <c r="N167" s="87" t="str">
        <f t="shared" ca="1" si="13"/>
        <v/>
      </c>
      <c r="O167" s="92" t="str">
        <f t="shared" si="14"/>
        <v/>
      </c>
      <c r="P167" s="89" t="str">
        <f t="shared" si="15"/>
        <v/>
      </c>
    </row>
    <row r="168" spans="1:16" x14ac:dyDescent="0.3">
      <c r="A168" s="91" t="str">
        <f t="shared" si="16"/>
        <v/>
      </c>
      <c r="B168" s="93"/>
      <c r="C168" s="94"/>
      <c r="D168" s="95"/>
      <c r="E168" s="95"/>
      <c r="F168" s="96"/>
      <c r="G168" s="97"/>
      <c r="H168" s="98"/>
      <c r="I168" s="99"/>
      <c r="J168" s="100"/>
      <c r="K168" s="99"/>
      <c r="L168" s="99"/>
      <c r="M168" s="87" t="str">
        <f t="shared" si="12"/>
        <v/>
      </c>
      <c r="N168" s="87" t="str">
        <f t="shared" ca="1" si="13"/>
        <v/>
      </c>
      <c r="O168" s="92" t="str">
        <f t="shared" si="14"/>
        <v/>
      </c>
      <c r="P168" s="89" t="str">
        <f t="shared" si="15"/>
        <v/>
      </c>
    </row>
    <row r="169" spans="1:16" x14ac:dyDescent="0.3">
      <c r="A169" s="91" t="str">
        <f t="shared" si="16"/>
        <v/>
      </c>
      <c r="B169" s="93"/>
      <c r="C169" s="94"/>
      <c r="D169" s="95"/>
      <c r="E169" s="95"/>
      <c r="F169" s="96"/>
      <c r="G169" s="97"/>
      <c r="H169" s="98"/>
      <c r="I169" s="99"/>
      <c r="J169" s="100"/>
      <c r="K169" s="99"/>
      <c r="L169" s="99"/>
      <c r="M169" s="87" t="str">
        <f t="shared" si="12"/>
        <v/>
      </c>
      <c r="N169" s="87" t="str">
        <f t="shared" ca="1" si="13"/>
        <v/>
      </c>
      <c r="O169" s="92" t="str">
        <f t="shared" si="14"/>
        <v/>
      </c>
      <c r="P169" s="89" t="str">
        <f t="shared" si="15"/>
        <v/>
      </c>
    </row>
    <row r="170" spans="1:16" x14ac:dyDescent="0.3">
      <c r="A170" s="91" t="str">
        <f t="shared" si="16"/>
        <v/>
      </c>
      <c r="B170" s="93"/>
      <c r="C170" s="94"/>
      <c r="D170" s="95"/>
      <c r="E170" s="95"/>
      <c r="F170" s="96"/>
      <c r="G170" s="97"/>
      <c r="H170" s="98"/>
      <c r="I170" s="99"/>
      <c r="J170" s="100"/>
      <c r="K170" s="99"/>
      <c r="L170" s="99"/>
      <c r="M170" s="87" t="str">
        <f t="shared" si="12"/>
        <v/>
      </c>
      <c r="N170" s="87" t="str">
        <f t="shared" ca="1" si="13"/>
        <v/>
      </c>
      <c r="O170" s="92" t="str">
        <f t="shared" si="14"/>
        <v/>
      </c>
      <c r="P170" s="89" t="str">
        <f t="shared" si="15"/>
        <v/>
      </c>
    </row>
    <row r="171" spans="1:16" x14ac:dyDescent="0.3">
      <c r="A171" s="91" t="str">
        <f t="shared" si="16"/>
        <v/>
      </c>
      <c r="B171" s="93"/>
      <c r="C171" s="94"/>
      <c r="D171" s="95"/>
      <c r="E171" s="95"/>
      <c r="F171" s="96"/>
      <c r="G171" s="97"/>
      <c r="H171" s="98"/>
      <c r="I171" s="99"/>
      <c r="J171" s="100"/>
      <c r="K171" s="99"/>
      <c r="L171" s="99"/>
      <c r="M171" s="87" t="str">
        <f t="shared" si="12"/>
        <v/>
      </c>
      <c r="N171" s="87" t="str">
        <f t="shared" ca="1" si="13"/>
        <v/>
      </c>
      <c r="O171" s="92" t="str">
        <f t="shared" si="14"/>
        <v/>
      </c>
      <c r="P171" s="89" t="str">
        <f t="shared" si="15"/>
        <v/>
      </c>
    </row>
    <row r="172" spans="1:16" x14ac:dyDescent="0.3">
      <c r="A172" s="91" t="str">
        <f t="shared" si="16"/>
        <v/>
      </c>
      <c r="B172" s="93"/>
      <c r="C172" s="94"/>
      <c r="D172" s="95"/>
      <c r="E172" s="95"/>
      <c r="F172" s="96"/>
      <c r="G172" s="97"/>
      <c r="H172" s="98"/>
      <c r="I172" s="99"/>
      <c r="J172" s="100"/>
      <c r="K172" s="99"/>
      <c r="L172" s="99"/>
      <c r="M172" s="87" t="str">
        <f t="shared" si="12"/>
        <v/>
      </c>
      <c r="N172" s="87" t="str">
        <f t="shared" ca="1" si="13"/>
        <v/>
      </c>
      <c r="O172" s="92" t="str">
        <f t="shared" si="14"/>
        <v/>
      </c>
      <c r="P172" s="89" t="str">
        <f t="shared" si="15"/>
        <v/>
      </c>
    </row>
    <row r="173" spans="1:16" x14ac:dyDescent="0.3">
      <c r="A173" s="91" t="str">
        <f t="shared" si="16"/>
        <v/>
      </c>
      <c r="B173" s="93"/>
      <c r="C173" s="94"/>
      <c r="D173" s="95"/>
      <c r="E173" s="95"/>
      <c r="F173" s="96"/>
      <c r="G173" s="97"/>
      <c r="H173" s="98"/>
      <c r="I173" s="99"/>
      <c r="J173" s="100"/>
      <c r="K173" s="99"/>
      <c r="L173" s="99"/>
      <c r="M173" s="87" t="str">
        <f t="shared" si="12"/>
        <v/>
      </c>
      <c r="N173" s="87" t="str">
        <f t="shared" ca="1" si="13"/>
        <v/>
      </c>
      <c r="O173" s="92" t="str">
        <f t="shared" si="14"/>
        <v/>
      </c>
      <c r="P173" s="89" t="str">
        <f t="shared" si="15"/>
        <v/>
      </c>
    </row>
    <row r="174" spans="1:16" x14ac:dyDescent="0.3">
      <c r="A174" s="91" t="str">
        <f t="shared" si="16"/>
        <v/>
      </c>
      <c r="B174" s="93"/>
      <c r="C174" s="94"/>
      <c r="D174" s="95"/>
      <c r="E174" s="95"/>
      <c r="F174" s="96"/>
      <c r="G174" s="97"/>
      <c r="H174" s="98"/>
      <c r="I174" s="99"/>
      <c r="J174" s="100"/>
      <c r="K174" s="99"/>
      <c r="L174" s="99"/>
      <c r="M174" s="87" t="str">
        <f t="shared" si="12"/>
        <v/>
      </c>
      <c r="N174" s="87" t="str">
        <f t="shared" ca="1" si="13"/>
        <v/>
      </c>
      <c r="O174" s="92" t="str">
        <f t="shared" si="14"/>
        <v/>
      </c>
      <c r="P174" s="89" t="str">
        <f t="shared" si="15"/>
        <v/>
      </c>
    </row>
    <row r="175" spans="1:16" x14ac:dyDescent="0.3">
      <c r="A175" s="91" t="str">
        <f t="shared" si="16"/>
        <v/>
      </c>
      <c r="B175" s="93"/>
      <c r="C175" s="94"/>
      <c r="D175" s="95"/>
      <c r="E175" s="95"/>
      <c r="F175" s="96"/>
      <c r="G175" s="97"/>
      <c r="H175" s="98"/>
      <c r="I175" s="99"/>
      <c r="J175" s="100"/>
      <c r="K175" s="99"/>
      <c r="L175" s="99"/>
      <c r="M175" s="87" t="str">
        <f t="shared" si="12"/>
        <v/>
      </c>
      <c r="N175" s="87" t="str">
        <f t="shared" ca="1" si="13"/>
        <v/>
      </c>
      <c r="O175" s="92" t="str">
        <f t="shared" si="14"/>
        <v/>
      </c>
      <c r="P175" s="89" t="str">
        <f t="shared" si="15"/>
        <v/>
      </c>
    </row>
    <row r="176" spans="1:16" x14ac:dyDescent="0.3">
      <c r="A176" s="91" t="str">
        <f t="shared" si="16"/>
        <v/>
      </c>
      <c r="B176" s="93"/>
      <c r="C176" s="94"/>
      <c r="D176" s="95"/>
      <c r="E176" s="95"/>
      <c r="F176" s="96"/>
      <c r="G176" s="97"/>
      <c r="H176" s="98"/>
      <c r="I176" s="99"/>
      <c r="J176" s="100"/>
      <c r="K176" s="99"/>
      <c r="L176" s="99"/>
      <c r="M176" s="87" t="str">
        <f t="shared" si="12"/>
        <v/>
      </c>
      <c r="N176" s="87" t="str">
        <f t="shared" ca="1" si="13"/>
        <v/>
      </c>
      <c r="O176" s="92" t="str">
        <f t="shared" si="14"/>
        <v/>
      </c>
      <c r="P176" s="89" t="str">
        <f t="shared" si="15"/>
        <v/>
      </c>
    </row>
    <row r="177" spans="1:16" x14ac:dyDescent="0.3">
      <c r="A177" s="91" t="str">
        <f t="shared" si="16"/>
        <v/>
      </c>
      <c r="B177" s="93"/>
      <c r="C177" s="94"/>
      <c r="D177" s="95"/>
      <c r="E177" s="95"/>
      <c r="F177" s="96"/>
      <c r="G177" s="97"/>
      <c r="H177" s="98"/>
      <c r="I177" s="99"/>
      <c r="J177" s="100"/>
      <c r="K177" s="99"/>
      <c r="L177" s="99"/>
      <c r="M177" s="87" t="str">
        <f t="shared" si="12"/>
        <v/>
      </c>
      <c r="N177" s="87" t="str">
        <f t="shared" ca="1" si="13"/>
        <v/>
      </c>
      <c r="O177" s="92" t="str">
        <f t="shared" si="14"/>
        <v/>
      </c>
      <c r="P177" s="89" t="str">
        <f t="shared" si="15"/>
        <v/>
      </c>
    </row>
    <row r="178" spans="1:16" x14ac:dyDescent="0.3">
      <c r="A178" s="91" t="str">
        <f t="shared" si="16"/>
        <v/>
      </c>
      <c r="B178" s="93"/>
      <c r="C178" s="94"/>
      <c r="D178" s="95"/>
      <c r="E178" s="95"/>
      <c r="F178" s="96"/>
      <c r="G178" s="97"/>
      <c r="H178" s="98"/>
      <c r="I178" s="99"/>
      <c r="J178" s="100"/>
      <c r="K178" s="99"/>
      <c r="L178" s="99"/>
      <c r="M178" s="87" t="str">
        <f t="shared" si="12"/>
        <v/>
      </c>
      <c r="N178" s="87" t="str">
        <f t="shared" ca="1" si="13"/>
        <v/>
      </c>
      <c r="O178" s="92" t="str">
        <f t="shared" si="14"/>
        <v/>
      </c>
      <c r="P178" s="89" t="str">
        <f t="shared" si="15"/>
        <v/>
      </c>
    </row>
    <row r="179" spans="1:16" x14ac:dyDescent="0.3">
      <c r="A179" s="91" t="str">
        <f t="shared" si="16"/>
        <v/>
      </c>
      <c r="B179" s="93"/>
      <c r="C179" s="94"/>
      <c r="D179" s="95"/>
      <c r="E179" s="95"/>
      <c r="F179" s="96"/>
      <c r="G179" s="97"/>
      <c r="H179" s="98"/>
      <c r="I179" s="99"/>
      <c r="J179" s="100"/>
      <c r="K179" s="99"/>
      <c r="L179" s="99"/>
      <c r="M179" s="87" t="str">
        <f t="shared" si="12"/>
        <v/>
      </c>
      <c r="N179" s="87" t="str">
        <f t="shared" ca="1" si="13"/>
        <v/>
      </c>
      <c r="O179" s="92" t="str">
        <f t="shared" si="14"/>
        <v/>
      </c>
      <c r="P179" s="89" t="str">
        <f t="shared" si="15"/>
        <v/>
      </c>
    </row>
    <row r="180" spans="1:16" x14ac:dyDescent="0.3">
      <c r="A180" s="91" t="str">
        <f t="shared" si="16"/>
        <v/>
      </c>
      <c r="B180" s="93"/>
      <c r="C180" s="94"/>
      <c r="D180" s="95"/>
      <c r="E180" s="95"/>
      <c r="F180" s="96"/>
      <c r="G180" s="97"/>
      <c r="H180" s="98"/>
      <c r="I180" s="99"/>
      <c r="J180" s="100"/>
      <c r="K180" s="99"/>
      <c r="L180" s="99"/>
      <c r="M180" s="87" t="str">
        <f t="shared" si="12"/>
        <v/>
      </c>
      <c r="N180" s="87" t="str">
        <f t="shared" ca="1" si="13"/>
        <v/>
      </c>
      <c r="O180" s="92" t="str">
        <f t="shared" si="14"/>
        <v/>
      </c>
      <c r="P180" s="89" t="str">
        <f t="shared" si="15"/>
        <v/>
      </c>
    </row>
    <row r="181" spans="1:16" x14ac:dyDescent="0.3">
      <c r="A181" s="91" t="str">
        <f t="shared" si="16"/>
        <v/>
      </c>
      <c r="B181" s="93"/>
      <c r="C181" s="94"/>
      <c r="D181" s="95"/>
      <c r="E181" s="95"/>
      <c r="F181" s="96"/>
      <c r="G181" s="97"/>
      <c r="H181" s="98"/>
      <c r="I181" s="99"/>
      <c r="J181" s="100"/>
      <c r="K181" s="99"/>
      <c r="L181" s="99"/>
      <c r="M181" s="87" t="str">
        <f t="shared" si="12"/>
        <v/>
      </c>
      <c r="N181" s="87" t="str">
        <f t="shared" ca="1" si="13"/>
        <v/>
      </c>
      <c r="O181" s="92" t="str">
        <f t="shared" si="14"/>
        <v/>
      </c>
      <c r="P181" s="89" t="str">
        <f t="shared" si="15"/>
        <v/>
      </c>
    </row>
    <row r="182" spans="1:16" x14ac:dyDescent="0.3">
      <c r="A182" s="91" t="str">
        <f t="shared" si="16"/>
        <v/>
      </c>
      <c r="B182" s="93"/>
      <c r="C182" s="94"/>
      <c r="D182" s="95"/>
      <c r="E182" s="95"/>
      <c r="F182" s="96"/>
      <c r="G182" s="97"/>
      <c r="H182" s="98"/>
      <c r="I182" s="99"/>
      <c r="J182" s="100"/>
      <c r="K182" s="99"/>
      <c r="L182" s="99"/>
      <c r="M182" s="87" t="str">
        <f t="shared" ref="M182:M245" si="17">IF(B182&lt;&gt;"",(DAY(B182)+C182*30),"")</f>
        <v/>
      </c>
      <c r="N182" s="87" t="str">
        <f t="shared" ref="N182:N245" ca="1" si="18">IF(K182&lt;&gt;"",(DAY(B182)+30*C182)-DAY(TODAY()),"")</f>
        <v/>
      </c>
      <c r="O182" s="92" t="str">
        <f t="shared" ref="O182:O245" si="19">IF(I182&gt;H182,(IF(I182&lt;&gt;"",(((I182-H182)-(I182-L182))/ABS(I182-H182)),"")),IF(I182&lt;&gt;"",(1-(I182+L182-H182)/I182),""))</f>
        <v/>
      </c>
      <c r="P182" s="89" t="str">
        <f t="shared" ref="P182:P245" si="20">IF(F182&lt;&gt;"",F182,"")</f>
        <v/>
      </c>
    </row>
    <row r="183" spans="1:16" x14ac:dyDescent="0.3">
      <c r="A183" s="91" t="str">
        <f t="shared" si="16"/>
        <v/>
      </c>
      <c r="B183" s="93"/>
      <c r="C183" s="94"/>
      <c r="D183" s="95"/>
      <c r="E183" s="95"/>
      <c r="F183" s="96"/>
      <c r="G183" s="97"/>
      <c r="H183" s="98"/>
      <c r="I183" s="99"/>
      <c r="J183" s="100"/>
      <c r="K183" s="99"/>
      <c r="L183" s="99"/>
      <c r="M183" s="87" t="str">
        <f t="shared" si="17"/>
        <v/>
      </c>
      <c r="N183" s="87" t="str">
        <f t="shared" ca="1" si="18"/>
        <v/>
      </c>
      <c r="O183" s="92" t="str">
        <f t="shared" si="19"/>
        <v/>
      </c>
      <c r="P183" s="89" t="str">
        <f t="shared" si="20"/>
        <v/>
      </c>
    </row>
    <row r="184" spans="1:16" x14ac:dyDescent="0.3">
      <c r="A184" s="91" t="str">
        <f t="shared" si="16"/>
        <v/>
      </c>
      <c r="B184" s="93"/>
      <c r="C184" s="94"/>
      <c r="D184" s="95"/>
      <c r="E184" s="95"/>
      <c r="F184" s="96"/>
      <c r="G184" s="97"/>
      <c r="H184" s="98"/>
      <c r="I184" s="99"/>
      <c r="J184" s="100"/>
      <c r="K184" s="99"/>
      <c r="L184" s="99"/>
      <c r="M184" s="87" t="str">
        <f t="shared" si="17"/>
        <v/>
      </c>
      <c r="N184" s="87" t="str">
        <f t="shared" ca="1" si="18"/>
        <v/>
      </c>
      <c r="O184" s="92" t="str">
        <f t="shared" si="19"/>
        <v/>
      </c>
      <c r="P184" s="89" t="str">
        <f t="shared" si="20"/>
        <v/>
      </c>
    </row>
    <row r="185" spans="1:16" x14ac:dyDescent="0.3">
      <c r="A185" s="91" t="str">
        <f t="shared" si="16"/>
        <v/>
      </c>
      <c r="B185" s="93"/>
      <c r="C185" s="94"/>
      <c r="D185" s="95"/>
      <c r="E185" s="95"/>
      <c r="F185" s="96"/>
      <c r="G185" s="97"/>
      <c r="H185" s="98"/>
      <c r="I185" s="99"/>
      <c r="J185" s="100"/>
      <c r="K185" s="99"/>
      <c r="L185" s="99"/>
      <c r="M185" s="87" t="str">
        <f t="shared" si="17"/>
        <v/>
      </c>
      <c r="N185" s="87" t="str">
        <f t="shared" ca="1" si="18"/>
        <v/>
      </c>
      <c r="O185" s="92" t="str">
        <f t="shared" si="19"/>
        <v/>
      </c>
      <c r="P185" s="89" t="str">
        <f t="shared" si="20"/>
        <v/>
      </c>
    </row>
    <row r="186" spans="1:16" x14ac:dyDescent="0.3">
      <c r="A186" s="91" t="str">
        <f t="shared" si="16"/>
        <v/>
      </c>
      <c r="B186" s="93"/>
      <c r="C186" s="94"/>
      <c r="D186" s="95"/>
      <c r="E186" s="95"/>
      <c r="F186" s="96"/>
      <c r="G186" s="97"/>
      <c r="H186" s="98"/>
      <c r="I186" s="99"/>
      <c r="J186" s="100"/>
      <c r="K186" s="99"/>
      <c r="L186" s="99"/>
      <c r="M186" s="87" t="str">
        <f t="shared" si="17"/>
        <v/>
      </c>
      <c r="N186" s="87" t="str">
        <f t="shared" ca="1" si="18"/>
        <v/>
      </c>
      <c r="O186" s="92" t="str">
        <f t="shared" si="19"/>
        <v/>
      </c>
      <c r="P186" s="89" t="str">
        <f t="shared" si="20"/>
        <v/>
      </c>
    </row>
    <row r="187" spans="1:16" x14ac:dyDescent="0.3">
      <c r="A187" s="91" t="str">
        <f t="shared" si="16"/>
        <v/>
      </c>
      <c r="B187" s="93"/>
      <c r="C187" s="94"/>
      <c r="D187" s="95"/>
      <c r="E187" s="95"/>
      <c r="F187" s="96"/>
      <c r="G187" s="97"/>
      <c r="H187" s="98"/>
      <c r="I187" s="99"/>
      <c r="J187" s="100"/>
      <c r="K187" s="99"/>
      <c r="L187" s="99"/>
      <c r="M187" s="87" t="str">
        <f t="shared" si="17"/>
        <v/>
      </c>
      <c r="N187" s="87" t="str">
        <f t="shared" ca="1" si="18"/>
        <v/>
      </c>
      <c r="O187" s="92" t="str">
        <f t="shared" si="19"/>
        <v/>
      </c>
      <c r="P187" s="89" t="str">
        <f t="shared" si="20"/>
        <v/>
      </c>
    </row>
    <row r="188" spans="1:16" x14ac:dyDescent="0.3">
      <c r="A188" s="91" t="str">
        <f t="shared" si="16"/>
        <v/>
      </c>
      <c r="B188" s="93"/>
      <c r="C188" s="94"/>
      <c r="D188" s="95"/>
      <c r="E188" s="95"/>
      <c r="F188" s="96"/>
      <c r="G188" s="97"/>
      <c r="H188" s="98"/>
      <c r="I188" s="99"/>
      <c r="J188" s="100"/>
      <c r="K188" s="99"/>
      <c r="L188" s="99"/>
      <c r="M188" s="87" t="str">
        <f t="shared" si="17"/>
        <v/>
      </c>
      <c r="N188" s="87" t="str">
        <f t="shared" ca="1" si="18"/>
        <v/>
      </c>
      <c r="O188" s="92" t="str">
        <f t="shared" si="19"/>
        <v/>
      </c>
      <c r="P188" s="89" t="str">
        <f t="shared" si="20"/>
        <v/>
      </c>
    </row>
    <row r="189" spans="1:16" x14ac:dyDescent="0.3">
      <c r="A189" s="91" t="str">
        <f t="shared" si="16"/>
        <v/>
      </c>
      <c r="B189" s="93"/>
      <c r="C189" s="94"/>
      <c r="D189" s="95"/>
      <c r="E189" s="95"/>
      <c r="F189" s="96"/>
      <c r="G189" s="97"/>
      <c r="H189" s="98"/>
      <c r="I189" s="99"/>
      <c r="J189" s="100"/>
      <c r="K189" s="99"/>
      <c r="L189" s="99"/>
      <c r="M189" s="87" t="str">
        <f t="shared" si="17"/>
        <v/>
      </c>
      <c r="N189" s="87" t="str">
        <f t="shared" ca="1" si="18"/>
        <v/>
      </c>
      <c r="O189" s="92" t="str">
        <f t="shared" si="19"/>
        <v/>
      </c>
      <c r="P189" s="89" t="str">
        <f t="shared" si="20"/>
        <v/>
      </c>
    </row>
    <row r="190" spans="1:16" x14ac:dyDescent="0.3">
      <c r="A190" s="91" t="str">
        <f t="shared" si="16"/>
        <v/>
      </c>
      <c r="B190" s="93"/>
      <c r="C190" s="94"/>
      <c r="D190" s="95"/>
      <c r="E190" s="95"/>
      <c r="F190" s="96"/>
      <c r="G190" s="97"/>
      <c r="H190" s="98"/>
      <c r="I190" s="99"/>
      <c r="J190" s="100"/>
      <c r="K190" s="99"/>
      <c r="L190" s="99"/>
      <c r="M190" s="87" t="str">
        <f t="shared" si="17"/>
        <v/>
      </c>
      <c r="N190" s="87" t="str">
        <f t="shared" ca="1" si="18"/>
        <v/>
      </c>
      <c r="O190" s="92" t="str">
        <f t="shared" si="19"/>
        <v/>
      </c>
      <c r="P190" s="89" t="str">
        <f t="shared" si="20"/>
        <v/>
      </c>
    </row>
    <row r="191" spans="1:16" x14ac:dyDescent="0.3">
      <c r="A191" s="91" t="str">
        <f t="shared" si="16"/>
        <v/>
      </c>
      <c r="B191" s="93"/>
      <c r="C191" s="94"/>
      <c r="D191" s="95"/>
      <c r="E191" s="95"/>
      <c r="F191" s="96"/>
      <c r="G191" s="97"/>
      <c r="H191" s="98"/>
      <c r="I191" s="99"/>
      <c r="J191" s="100"/>
      <c r="K191" s="99"/>
      <c r="L191" s="99"/>
      <c r="M191" s="87" t="str">
        <f t="shared" si="17"/>
        <v/>
      </c>
      <c r="N191" s="87" t="str">
        <f t="shared" ca="1" si="18"/>
        <v/>
      </c>
      <c r="O191" s="92" t="str">
        <f t="shared" si="19"/>
        <v/>
      </c>
      <c r="P191" s="89" t="str">
        <f t="shared" si="20"/>
        <v/>
      </c>
    </row>
    <row r="192" spans="1:16" x14ac:dyDescent="0.3">
      <c r="A192" s="91" t="str">
        <f t="shared" si="16"/>
        <v/>
      </c>
      <c r="B192" s="93"/>
      <c r="C192" s="94"/>
      <c r="D192" s="95"/>
      <c r="E192" s="95"/>
      <c r="F192" s="96"/>
      <c r="G192" s="97"/>
      <c r="H192" s="98"/>
      <c r="I192" s="99"/>
      <c r="J192" s="100"/>
      <c r="K192" s="99"/>
      <c r="L192" s="99"/>
      <c r="M192" s="87" t="str">
        <f t="shared" si="17"/>
        <v/>
      </c>
      <c r="N192" s="87" t="str">
        <f t="shared" ca="1" si="18"/>
        <v/>
      </c>
      <c r="O192" s="92" t="str">
        <f t="shared" si="19"/>
        <v/>
      </c>
      <c r="P192" s="89" t="str">
        <f t="shared" si="20"/>
        <v/>
      </c>
    </row>
    <row r="193" spans="1:16" x14ac:dyDescent="0.3">
      <c r="A193" s="91" t="str">
        <f t="shared" si="16"/>
        <v/>
      </c>
      <c r="B193" s="93"/>
      <c r="C193" s="94"/>
      <c r="D193" s="95"/>
      <c r="E193" s="95"/>
      <c r="F193" s="96"/>
      <c r="G193" s="97"/>
      <c r="H193" s="98"/>
      <c r="I193" s="99"/>
      <c r="J193" s="100"/>
      <c r="K193" s="99"/>
      <c r="L193" s="99"/>
      <c r="M193" s="87" t="str">
        <f t="shared" si="17"/>
        <v/>
      </c>
      <c r="N193" s="87" t="str">
        <f t="shared" ca="1" si="18"/>
        <v/>
      </c>
      <c r="O193" s="92" t="str">
        <f t="shared" si="19"/>
        <v/>
      </c>
      <c r="P193" s="89" t="str">
        <f t="shared" si="20"/>
        <v/>
      </c>
    </row>
    <row r="194" spans="1:16" x14ac:dyDescent="0.3">
      <c r="A194" s="91" t="str">
        <f t="shared" si="16"/>
        <v/>
      </c>
      <c r="B194" s="93"/>
      <c r="C194" s="94"/>
      <c r="D194" s="95"/>
      <c r="E194" s="95"/>
      <c r="F194" s="96"/>
      <c r="G194" s="97"/>
      <c r="H194" s="98"/>
      <c r="I194" s="99"/>
      <c r="J194" s="100"/>
      <c r="K194" s="99"/>
      <c r="L194" s="99"/>
      <c r="M194" s="87" t="str">
        <f t="shared" si="17"/>
        <v/>
      </c>
      <c r="N194" s="87" t="str">
        <f t="shared" ca="1" si="18"/>
        <v/>
      </c>
      <c r="O194" s="92" t="str">
        <f t="shared" si="19"/>
        <v/>
      </c>
      <c r="P194" s="89" t="str">
        <f t="shared" si="20"/>
        <v/>
      </c>
    </row>
    <row r="195" spans="1:16" x14ac:dyDescent="0.3">
      <c r="A195" s="91" t="str">
        <f t="shared" si="16"/>
        <v/>
      </c>
      <c r="B195" s="93"/>
      <c r="C195" s="94"/>
      <c r="D195" s="95"/>
      <c r="E195" s="95"/>
      <c r="F195" s="96"/>
      <c r="G195" s="97"/>
      <c r="H195" s="98"/>
      <c r="I195" s="99"/>
      <c r="J195" s="100"/>
      <c r="K195" s="99"/>
      <c r="L195" s="99"/>
      <c r="M195" s="87" t="str">
        <f t="shared" si="17"/>
        <v/>
      </c>
      <c r="N195" s="87" t="str">
        <f t="shared" ca="1" si="18"/>
        <v/>
      </c>
      <c r="O195" s="92" t="str">
        <f t="shared" si="19"/>
        <v/>
      </c>
      <c r="P195" s="89" t="str">
        <f t="shared" si="20"/>
        <v/>
      </c>
    </row>
    <row r="196" spans="1:16" x14ac:dyDescent="0.3">
      <c r="A196" s="91" t="str">
        <f t="shared" si="16"/>
        <v/>
      </c>
      <c r="B196" s="93"/>
      <c r="C196" s="94"/>
      <c r="D196" s="95"/>
      <c r="E196" s="95"/>
      <c r="F196" s="96"/>
      <c r="G196" s="97"/>
      <c r="H196" s="98"/>
      <c r="I196" s="99"/>
      <c r="J196" s="100"/>
      <c r="K196" s="99"/>
      <c r="L196" s="99"/>
      <c r="M196" s="87" t="str">
        <f t="shared" si="17"/>
        <v/>
      </c>
      <c r="N196" s="87" t="str">
        <f t="shared" ca="1" si="18"/>
        <v/>
      </c>
      <c r="O196" s="92" t="str">
        <f t="shared" si="19"/>
        <v/>
      </c>
      <c r="P196" s="89" t="str">
        <f t="shared" si="20"/>
        <v/>
      </c>
    </row>
    <row r="197" spans="1:16" x14ac:dyDescent="0.3">
      <c r="A197" s="91" t="str">
        <f t="shared" si="16"/>
        <v/>
      </c>
      <c r="B197" s="93"/>
      <c r="C197" s="94"/>
      <c r="D197" s="95"/>
      <c r="E197" s="95"/>
      <c r="F197" s="96"/>
      <c r="G197" s="97"/>
      <c r="H197" s="98"/>
      <c r="I197" s="99"/>
      <c r="J197" s="100"/>
      <c r="K197" s="99"/>
      <c r="L197" s="99"/>
      <c r="M197" s="87" t="str">
        <f t="shared" si="17"/>
        <v/>
      </c>
      <c r="N197" s="87" t="str">
        <f t="shared" ca="1" si="18"/>
        <v/>
      </c>
      <c r="O197" s="92" t="str">
        <f t="shared" si="19"/>
        <v/>
      </c>
      <c r="P197" s="89" t="str">
        <f t="shared" si="20"/>
        <v/>
      </c>
    </row>
    <row r="198" spans="1:16" x14ac:dyDescent="0.3">
      <c r="A198" s="91" t="str">
        <f t="shared" si="16"/>
        <v/>
      </c>
      <c r="B198" s="93"/>
      <c r="C198" s="94"/>
      <c r="D198" s="95"/>
      <c r="E198" s="95"/>
      <c r="F198" s="96"/>
      <c r="G198" s="97"/>
      <c r="H198" s="98"/>
      <c r="I198" s="99"/>
      <c r="J198" s="100"/>
      <c r="K198" s="99"/>
      <c r="L198" s="99"/>
      <c r="M198" s="87" t="str">
        <f t="shared" si="17"/>
        <v/>
      </c>
      <c r="N198" s="87" t="str">
        <f t="shared" ca="1" si="18"/>
        <v/>
      </c>
      <c r="O198" s="92" t="str">
        <f t="shared" si="19"/>
        <v/>
      </c>
      <c r="P198" s="89" t="str">
        <f t="shared" si="20"/>
        <v/>
      </c>
    </row>
    <row r="199" spans="1:16" x14ac:dyDescent="0.3">
      <c r="A199" s="91" t="str">
        <f t="shared" si="16"/>
        <v/>
      </c>
      <c r="B199" s="93"/>
      <c r="C199" s="94"/>
      <c r="D199" s="95"/>
      <c r="E199" s="95"/>
      <c r="F199" s="96"/>
      <c r="G199" s="97"/>
      <c r="H199" s="98"/>
      <c r="I199" s="99"/>
      <c r="J199" s="100"/>
      <c r="K199" s="99"/>
      <c r="L199" s="99"/>
      <c r="M199" s="87" t="str">
        <f t="shared" si="17"/>
        <v/>
      </c>
      <c r="N199" s="87" t="str">
        <f t="shared" ca="1" si="18"/>
        <v/>
      </c>
      <c r="O199" s="92" t="str">
        <f t="shared" si="19"/>
        <v/>
      </c>
      <c r="P199" s="89" t="str">
        <f t="shared" si="20"/>
        <v/>
      </c>
    </row>
    <row r="200" spans="1:16" x14ac:dyDescent="0.3">
      <c r="A200" s="91" t="str">
        <f t="shared" ref="A200:A250" si="21">IF(B199&lt;&gt;"",A199+1,"")</f>
        <v/>
      </c>
      <c r="B200" s="93"/>
      <c r="C200" s="94"/>
      <c r="D200" s="95"/>
      <c r="E200" s="95"/>
      <c r="F200" s="96"/>
      <c r="G200" s="97"/>
      <c r="H200" s="98"/>
      <c r="I200" s="99"/>
      <c r="J200" s="100"/>
      <c r="K200" s="99"/>
      <c r="L200" s="99"/>
      <c r="M200" s="87" t="str">
        <f t="shared" si="17"/>
        <v/>
      </c>
      <c r="N200" s="87" t="str">
        <f t="shared" ca="1" si="18"/>
        <v/>
      </c>
      <c r="O200" s="92" t="str">
        <f t="shared" si="19"/>
        <v/>
      </c>
      <c r="P200" s="89" t="str">
        <f t="shared" si="20"/>
        <v/>
      </c>
    </row>
    <row r="201" spans="1:16" x14ac:dyDescent="0.3">
      <c r="A201" s="91" t="str">
        <f t="shared" si="21"/>
        <v/>
      </c>
      <c r="B201" s="93"/>
      <c r="C201" s="94"/>
      <c r="D201" s="95"/>
      <c r="E201" s="95"/>
      <c r="F201" s="96"/>
      <c r="G201" s="97"/>
      <c r="H201" s="98"/>
      <c r="I201" s="99"/>
      <c r="J201" s="100"/>
      <c r="K201" s="99"/>
      <c r="L201" s="99"/>
      <c r="M201" s="87" t="str">
        <f t="shared" si="17"/>
        <v/>
      </c>
      <c r="N201" s="87" t="str">
        <f t="shared" ca="1" si="18"/>
        <v/>
      </c>
      <c r="O201" s="92" t="str">
        <f t="shared" si="19"/>
        <v/>
      </c>
      <c r="P201" s="89" t="str">
        <f t="shared" si="20"/>
        <v/>
      </c>
    </row>
    <row r="202" spans="1:16" x14ac:dyDescent="0.3">
      <c r="A202" s="91" t="str">
        <f t="shared" si="21"/>
        <v/>
      </c>
      <c r="B202" s="93"/>
      <c r="C202" s="94"/>
      <c r="D202" s="95"/>
      <c r="E202" s="95"/>
      <c r="F202" s="96"/>
      <c r="G202" s="97"/>
      <c r="H202" s="98"/>
      <c r="I202" s="99"/>
      <c r="J202" s="100"/>
      <c r="K202" s="99"/>
      <c r="L202" s="99"/>
      <c r="M202" s="87" t="str">
        <f t="shared" si="17"/>
        <v/>
      </c>
      <c r="N202" s="87" t="str">
        <f t="shared" ca="1" si="18"/>
        <v/>
      </c>
      <c r="O202" s="92" t="str">
        <f t="shared" si="19"/>
        <v/>
      </c>
      <c r="P202" s="89" t="str">
        <f t="shared" si="20"/>
        <v/>
      </c>
    </row>
    <row r="203" spans="1:16" x14ac:dyDescent="0.3">
      <c r="A203" s="91" t="str">
        <f t="shared" si="21"/>
        <v/>
      </c>
      <c r="B203" s="93"/>
      <c r="C203" s="94"/>
      <c r="D203" s="95"/>
      <c r="E203" s="95"/>
      <c r="F203" s="96"/>
      <c r="G203" s="97"/>
      <c r="H203" s="98"/>
      <c r="I203" s="99"/>
      <c r="J203" s="100"/>
      <c r="K203" s="99"/>
      <c r="L203" s="99"/>
      <c r="M203" s="87" t="str">
        <f t="shared" si="17"/>
        <v/>
      </c>
      <c r="N203" s="87" t="str">
        <f t="shared" ca="1" si="18"/>
        <v/>
      </c>
      <c r="O203" s="92" t="str">
        <f t="shared" si="19"/>
        <v/>
      </c>
      <c r="P203" s="89" t="str">
        <f t="shared" si="20"/>
        <v/>
      </c>
    </row>
    <row r="204" spans="1:16" x14ac:dyDescent="0.3">
      <c r="A204" s="91" t="str">
        <f t="shared" si="21"/>
        <v/>
      </c>
      <c r="B204" s="93"/>
      <c r="C204" s="94"/>
      <c r="D204" s="95"/>
      <c r="E204" s="95"/>
      <c r="F204" s="96"/>
      <c r="G204" s="97"/>
      <c r="H204" s="98"/>
      <c r="I204" s="99"/>
      <c r="J204" s="100"/>
      <c r="K204" s="99"/>
      <c r="L204" s="99"/>
      <c r="M204" s="87" t="str">
        <f t="shared" si="17"/>
        <v/>
      </c>
      <c r="N204" s="87" t="str">
        <f t="shared" ca="1" si="18"/>
        <v/>
      </c>
      <c r="O204" s="92" t="str">
        <f t="shared" si="19"/>
        <v/>
      </c>
      <c r="P204" s="89" t="str">
        <f t="shared" si="20"/>
        <v/>
      </c>
    </row>
    <row r="205" spans="1:16" x14ac:dyDescent="0.3">
      <c r="A205" s="91" t="str">
        <f t="shared" si="21"/>
        <v/>
      </c>
      <c r="B205" s="93"/>
      <c r="C205" s="94"/>
      <c r="D205" s="95"/>
      <c r="E205" s="95"/>
      <c r="F205" s="96"/>
      <c r="G205" s="97"/>
      <c r="H205" s="98"/>
      <c r="I205" s="99"/>
      <c r="J205" s="100"/>
      <c r="K205" s="99"/>
      <c r="L205" s="99"/>
      <c r="M205" s="87" t="str">
        <f t="shared" si="17"/>
        <v/>
      </c>
      <c r="N205" s="87" t="str">
        <f t="shared" ca="1" si="18"/>
        <v/>
      </c>
      <c r="O205" s="92" t="str">
        <f t="shared" si="19"/>
        <v/>
      </c>
      <c r="P205" s="89" t="str">
        <f t="shared" si="20"/>
        <v/>
      </c>
    </row>
    <row r="206" spans="1:16" x14ac:dyDescent="0.3">
      <c r="A206" s="91" t="str">
        <f t="shared" si="21"/>
        <v/>
      </c>
      <c r="B206" s="93"/>
      <c r="C206" s="94"/>
      <c r="D206" s="95"/>
      <c r="E206" s="95"/>
      <c r="F206" s="96"/>
      <c r="G206" s="97"/>
      <c r="H206" s="98"/>
      <c r="I206" s="99"/>
      <c r="J206" s="100"/>
      <c r="K206" s="99"/>
      <c r="L206" s="99"/>
      <c r="M206" s="87" t="str">
        <f t="shared" si="17"/>
        <v/>
      </c>
      <c r="N206" s="87" t="str">
        <f t="shared" ca="1" si="18"/>
        <v/>
      </c>
      <c r="O206" s="92" t="str">
        <f t="shared" si="19"/>
        <v/>
      </c>
      <c r="P206" s="89" t="str">
        <f t="shared" si="20"/>
        <v/>
      </c>
    </row>
    <row r="207" spans="1:16" x14ac:dyDescent="0.3">
      <c r="A207" s="91" t="str">
        <f t="shared" si="21"/>
        <v/>
      </c>
      <c r="B207" s="93"/>
      <c r="C207" s="94"/>
      <c r="D207" s="95"/>
      <c r="E207" s="95"/>
      <c r="F207" s="96"/>
      <c r="G207" s="97"/>
      <c r="H207" s="98"/>
      <c r="I207" s="99"/>
      <c r="J207" s="100"/>
      <c r="K207" s="99"/>
      <c r="L207" s="99"/>
      <c r="M207" s="87" t="str">
        <f t="shared" si="17"/>
        <v/>
      </c>
      <c r="N207" s="87" t="str">
        <f t="shared" ca="1" si="18"/>
        <v/>
      </c>
      <c r="O207" s="92" t="str">
        <f t="shared" si="19"/>
        <v/>
      </c>
      <c r="P207" s="89" t="str">
        <f t="shared" si="20"/>
        <v/>
      </c>
    </row>
    <row r="208" spans="1:16" x14ac:dyDescent="0.3">
      <c r="A208" s="91" t="str">
        <f t="shared" si="21"/>
        <v/>
      </c>
      <c r="B208" s="93"/>
      <c r="C208" s="94"/>
      <c r="D208" s="95"/>
      <c r="E208" s="95"/>
      <c r="F208" s="96"/>
      <c r="G208" s="97"/>
      <c r="H208" s="98"/>
      <c r="I208" s="99"/>
      <c r="J208" s="100"/>
      <c r="K208" s="99"/>
      <c r="L208" s="99"/>
      <c r="M208" s="87" t="str">
        <f t="shared" si="17"/>
        <v/>
      </c>
      <c r="N208" s="87" t="str">
        <f t="shared" ca="1" si="18"/>
        <v/>
      </c>
      <c r="O208" s="92" t="str">
        <f t="shared" si="19"/>
        <v/>
      </c>
      <c r="P208" s="89" t="str">
        <f t="shared" si="20"/>
        <v/>
      </c>
    </row>
    <row r="209" spans="1:16" x14ac:dyDescent="0.3">
      <c r="A209" s="91" t="str">
        <f t="shared" si="21"/>
        <v/>
      </c>
      <c r="B209" s="93"/>
      <c r="C209" s="94"/>
      <c r="D209" s="95"/>
      <c r="E209" s="95"/>
      <c r="F209" s="96"/>
      <c r="G209" s="97"/>
      <c r="H209" s="98"/>
      <c r="I209" s="99"/>
      <c r="J209" s="100"/>
      <c r="K209" s="99"/>
      <c r="L209" s="99"/>
      <c r="M209" s="87" t="str">
        <f t="shared" si="17"/>
        <v/>
      </c>
      <c r="N209" s="87" t="str">
        <f t="shared" ca="1" si="18"/>
        <v/>
      </c>
      <c r="O209" s="92" t="str">
        <f t="shared" si="19"/>
        <v/>
      </c>
      <c r="P209" s="89" t="str">
        <f t="shared" si="20"/>
        <v/>
      </c>
    </row>
    <row r="210" spans="1:16" x14ac:dyDescent="0.3">
      <c r="A210" s="91" t="str">
        <f t="shared" si="21"/>
        <v/>
      </c>
      <c r="B210" s="93"/>
      <c r="C210" s="94"/>
      <c r="D210" s="95"/>
      <c r="E210" s="95"/>
      <c r="F210" s="96"/>
      <c r="G210" s="97"/>
      <c r="H210" s="98"/>
      <c r="I210" s="99"/>
      <c r="J210" s="100"/>
      <c r="K210" s="99"/>
      <c r="L210" s="99"/>
      <c r="M210" s="87" t="str">
        <f t="shared" si="17"/>
        <v/>
      </c>
      <c r="N210" s="87" t="str">
        <f t="shared" ca="1" si="18"/>
        <v/>
      </c>
      <c r="O210" s="92" t="str">
        <f t="shared" si="19"/>
        <v/>
      </c>
      <c r="P210" s="89" t="str">
        <f t="shared" si="20"/>
        <v/>
      </c>
    </row>
    <row r="211" spans="1:16" x14ac:dyDescent="0.3">
      <c r="A211" s="91" t="str">
        <f t="shared" si="21"/>
        <v/>
      </c>
      <c r="B211" s="93"/>
      <c r="C211" s="94"/>
      <c r="D211" s="95"/>
      <c r="E211" s="95"/>
      <c r="F211" s="96"/>
      <c r="G211" s="97"/>
      <c r="H211" s="98"/>
      <c r="I211" s="99"/>
      <c r="J211" s="100"/>
      <c r="K211" s="99"/>
      <c r="L211" s="99"/>
      <c r="M211" s="87" t="str">
        <f t="shared" si="17"/>
        <v/>
      </c>
      <c r="N211" s="87" t="str">
        <f t="shared" ca="1" si="18"/>
        <v/>
      </c>
      <c r="O211" s="92" t="str">
        <f t="shared" si="19"/>
        <v/>
      </c>
      <c r="P211" s="89" t="str">
        <f t="shared" si="20"/>
        <v/>
      </c>
    </row>
    <row r="212" spans="1:16" x14ac:dyDescent="0.3">
      <c r="A212" s="91" t="str">
        <f t="shared" si="21"/>
        <v/>
      </c>
      <c r="B212" s="93"/>
      <c r="C212" s="94"/>
      <c r="D212" s="95"/>
      <c r="E212" s="95"/>
      <c r="F212" s="96"/>
      <c r="G212" s="97"/>
      <c r="H212" s="98"/>
      <c r="I212" s="99"/>
      <c r="J212" s="100"/>
      <c r="K212" s="99"/>
      <c r="L212" s="99"/>
      <c r="M212" s="87" t="str">
        <f t="shared" si="17"/>
        <v/>
      </c>
      <c r="N212" s="87" t="str">
        <f t="shared" ca="1" si="18"/>
        <v/>
      </c>
      <c r="O212" s="92" t="str">
        <f t="shared" si="19"/>
        <v/>
      </c>
      <c r="P212" s="89" t="str">
        <f t="shared" si="20"/>
        <v/>
      </c>
    </row>
    <row r="213" spans="1:16" x14ac:dyDescent="0.3">
      <c r="A213" s="91" t="str">
        <f t="shared" si="21"/>
        <v/>
      </c>
      <c r="B213" s="93"/>
      <c r="C213" s="94"/>
      <c r="D213" s="95"/>
      <c r="E213" s="95"/>
      <c r="F213" s="96"/>
      <c r="G213" s="97"/>
      <c r="H213" s="98"/>
      <c r="I213" s="99"/>
      <c r="J213" s="100"/>
      <c r="K213" s="99"/>
      <c r="L213" s="99"/>
      <c r="M213" s="87" t="str">
        <f t="shared" si="17"/>
        <v/>
      </c>
      <c r="N213" s="87" t="str">
        <f t="shared" ca="1" si="18"/>
        <v/>
      </c>
      <c r="O213" s="92" t="str">
        <f t="shared" si="19"/>
        <v/>
      </c>
      <c r="P213" s="89" t="str">
        <f t="shared" si="20"/>
        <v/>
      </c>
    </row>
    <row r="214" spans="1:16" x14ac:dyDescent="0.3">
      <c r="A214" s="91" t="str">
        <f t="shared" si="21"/>
        <v/>
      </c>
      <c r="B214" s="93"/>
      <c r="C214" s="94"/>
      <c r="D214" s="95"/>
      <c r="E214" s="95"/>
      <c r="F214" s="96"/>
      <c r="G214" s="97"/>
      <c r="H214" s="98"/>
      <c r="I214" s="99"/>
      <c r="J214" s="100"/>
      <c r="K214" s="99"/>
      <c r="L214" s="99"/>
      <c r="M214" s="87" t="str">
        <f t="shared" si="17"/>
        <v/>
      </c>
      <c r="N214" s="87" t="str">
        <f t="shared" ca="1" si="18"/>
        <v/>
      </c>
      <c r="O214" s="92" t="str">
        <f t="shared" si="19"/>
        <v/>
      </c>
      <c r="P214" s="89" t="str">
        <f t="shared" si="20"/>
        <v/>
      </c>
    </row>
    <row r="215" spans="1:16" x14ac:dyDescent="0.3">
      <c r="A215" s="91" t="str">
        <f t="shared" si="21"/>
        <v/>
      </c>
      <c r="B215" s="93"/>
      <c r="C215" s="94"/>
      <c r="D215" s="95"/>
      <c r="E215" s="95"/>
      <c r="F215" s="96"/>
      <c r="G215" s="97"/>
      <c r="H215" s="98"/>
      <c r="I215" s="99"/>
      <c r="J215" s="100"/>
      <c r="K215" s="99"/>
      <c r="L215" s="99"/>
      <c r="M215" s="87" t="str">
        <f t="shared" si="17"/>
        <v/>
      </c>
      <c r="N215" s="87" t="str">
        <f t="shared" ca="1" si="18"/>
        <v/>
      </c>
      <c r="O215" s="92" t="str">
        <f t="shared" si="19"/>
        <v/>
      </c>
      <c r="P215" s="89" t="str">
        <f t="shared" si="20"/>
        <v/>
      </c>
    </row>
    <row r="216" spans="1:16" x14ac:dyDescent="0.3">
      <c r="A216" s="91" t="str">
        <f t="shared" si="21"/>
        <v/>
      </c>
      <c r="B216" s="93"/>
      <c r="C216" s="94"/>
      <c r="D216" s="95"/>
      <c r="E216" s="95"/>
      <c r="F216" s="96"/>
      <c r="G216" s="97"/>
      <c r="H216" s="98"/>
      <c r="I216" s="99"/>
      <c r="J216" s="100"/>
      <c r="K216" s="99"/>
      <c r="L216" s="99"/>
      <c r="M216" s="87" t="str">
        <f t="shared" si="17"/>
        <v/>
      </c>
      <c r="N216" s="87" t="str">
        <f t="shared" ca="1" si="18"/>
        <v/>
      </c>
      <c r="O216" s="92" t="str">
        <f t="shared" si="19"/>
        <v/>
      </c>
      <c r="P216" s="89" t="str">
        <f t="shared" si="20"/>
        <v/>
      </c>
    </row>
    <row r="217" spans="1:16" x14ac:dyDescent="0.3">
      <c r="A217" s="91" t="str">
        <f t="shared" si="21"/>
        <v/>
      </c>
      <c r="B217" s="93"/>
      <c r="C217" s="94"/>
      <c r="D217" s="95"/>
      <c r="E217" s="95"/>
      <c r="F217" s="96"/>
      <c r="G217" s="97"/>
      <c r="H217" s="98"/>
      <c r="I217" s="99"/>
      <c r="J217" s="100"/>
      <c r="K217" s="99"/>
      <c r="L217" s="99"/>
      <c r="M217" s="87" t="str">
        <f t="shared" si="17"/>
        <v/>
      </c>
      <c r="N217" s="87" t="str">
        <f t="shared" ca="1" si="18"/>
        <v/>
      </c>
      <c r="O217" s="92" t="str">
        <f t="shared" si="19"/>
        <v/>
      </c>
      <c r="P217" s="89" t="str">
        <f t="shared" si="20"/>
        <v/>
      </c>
    </row>
    <row r="218" spans="1:16" x14ac:dyDescent="0.3">
      <c r="A218" s="91" t="str">
        <f t="shared" si="21"/>
        <v/>
      </c>
      <c r="B218" s="93"/>
      <c r="C218" s="94"/>
      <c r="D218" s="95"/>
      <c r="E218" s="95"/>
      <c r="F218" s="96"/>
      <c r="G218" s="97"/>
      <c r="H218" s="98"/>
      <c r="I218" s="99"/>
      <c r="J218" s="100"/>
      <c r="K218" s="99"/>
      <c r="L218" s="99"/>
      <c r="M218" s="87" t="str">
        <f t="shared" si="17"/>
        <v/>
      </c>
      <c r="N218" s="87" t="str">
        <f t="shared" ca="1" si="18"/>
        <v/>
      </c>
      <c r="O218" s="92" t="str">
        <f t="shared" si="19"/>
        <v/>
      </c>
      <c r="P218" s="89" t="str">
        <f t="shared" si="20"/>
        <v/>
      </c>
    </row>
    <row r="219" spans="1:16" x14ac:dyDescent="0.3">
      <c r="A219" s="91" t="str">
        <f t="shared" si="21"/>
        <v/>
      </c>
      <c r="B219" s="93"/>
      <c r="C219" s="94"/>
      <c r="D219" s="95"/>
      <c r="E219" s="95"/>
      <c r="F219" s="96"/>
      <c r="G219" s="97"/>
      <c r="H219" s="98"/>
      <c r="I219" s="99"/>
      <c r="J219" s="100"/>
      <c r="K219" s="99"/>
      <c r="L219" s="99"/>
      <c r="M219" s="87" t="str">
        <f t="shared" si="17"/>
        <v/>
      </c>
      <c r="N219" s="87" t="str">
        <f t="shared" ca="1" si="18"/>
        <v/>
      </c>
      <c r="O219" s="92" t="str">
        <f t="shared" si="19"/>
        <v/>
      </c>
      <c r="P219" s="89" t="str">
        <f t="shared" si="20"/>
        <v/>
      </c>
    </row>
    <row r="220" spans="1:16" x14ac:dyDescent="0.3">
      <c r="A220" s="91" t="str">
        <f t="shared" si="21"/>
        <v/>
      </c>
      <c r="B220" s="93"/>
      <c r="C220" s="94"/>
      <c r="D220" s="95"/>
      <c r="E220" s="95"/>
      <c r="F220" s="96"/>
      <c r="G220" s="97"/>
      <c r="H220" s="98"/>
      <c r="I220" s="99"/>
      <c r="J220" s="100"/>
      <c r="K220" s="99"/>
      <c r="L220" s="99"/>
      <c r="M220" s="87" t="str">
        <f t="shared" si="17"/>
        <v/>
      </c>
      <c r="N220" s="87" t="str">
        <f t="shared" ca="1" si="18"/>
        <v/>
      </c>
      <c r="O220" s="92" t="str">
        <f t="shared" si="19"/>
        <v/>
      </c>
      <c r="P220" s="89" t="str">
        <f t="shared" si="20"/>
        <v/>
      </c>
    </row>
    <row r="221" spans="1:16" x14ac:dyDescent="0.3">
      <c r="A221" s="91" t="str">
        <f t="shared" si="21"/>
        <v/>
      </c>
      <c r="B221" s="93"/>
      <c r="C221" s="94"/>
      <c r="D221" s="95"/>
      <c r="E221" s="95"/>
      <c r="F221" s="96"/>
      <c r="G221" s="97"/>
      <c r="H221" s="98"/>
      <c r="I221" s="99"/>
      <c r="J221" s="100"/>
      <c r="K221" s="99"/>
      <c r="L221" s="99"/>
      <c r="M221" s="87" t="str">
        <f t="shared" si="17"/>
        <v/>
      </c>
      <c r="N221" s="87" t="str">
        <f t="shared" ca="1" si="18"/>
        <v/>
      </c>
      <c r="O221" s="92" t="str">
        <f t="shared" si="19"/>
        <v/>
      </c>
      <c r="P221" s="89" t="str">
        <f t="shared" si="20"/>
        <v/>
      </c>
    </row>
    <row r="222" spans="1:16" x14ac:dyDescent="0.3">
      <c r="A222" s="91" t="str">
        <f t="shared" si="21"/>
        <v/>
      </c>
      <c r="B222" s="93"/>
      <c r="C222" s="94"/>
      <c r="D222" s="95"/>
      <c r="E222" s="95"/>
      <c r="F222" s="96"/>
      <c r="G222" s="97"/>
      <c r="H222" s="98"/>
      <c r="I222" s="99"/>
      <c r="J222" s="100"/>
      <c r="K222" s="99"/>
      <c r="L222" s="99"/>
      <c r="M222" s="87" t="str">
        <f t="shared" si="17"/>
        <v/>
      </c>
      <c r="N222" s="87" t="str">
        <f t="shared" ca="1" si="18"/>
        <v/>
      </c>
      <c r="O222" s="92" t="str">
        <f t="shared" si="19"/>
        <v/>
      </c>
      <c r="P222" s="89" t="str">
        <f t="shared" si="20"/>
        <v/>
      </c>
    </row>
    <row r="223" spans="1:16" x14ac:dyDescent="0.3">
      <c r="A223" s="91" t="str">
        <f t="shared" si="21"/>
        <v/>
      </c>
      <c r="B223" s="93"/>
      <c r="C223" s="94"/>
      <c r="D223" s="95"/>
      <c r="E223" s="95"/>
      <c r="F223" s="96"/>
      <c r="G223" s="97"/>
      <c r="H223" s="98"/>
      <c r="I223" s="99"/>
      <c r="J223" s="100"/>
      <c r="K223" s="99"/>
      <c r="L223" s="99"/>
      <c r="M223" s="87" t="str">
        <f t="shared" si="17"/>
        <v/>
      </c>
      <c r="N223" s="87" t="str">
        <f t="shared" ca="1" si="18"/>
        <v/>
      </c>
      <c r="O223" s="92" t="str">
        <f t="shared" si="19"/>
        <v/>
      </c>
      <c r="P223" s="89" t="str">
        <f t="shared" si="20"/>
        <v/>
      </c>
    </row>
    <row r="224" spans="1:16" x14ac:dyDescent="0.3">
      <c r="A224" s="91" t="str">
        <f t="shared" si="21"/>
        <v/>
      </c>
      <c r="B224" s="93"/>
      <c r="C224" s="94"/>
      <c r="D224" s="95"/>
      <c r="E224" s="95"/>
      <c r="F224" s="96"/>
      <c r="G224" s="97"/>
      <c r="H224" s="98"/>
      <c r="I224" s="99"/>
      <c r="J224" s="100"/>
      <c r="K224" s="99"/>
      <c r="L224" s="99"/>
      <c r="M224" s="87" t="str">
        <f t="shared" si="17"/>
        <v/>
      </c>
      <c r="N224" s="87" t="str">
        <f t="shared" ca="1" si="18"/>
        <v/>
      </c>
      <c r="O224" s="92" t="str">
        <f t="shared" si="19"/>
        <v/>
      </c>
      <c r="P224" s="89" t="str">
        <f t="shared" si="20"/>
        <v/>
      </c>
    </row>
    <row r="225" spans="1:16" x14ac:dyDescent="0.3">
      <c r="A225" s="91" t="str">
        <f t="shared" si="21"/>
        <v/>
      </c>
      <c r="B225" s="93"/>
      <c r="C225" s="94"/>
      <c r="D225" s="95"/>
      <c r="E225" s="95"/>
      <c r="F225" s="96"/>
      <c r="G225" s="97"/>
      <c r="H225" s="98"/>
      <c r="I225" s="99"/>
      <c r="J225" s="100"/>
      <c r="K225" s="99"/>
      <c r="L225" s="99"/>
      <c r="M225" s="87" t="str">
        <f t="shared" si="17"/>
        <v/>
      </c>
      <c r="N225" s="87" t="str">
        <f t="shared" ca="1" si="18"/>
        <v/>
      </c>
      <c r="O225" s="92" t="str">
        <f t="shared" si="19"/>
        <v/>
      </c>
      <c r="P225" s="89" t="str">
        <f t="shared" si="20"/>
        <v/>
      </c>
    </row>
    <row r="226" spans="1:16" x14ac:dyDescent="0.3">
      <c r="A226" s="91" t="str">
        <f t="shared" si="21"/>
        <v/>
      </c>
      <c r="B226" s="93"/>
      <c r="C226" s="94"/>
      <c r="D226" s="95"/>
      <c r="E226" s="95"/>
      <c r="F226" s="96"/>
      <c r="G226" s="97"/>
      <c r="H226" s="98"/>
      <c r="I226" s="99"/>
      <c r="J226" s="100"/>
      <c r="K226" s="99"/>
      <c r="L226" s="99"/>
      <c r="M226" s="87" t="str">
        <f t="shared" si="17"/>
        <v/>
      </c>
      <c r="N226" s="87" t="str">
        <f t="shared" ca="1" si="18"/>
        <v/>
      </c>
      <c r="O226" s="92" t="str">
        <f t="shared" si="19"/>
        <v/>
      </c>
      <c r="P226" s="89" t="str">
        <f t="shared" si="20"/>
        <v/>
      </c>
    </row>
    <row r="227" spans="1:16" x14ac:dyDescent="0.3">
      <c r="A227" s="91" t="str">
        <f t="shared" si="21"/>
        <v/>
      </c>
      <c r="B227" s="93"/>
      <c r="C227" s="94"/>
      <c r="D227" s="95"/>
      <c r="E227" s="95"/>
      <c r="F227" s="96"/>
      <c r="G227" s="97"/>
      <c r="H227" s="98"/>
      <c r="I227" s="99"/>
      <c r="J227" s="100"/>
      <c r="K227" s="99"/>
      <c r="L227" s="99"/>
      <c r="M227" s="87" t="str">
        <f t="shared" si="17"/>
        <v/>
      </c>
      <c r="N227" s="87" t="str">
        <f t="shared" ca="1" si="18"/>
        <v/>
      </c>
      <c r="O227" s="92" t="str">
        <f t="shared" si="19"/>
        <v/>
      </c>
      <c r="P227" s="89" t="str">
        <f t="shared" si="20"/>
        <v/>
      </c>
    </row>
    <row r="228" spans="1:16" x14ac:dyDescent="0.3">
      <c r="A228" s="91" t="str">
        <f t="shared" si="21"/>
        <v/>
      </c>
      <c r="B228" s="93"/>
      <c r="C228" s="94"/>
      <c r="D228" s="95"/>
      <c r="E228" s="95"/>
      <c r="F228" s="96"/>
      <c r="G228" s="97"/>
      <c r="H228" s="98"/>
      <c r="I228" s="99"/>
      <c r="J228" s="100"/>
      <c r="K228" s="99"/>
      <c r="L228" s="99"/>
      <c r="M228" s="87" t="str">
        <f t="shared" si="17"/>
        <v/>
      </c>
      <c r="N228" s="87" t="str">
        <f t="shared" ca="1" si="18"/>
        <v/>
      </c>
      <c r="O228" s="92" t="str">
        <f t="shared" si="19"/>
        <v/>
      </c>
      <c r="P228" s="89" t="str">
        <f t="shared" si="20"/>
        <v/>
      </c>
    </row>
    <row r="229" spans="1:16" x14ac:dyDescent="0.3">
      <c r="A229" s="91" t="str">
        <f t="shared" si="21"/>
        <v/>
      </c>
      <c r="B229" s="93"/>
      <c r="C229" s="94"/>
      <c r="D229" s="95"/>
      <c r="E229" s="95"/>
      <c r="F229" s="96"/>
      <c r="G229" s="97"/>
      <c r="H229" s="98"/>
      <c r="I229" s="99"/>
      <c r="J229" s="100"/>
      <c r="K229" s="99"/>
      <c r="L229" s="99"/>
      <c r="M229" s="87" t="str">
        <f t="shared" si="17"/>
        <v/>
      </c>
      <c r="N229" s="87" t="str">
        <f t="shared" ca="1" si="18"/>
        <v/>
      </c>
      <c r="O229" s="92" t="str">
        <f t="shared" si="19"/>
        <v/>
      </c>
      <c r="P229" s="89" t="str">
        <f t="shared" si="20"/>
        <v/>
      </c>
    </row>
    <row r="230" spans="1:16" x14ac:dyDescent="0.3">
      <c r="A230" s="91" t="str">
        <f t="shared" si="21"/>
        <v/>
      </c>
      <c r="B230" s="93"/>
      <c r="C230" s="94"/>
      <c r="D230" s="95"/>
      <c r="E230" s="95"/>
      <c r="F230" s="96"/>
      <c r="G230" s="97"/>
      <c r="H230" s="98"/>
      <c r="I230" s="99"/>
      <c r="J230" s="100"/>
      <c r="K230" s="99"/>
      <c r="L230" s="99"/>
      <c r="M230" s="87" t="str">
        <f t="shared" si="17"/>
        <v/>
      </c>
      <c r="N230" s="87" t="str">
        <f t="shared" ca="1" si="18"/>
        <v/>
      </c>
      <c r="O230" s="92" t="str">
        <f t="shared" si="19"/>
        <v/>
      </c>
      <c r="P230" s="89" t="str">
        <f t="shared" si="20"/>
        <v/>
      </c>
    </row>
    <row r="231" spans="1:16" x14ac:dyDescent="0.3">
      <c r="A231" s="91" t="str">
        <f t="shared" si="21"/>
        <v/>
      </c>
      <c r="B231" s="93"/>
      <c r="C231" s="94"/>
      <c r="D231" s="95"/>
      <c r="E231" s="95"/>
      <c r="F231" s="96"/>
      <c r="G231" s="97"/>
      <c r="H231" s="98"/>
      <c r="I231" s="99"/>
      <c r="J231" s="100"/>
      <c r="K231" s="99"/>
      <c r="L231" s="99"/>
      <c r="M231" s="87" t="str">
        <f t="shared" si="17"/>
        <v/>
      </c>
      <c r="N231" s="87" t="str">
        <f t="shared" ca="1" si="18"/>
        <v/>
      </c>
      <c r="O231" s="92" t="str">
        <f t="shared" si="19"/>
        <v/>
      </c>
      <c r="P231" s="89" t="str">
        <f t="shared" si="20"/>
        <v/>
      </c>
    </row>
    <row r="232" spans="1:16" x14ac:dyDescent="0.3">
      <c r="A232" s="91" t="str">
        <f t="shared" si="21"/>
        <v/>
      </c>
      <c r="B232" s="93"/>
      <c r="C232" s="94"/>
      <c r="D232" s="95"/>
      <c r="E232" s="95"/>
      <c r="F232" s="96"/>
      <c r="G232" s="97"/>
      <c r="H232" s="98"/>
      <c r="I232" s="99"/>
      <c r="J232" s="100"/>
      <c r="K232" s="99"/>
      <c r="L232" s="99"/>
      <c r="M232" s="87" t="str">
        <f t="shared" si="17"/>
        <v/>
      </c>
      <c r="N232" s="87" t="str">
        <f t="shared" ca="1" si="18"/>
        <v/>
      </c>
      <c r="O232" s="92" t="str">
        <f t="shared" si="19"/>
        <v/>
      </c>
      <c r="P232" s="89" t="str">
        <f t="shared" si="20"/>
        <v/>
      </c>
    </row>
    <row r="233" spans="1:16" x14ac:dyDescent="0.3">
      <c r="A233" s="91" t="str">
        <f t="shared" si="21"/>
        <v/>
      </c>
      <c r="B233" s="93"/>
      <c r="C233" s="94"/>
      <c r="D233" s="95"/>
      <c r="E233" s="95"/>
      <c r="F233" s="96"/>
      <c r="G233" s="97"/>
      <c r="H233" s="98"/>
      <c r="I233" s="99"/>
      <c r="J233" s="100"/>
      <c r="K233" s="99"/>
      <c r="L233" s="99"/>
      <c r="M233" s="87" t="str">
        <f t="shared" si="17"/>
        <v/>
      </c>
      <c r="N233" s="87" t="str">
        <f t="shared" ca="1" si="18"/>
        <v/>
      </c>
      <c r="O233" s="92" t="str">
        <f t="shared" si="19"/>
        <v/>
      </c>
      <c r="P233" s="89" t="str">
        <f t="shared" si="20"/>
        <v/>
      </c>
    </row>
    <row r="234" spans="1:16" x14ac:dyDescent="0.3">
      <c r="A234" s="91" t="str">
        <f t="shared" si="21"/>
        <v/>
      </c>
      <c r="B234" s="93"/>
      <c r="C234" s="94"/>
      <c r="D234" s="95"/>
      <c r="E234" s="95"/>
      <c r="F234" s="96"/>
      <c r="G234" s="97"/>
      <c r="H234" s="98"/>
      <c r="I234" s="99"/>
      <c r="J234" s="100"/>
      <c r="K234" s="99"/>
      <c r="L234" s="99"/>
      <c r="M234" s="87" t="str">
        <f t="shared" si="17"/>
        <v/>
      </c>
      <c r="N234" s="87" t="str">
        <f t="shared" ca="1" si="18"/>
        <v/>
      </c>
      <c r="O234" s="92" t="str">
        <f t="shared" si="19"/>
        <v/>
      </c>
      <c r="P234" s="89" t="str">
        <f t="shared" si="20"/>
        <v/>
      </c>
    </row>
    <row r="235" spans="1:16" x14ac:dyDescent="0.3">
      <c r="A235" s="91" t="str">
        <f t="shared" si="21"/>
        <v/>
      </c>
      <c r="B235" s="93"/>
      <c r="C235" s="94"/>
      <c r="D235" s="95"/>
      <c r="E235" s="95"/>
      <c r="F235" s="96"/>
      <c r="G235" s="97"/>
      <c r="H235" s="98"/>
      <c r="I235" s="99"/>
      <c r="J235" s="100"/>
      <c r="K235" s="99"/>
      <c r="L235" s="99"/>
      <c r="M235" s="87" t="str">
        <f t="shared" si="17"/>
        <v/>
      </c>
      <c r="N235" s="87" t="str">
        <f t="shared" ca="1" si="18"/>
        <v/>
      </c>
      <c r="O235" s="92" t="str">
        <f t="shared" si="19"/>
        <v/>
      </c>
      <c r="P235" s="89" t="str">
        <f t="shared" si="20"/>
        <v/>
      </c>
    </row>
    <row r="236" spans="1:16" x14ac:dyDescent="0.3">
      <c r="A236" s="91" t="str">
        <f t="shared" si="21"/>
        <v/>
      </c>
      <c r="B236" s="93"/>
      <c r="C236" s="94"/>
      <c r="D236" s="95"/>
      <c r="E236" s="95"/>
      <c r="F236" s="96"/>
      <c r="G236" s="97"/>
      <c r="H236" s="98"/>
      <c r="I236" s="99"/>
      <c r="J236" s="100"/>
      <c r="K236" s="99"/>
      <c r="L236" s="99"/>
      <c r="M236" s="87" t="str">
        <f t="shared" si="17"/>
        <v/>
      </c>
      <c r="N236" s="87" t="str">
        <f t="shared" ca="1" si="18"/>
        <v/>
      </c>
      <c r="O236" s="92" t="str">
        <f t="shared" si="19"/>
        <v/>
      </c>
      <c r="P236" s="89" t="str">
        <f t="shared" si="20"/>
        <v/>
      </c>
    </row>
    <row r="237" spans="1:16" x14ac:dyDescent="0.3">
      <c r="A237" s="91" t="str">
        <f t="shared" si="21"/>
        <v/>
      </c>
      <c r="B237" s="93"/>
      <c r="C237" s="94"/>
      <c r="D237" s="95"/>
      <c r="E237" s="95"/>
      <c r="F237" s="96"/>
      <c r="G237" s="97"/>
      <c r="H237" s="98"/>
      <c r="I237" s="99"/>
      <c r="J237" s="100"/>
      <c r="K237" s="99"/>
      <c r="L237" s="99"/>
      <c r="M237" s="87" t="str">
        <f t="shared" si="17"/>
        <v/>
      </c>
      <c r="N237" s="87" t="str">
        <f t="shared" ca="1" si="18"/>
        <v/>
      </c>
      <c r="O237" s="92" t="str">
        <f t="shared" si="19"/>
        <v/>
      </c>
      <c r="P237" s="89" t="str">
        <f t="shared" si="20"/>
        <v/>
      </c>
    </row>
    <row r="238" spans="1:16" x14ac:dyDescent="0.3">
      <c r="A238" s="91" t="str">
        <f t="shared" si="21"/>
        <v/>
      </c>
      <c r="B238" s="93"/>
      <c r="C238" s="94"/>
      <c r="D238" s="95"/>
      <c r="E238" s="95"/>
      <c r="F238" s="96"/>
      <c r="G238" s="97"/>
      <c r="H238" s="98"/>
      <c r="I238" s="99"/>
      <c r="J238" s="100"/>
      <c r="K238" s="99"/>
      <c r="L238" s="99"/>
      <c r="M238" s="87" t="str">
        <f t="shared" si="17"/>
        <v/>
      </c>
      <c r="N238" s="87" t="str">
        <f t="shared" ca="1" si="18"/>
        <v/>
      </c>
      <c r="O238" s="92" t="str">
        <f t="shared" si="19"/>
        <v/>
      </c>
      <c r="P238" s="89" t="str">
        <f t="shared" si="20"/>
        <v/>
      </c>
    </row>
    <row r="239" spans="1:16" x14ac:dyDescent="0.3">
      <c r="A239" s="91" t="str">
        <f t="shared" si="21"/>
        <v/>
      </c>
      <c r="B239" s="93"/>
      <c r="C239" s="94"/>
      <c r="D239" s="95"/>
      <c r="E239" s="95"/>
      <c r="F239" s="96"/>
      <c r="G239" s="97"/>
      <c r="H239" s="98"/>
      <c r="I239" s="99"/>
      <c r="J239" s="100"/>
      <c r="K239" s="99"/>
      <c r="L239" s="99"/>
      <c r="M239" s="87" t="str">
        <f t="shared" si="17"/>
        <v/>
      </c>
      <c r="N239" s="87" t="str">
        <f t="shared" ca="1" si="18"/>
        <v/>
      </c>
      <c r="O239" s="92" t="str">
        <f t="shared" si="19"/>
        <v/>
      </c>
      <c r="P239" s="89" t="str">
        <f t="shared" si="20"/>
        <v/>
      </c>
    </row>
    <row r="240" spans="1:16" x14ac:dyDescent="0.3">
      <c r="A240" s="91" t="str">
        <f t="shared" si="21"/>
        <v/>
      </c>
      <c r="B240" s="93"/>
      <c r="C240" s="94"/>
      <c r="D240" s="95"/>
      <c r="E240" s="95"/>
      <c r="F240" s="96"/>
      <c r="G240" s="97"/>
      <c r="H240" s="98"/>
      <c r="I240" s="99"/>
      <c r="J240" s="100"/>
      <c r="K240" s="99"/>
      <c r="L240" s="99"/>
      <c r="M240" s="87" t="str">
        <f t="shared" si="17"/>
        <v/>
      </c>
      <c r="N240" s="87" t="str">
        <f t="shared" ca="1" si="18"/>
        <v/>
      </c>
      <c r="O240" s="92" t="str">
        <f t="shared" si="19"/>
        <v/>
      </c>
      <c r="P240" s="89" t="str">
        <f t="shared" si="20"/>
        <v/>
      </c>
    </row>
    <row r="241" spans="1:16" x14ac:dyDescent="0.3">
      <c r="A241" s="91" t="str">
        <f t="shared" si="21"/>
        <v/>
      </c>
      <c r="B241" s="93"/>
      <c r="C241" s="94"/>
      <c r="D241" s="95"/>
      <c r="E241" s="95"/>
      <c r="F241" s="96"/>
      <c r="G241" s="97"/>
      <c r="H241" s="98"/>
      <c r="I241" s="99"/>
      <c r="J241" s="100"/>
      <c r="K241" s="99"/>
      <c r="L241" s="99"/>
      <c r="M241" s="87" t="str">
        <f t="shared" si="17"/>
        <v/>
      </c>
      <c r="N241" s="87" t="str">
        <f t="shared" ca="1" si="18"/>
        <v/>
      </c>
      <c r="O241" s="92" t="str">
        <f t="shared" si="19"/>
        <v/>
      </c>
      <c r="P241" s="89" t="str">
        <f t="shared" si="20"/>
        <v/>
      </c>
    </row>
    <row r="242" spans="1:16" x14ac:dyDescent="0.3">
      <c r="A242" s="91" t="str">
        <f t="shared" si="21"/>
        <v/>
      </c>
      <c r="B242" s="93"/>
      <c r="C242" s="94"/>
      <c r="D242" s="95"/>
      <c r="E242" s="95"/>
      <c r="F242" s="96"/>
      <c r="G242" s="97"/>
      <c r="H242" s="98"/>
      <c r="I242" s="99"/>
      <c r="J242" s="100"/>
      <c r="K242" s="99"/>
      <c r="L242" s="99"/>
      <c r="M242" s="87" t="str">
        <f t="shared" si="17"/>
        <v/>
      </c>
      <c r="N242" s="87" t="str">
        <f t="shared" ca="1" si="18"/>
        <v/>
      </c>
      <c r="O242" s="92" t="str">
        <f t="shared" si="19"/>
        <v/>
      </c>
      <c r="P242" s="89" t="str">
        <f t="shared" si="20"/>
        <v/>
      </c>
    </row>
    <row r="243" spans="1:16" x14ac:dyDescent="0.3">
      <c r="A243" s="91" t="str">
        <f t="shared" si="21"/>
        <v/>
      </c>
      <c r="B243" s="93"/>
      <c r="C243" s="94"/>
      <c r="D243" s="95"/>
      <c r="E243" s="95"/>
      <c r="F243" s="96"/>
      <c r="G243" s="97"/>
      <c r="H243" s="98"/>
      <c r="I243" s="99"/>
      <c r="J243" s="100"/>
      <c r="K243" s="99"/>
      <c r="L243" s="99"/>
      <c r="M243" s="87" t="str">
        <f t="shared" si="17"/>
        <v/>
      </c>
      <c r="N243" s="87" t="str">
        <f t="shared" ca="1" si="18"/>
        <v/>
      </c>
      <c r="O243" s="92" t="str">
        <f t="shared" si="19"/>
        <v/>
      </c>
      <c r="P243" s="89" t="str">
        <f t="shared" si="20"/>
        <v/>
      </c>
    </row>
    <row r="244" spans="1:16" x14ac:dyDescent="0.3">
      <c r="A244" s="91" t="str">
        <f t="shared" si="21"/>
        <v/>
      </c>
      <c r="B244" s="93"/>
      <c r="C244" s="94"/>
      <c r="D244" s="95"/>
      <c r="E244" s="95"/>
      <c r="F244" s="96"/>
      <c r="G244" s="97"/>
      <c r="H244" s="98"/>
      <c r="I244" s="99"/>
      <c r="J244" s="100"/>
      <c r="K244" s="99"/>
      <c r="L244" s="99"/>
      <c r="M244" s="87" t="str">
        <f t="shared" si="17"/>
        <v/>
      </c>
      <c r="N244" s="87" t="str">
        <f t="shared" ca="1" si="18"/>
        <v/>
      </c>
      <c r="O244" s="92" t="str">
        <f t="shared" si="19"/>
        <v/>
      </c>
      <c r="P244" s="89" t="str">
        <f t="shared" si="20"/>
        <v/>
      </c>
    </row>
    <row r="245" spans="1:16" x14ac:dyDescent="0.3">
      <c r="A245" s="91" t="str">
        <f t="shared" si="21"/>
        <v/>
      </c>
      <c r="B245" s="93"/>
      <c r="C245" s="94"/>
      <c r="D245" s="95"/>
      <c r="E245" s="95"/>
      <c r="F245" s="96"/>
      <c r="G245" s="97"/>
      <c r="H245" s="98"/>
      <c r="I245" s="99"/>
      <c r="J245" s="100"/>
      <c r="K245" s="99"/>
      <c r="L245" s="99"/>
      <c r="M245" s="87" t="str">
        <f t="shared" si="17"/>
        <v/>
      </c>
      <c r="N245" s="87" t="str">
        <f t="shared" ca="1" si="18"/>
        <v/>
      </c>
      <c r="O245" s="92" t="str">
        <f t="shared" si="19"/>
        <v/>
      </c>
      <c r="P245" s="89" t="str">
        <f t="shared" si="20"/>
        <v/>
      </c>
    </row>
    <row r="246" spans="1:16" x14ac:dyDescent="0.3">
      <c r="A246" s="91" t="str">
        <f t="shared" si="21"/>
        <v/>
      </c>
      <c r="B246" s="93"/>
      <c r="C246" s="94"/>
      <c r="D246" s="95"/>
      <c r="E246" s="95"/>
      <c r="F246" s="96"/>
      <c r="G246" s="97"/>
      <c r="H246" s="98"/>
      <c r="I246" s="99"/>
      <c r="J246" s="100"/>
      <c r="K246" s="99"/>
      <c r="L246" s="99"/>
      <c r="M246" s="87" t="str">
        <f t="shared" ref="M246:M309" si="22">IF(B246&lt;&gt;"",(DAY(B246)+C246*30),"")</f>
        <v/>
      </c>
      <c r="N246" s="87" t="str">
        <f t="shared" ref="N246:N309" ca="1" si="23">IF(K246&lt;&gt;"",(DAY(B246)+30*C246)-DAY(TODAY()),"")</f>
        <v/>
      </c>
      <c r="O246" s="92" t="str">
        <f t="shared" ref="O246:O309" si="24">IF(I246&gt;H246,(IF(I246&lt;&gt;"",(((I246-H246)-(I246-L246))/ABS(I246-H246)),"")),IF(I246&lt;&gt;"",(1-(I246+L246-H246)/I246),""))</f>
        <v/>
      </c>
      <c r="P246" s="89" t="str">
        <f t="shared" ref="P246:P309" si="25">IF(F246&lt;&gt;"",F246,"")</f>
        <v/>
      </c>
    </row>
    <row r="247" spans="1:16" x14ac:dyDescent="0.3">
      <c r="A247" s="91" t="str">
        <f t="shared" si="21"/>
        <v/>
      </c>
      <c r="B247" s="93"/>
      <c r="C247" s="94"/>
      <c r="D247" s="95"/>
      <c r="E247" s="95"/>
      <c r="F247" s="96"/>
      <c r="G247" s="97"/>
      <c r="H247" s="98"/>
      <c r="I247" s="99"/>
      <c r="J247" s="100"/>
      <c r="K247" s="99"/>
      <c r="L247" s="99"/>
      <c r="M247" s="87" t="str">
        <f t="shared" si="22"/>
        <v/>
      </c>
      <c r="N247" s="87" t="str">
        <f t="shared" ca="1" si="23"/>
        <v/>
      </c>
      <c r="O247" s="92" t="str">
        <f t="shared" si="24"/>
        <v/>
      </c>
      <c r="P247" s="89" t="str">
        <f t="shared" si="25"/>
        <v/>
      </c>
    </row>
    <row r="248" spans="1:16" x14ac:dyDescent="0.3">
      <c r="A248" s="91" t="str">
        <f t="shared" si="21"/>
        <v/>
      </c>
      <c r="B248" s="93"/>
      <c r="C248" s="94"/>
      <c r="D248" s="95"/>
      <c r="E248" s="95"/>
      <c r="F248" s="96"/>
      <c r="G248" s="97"/>
      <c r="H248" s="98"/>
      <c r="I248" s="99"/>
      <c r="J248" s="100"/>
      <c r="K248" s="99"/>
      <c r="L248" s="99"/>
      <c r="M248" s="87" t="str">
        <f t="shared" si="22"/>
        <v/>
      </c>
      <c r="N248" s="87" t="str">
        <f t="shared" ca="1" si="23"/>
        <v/>
      </c>
      <c r="O248" s="92" t="str">
        <f t="shared" si="24"/>
        <v/>
      </c>
      <c r="P248" s="89" t="str">
        <f t="shared" si="25"/>
        <v/>
      </c>
    </row>
    <row r="249" spans="1:16" x14ac:dyDescent="0.3">
      <c r="A249" s="91" t="str">
        <f t="shared" si="21"/>
        <v/>
      </c>
      <c r="B249" s="93"/>
      <c r="C249" s="94"/>
      <c r="D249" s="95"/>
      <c r="E249" s="95"/>
      <c r="F249" s="96"/>
      <c r="G249" s="97"/>
      <c r="H249" s="98"/>
      <c r="I249" s="99"/>
      <c r="J249" s="100"/>
      <c r="K249" s="99"/>
      <c r="L249" s="99"/>
      <c r="M249" s="87" t="str">
        <f t="shared" si="22"/>
        <v/>
      </c>
      <c r="N249" s="87" t="str">
        <f t="shared" ca="1" si="23"/>
        <v/>
      </c>
      <c r="O249" s="92" t="str">
        <f t="shared" si="24"/>
        <v/>
      </c>
      <c r="P249" s="89" t="str">
        <f t="shared" si="25"/>
        <v/>
      </c>
    </row>
    <row r="250" spans="1:16" x14ac:dyDescent="0.3">
      <c r="A250" s="91" t="str">
        <f t="shared" si="21"/>
        <v/>
      </c>
      <c r="B250" s="93"/>
      <c r="C250" s="94"/>
      <c r="D250" s="95"/>
      <c r="E250" s="95"/>
      <c r="F250" s="96"/>
      <c r="G250" s="97"/>
      <c r="H250" s="98"/>
      <c r="I250" s="99"/>
      <c r="J250" s="100"/>
      <c r="K250" s="99"/>
      <c r="L250" s="99"/>
      <c r="M250" s="87" t="str">
        <f t="shared" si="22"/>
        <v/>
      </c>
      <c r="N250" s="87" t="str">
        <f t="shared" ca="1" si="23"/>
        <v/>
      </c>
      <c r="O250" s="92" t="str">
        <f t="shared" si="24"/>
        <v/>
      </c>
      <c r="P250" s="89" t="str">
        <f t="shared" si="25"/>
        <v/>
      </c>
    </row>
    <row r="251" spans="1:16" x14ac:dyDescent="0.3">
      <c r="A251" s="91">
        <v>246</v>
      </c>
      <c r="B251" s="93"/>
      <c r="C251" s="94"/>
      <c r="D251" s="95"/>
      <c r="E251" s="95"/>
      <c r="F251" s="96"/>
      <c r="G251" s="97"/>
      <c r="H251" s="98"/>
      <c r="I251" s="99"/>
      <c r="J251" s="100"/>
      <c r="K251" s="99"/>
      <c r="L251" s="99"/>
      <c r="M251" s="87" t="str">
        <f t="shared" si="22"/>
        <v/>
      </c>
      <c r="N251" s="87" t="str">
        <f t="shared" ca="1" si="23"/>
        <v/>
      </c>
      <c r="O251" s="92" t="str">
        <f t="shared" si="24"/>
        <v/>
      </c>
      <c r="P251" s="89" t="str">
        <f t="shared" si="25"/>
        <v/>
      </c>
    </row>
    <row r="252" spans="1:16" x14ac:dyDescent="0.3">
      <c r="A252" s="91">
        <v>247</v>
      </c>
      <c r="B252" s="93"/>
      <c r="C252" s="94"/>
      <c r="D252" s="95"/>
      <c r="E252" s="95"/>
      <c r="F252" s="96"/>
      <c r="G252" s="97"/>
      <c r="H252" s="98"/>
      <c r="I252" s="99"/>
      <c r="J252" s="100"/>
      <c r="K252" s="99"/>
      <c r="L252" s="99"/>
      <c r="M252" s="87" t="str">
        <f t="shared" si="22"/>
        <v/>
      </c>
      <c r="N252" s="87" t="str">
        <f t="shared" ca="1" si="23"/>
        <v/>
      </c>
      <c r="O252" s="92" t="str">
        <f t="shared" si="24"/>
        <v/>
      </c>
      <c r="P252" s="89" t="str">
        <f t="shared" si="25"/>
        <v/>
      </c>
    </row>
    <row r="253" spans="1:16" x14ac:dyDescent="0.3">
      <c r="A253" s="91">
        <v>248</v>
      </c>
      <c r="B253" s="93"/>
      <c r="C253" s="94"/>
      <c r="D253" s="95"/>
      <c r="E253" s="95"/>
      <c r="F253" s="96"/>
      <c r="G253" s="97"/>
      <c r="H253" s="98"/>
      <c r="I253" s="99"/>
      <c r="J253" s="100"/>
      <c r="K253" s="99"/>
      <c r="L253" s="99"/>
      <c r="M253" s="87" t="str">
        <f t="shared" si="22"/>
        <v/>
      </c>
      <c r="N253" s="87" t="str">
        <f t="shared" ca="1" si="23"/>
        <v/>
      </c>
      <c r="O253" s="92" t="str">
        <f t="shared" si="24"/>
        <v/>
      </c>
      <c r="P253" s="89" t="str">
        <f t="shared" si="25"/>
        <v/>
      </c>
    </row>
    <row r="254" spans="1:16" x14ac:dyDescent="0.3">
      <c r="A254" s="91">
        <v>249</v>
      </c>
      <c r="B254" s="93"/>
      <c r="C254" s="94"/>
      <c r="D254" s="95"/>
      <c r="E254" s="95"/>
      <c r="F254" s="96"/>
      <c r="G254" s="97"/>
      <c r="H254" s="98"/>
      <c r="I254" s="99"/>
      <c r="J254" s="100"/>
      <c r="K254" s="99"/>
      <c r="L254" s="99"/>
      <c r="M254" s="87" t="str">
        <f t="shared" si="22"/>
        <v/>
      </c>
      <c r="N254" s="87" t="str">
        <f t="shared" ca="1" si="23"/>
        <v/>
      </c>
      <c r="O254" s="92" t="str">
        <f t="shared" si="24"/>
        <v/>
      </c>
      <c r="P254" s="89" t="str">
        <f t="shared" si="25"/>
        <v/>
      </c>
    </row>
    <row r="255" spans="1:16" x14ac:dyDescent="0.3">
      <c r="A255" s="91">
        <v>250</v>
      </c>
      <c r="B255" s="93"/>
      <c r="C255" s="94"/>
      <c r="D255" s="95"/>
      <c r="E255" s="95"/>
      <c r="F255" s="96"/>
      <c r="G255" s="97"/>
      <c r="H255" s="98"/>
      <c r="I255" s="99"/>
      <c r="J255" s="100"/>
      <c r="K255" s="99"/>
      <c r="L255" s="99"/>
      <c r="M255" s="87" t="str">
        <f t="shared" si="22"/>
        <v/>
      </c>
      <c r="N255" s="87" t="str">
        <f t="shared" ca="1" si="23"/>
        <v/>
      </c>
      <c r="O255" s="92" t="str">
        <f t="shared" si="24"/>
        <v/>
      </c>
      <c r="P255" s="89" t="str">
        <f t="shared" si="25"/>
        <v/>
      </c>
    </row>
    <row r="256" spans="1:16" x14ac:dyDescent="0.3">
      <c r="A256" s="91">
        <v>251</v>
      </c>
      <c r="B256" s="93"/>
      <c r="C256" s="94"/>
      <c r="D256" s="95"/>
      <c r="E256" s="95"/>
      <c r="F256" s="96"/>
      <c r="G256" s="97"/>
      <c r="H256" s="98"/>
      <c r="I256" s="99"/>
      <c r="J256" s="100"/>
      <c r="K256" s="99"/>
      <c r="L256" s="99"/>
      <c r="M256" s="87" t="str">
        <f t="shared" si="22"/>
        <v/>
      </c>
      <c r="N256" s="87" t="str">
        <f t="shared" ca="1" si="23"/>
        <v/>
      </c>
      <c r="O256" s="92" t="str">
        <f t="shared" si="24"/>
        <v/>
      </c>
      <c r="P256" s="89" t="str">
        <f t="shared" si="25"/>
        <v/>
      </c>
    </row>
    <row r="257" spans="1:16" x14ac:dyDescent="0.3">
      <c r="A257" s="91">
        <v>252</v>
      </c>
      <c r="B257" s="93"/>
      <c r="C257" s="94"/>
      <c r="D257" s="95"/>
      <c r="E257" s="95"/>
      <c r="F257" s="96"/>
      <c r="G257" s="97"/>
      <c r="H257" s="98"/>
      <c r="I257" s="99"/>
      <c r="J257" s="100"/>
      <c r="K257" s="99"/>
      <c r="L257" s="99"/>
      <c r="M257" s="87" t="str">
        <f t="shared" si="22"/>
        <v/>
      </c>
      <c r="N257" s="87" t="str">
        <f t="shared" ca="1" si="23"/>
        <v/>
      </c>
      <c r="O257" s="92" t="str">
        <f t="shared" si="24"/>
        <v/>
      </c>
      <c r="P257" s="89" t="str">
        <f t="shared" si="25"/>
        <v/>
      </c>
    </row>
    <row r="258" spans="1:16" x14ac:dyDescent="0.3">
      <c r="A258" s="91">
        <v>253</v>
      </c>
      <c r="B258" s="93"/>
      <c r="C258" s="94"/>
      <c r="D258" s="95"/>
      <c r="E258" s="95"/>
      <c r="F258" s="96"/>
      <c r="G258" s="97"/>
      <c r="H258" s="98"/>
      <c r="I258" s="99"/>
      <c r="J258" s="100"/>
      <c r="K258" s="99"/>
      <c r="L258" s="99"/>
      <c r="M258" s="87" t="str">
        <f t="shared" si="22"/>
        <v/>
      </c>
      <c r="N258" s="87" t="str">
        <f t="shared" ca="1" si="23"/>
        <v/>
      </c>
      <c r="O258" s="92" t="str">
        <f t="shared" si="24"/>
        <v/>
      </c>
      <c r="P258" s="89" t="str">
        <f t="shared" si="25"/>
        <v/>
      </c>
    </row>
    <row r="259" spans="1:16" x14ac:dyDescent="0.3">
      <c r="A259" s="91">
        <v>254</v>
      </c>
      <c r="B259" s="93"/>
      <c r="C259" s="94"/>
      <c r="D259" s="95"/>
      <c r="E259" s="95"/>
      <c r="F259" s="96"/>
      <c r="G259" s="97"/>
      <c r="H259" s="98"/>
      <c r="I259" s="99"/>
      <c r="J259" s="100"/>
      <c r="K259" s="99"/>
      <c r="L259" s="99"/>
      <c r="M259" s="87" t="str">
        <f t="shared" si="22"/>
        <v/>
      </c>
      <c r="N259" s="87" t="str">
        <f t="shared" ca="1" si="23"/>
        <v/>
      </c>
      <c r="O259" s="92" t="str">
        <f t="shared" si="24"/>
        <v/>
      </c>
      <c r="P259" s="89" t="str">
        <f t="shared" si="25"/>
        <v/>
      </c>
    </row>
    <row r="260" spans="1:16" x14ac:dyDescent="0.3">
      <c r="A260" s="91">
        <v>255</v>
      </c>
      <c r="B260" s="93"/>
      <c r="C260" s="94"/>
      <c r="D260" s="95"/>
      <c r="E260" s="95"/>
      <c r="F260" s="96"/>
      <c r="G260" s="97"/>
      <c r="H260" s="98"/>
      <c r="I260" s="99"/>
      <c r="J260" s="100"/>
      <c r="K260" s="99"/>
      <c r="L260" s="99"/>
      <c r="M260" s="87" t="str">
        <f t="shared" si="22"/>
        <v/>
      </c>
      <c r="N260" s="87" t="str">
        <f t="shared" ca="1" si="23"/>
        <v/>
      </c>
      <c r="O260" s="92" t="str">
        <f t="shared" si="24"/>
        <v/>
      </c>
      <c r="P260" s="89" t="str">
        <f t="shared" si="25"/>
        <v/>
      </c>
    </row>
    <row r="261" spans="1:16" x14ac:dyDescent="0.3">
      <c r="A261" s="91">
        <v>256</v>
      </c>
      <c r="B261" s="93"/>
      <c r="C261" s="94"/>
      <c r="D261" s="95"/>
      <c r="E261" s="95"/>
      <c r="F261" s="96"/>
      <c r="G261" s="97"/>
      <c r="H261" s="98"/>
      <c r="I261" s="99"/>
      <c r="J261" s="100"/>
      <c r="K261" s="99"/>
      <c r="L261" s="99"/>
      <c r="M261" s="87" t="str">
        <f t="shared" si="22"/>
        <v/>
      </c>
      <c r="N261" s="87" t="str">
        <f t="shared" ca="1" si="23"/>
        <v/>
      </c>
      <c r="O261" s="92" t="str">
        <f t="shared" si="24"/>
        <v/>
      </c>
      <c r="P261" s="89" t="str">
        <f t="shared" si="25"/>
        <v/>
      </c>
    </row>
    <row r="262" spans="1:16" x14ac:dyDescent="0.3">
      <c r="A262" s="91">
        <v>257</v>
      </c>
      <c r="B262" s="93"/>
      <c r="C262" s="94"/>
      <c r="D262" s="95"/>
      <c r="E262" s="95"/>
      <c r="F262" s="96"/>
      <c r="G262" s="97"/>
      <c r="H262" s="98"/>
      <c r="I262" s="99"/>
      <c r="J262" s="100"/>
      <c r="K262" s="99"/>
      <c r="L262" s="99"/>
      <c r="M262" s="87" t="str">
        <f t="shared" si="22"/>
        <v/>
      </c>
      <c r="N262" s="87" t="str">
        <f t="shared" ca="1" si="23"/>
        <v/>
      </c>
      <c r="O262" s="92" t="str">
        <f t="shared" si="24"/>
        <v/>
      </c>
      <c r="P262" s="89" t="str">
        <f t="shared" si="25"/>
        <v/>
      </c>
    </row>
    <row r="263" spans="1:16" x14ac:dyDescent="0.3">
      <c r="A263" s="91">
        <v>258</v>
      </c>
      <c r="B263" s="93"/>
      <c r="C263" s="94"/>
      <c r="D263" s="95"/>
      <c r="E263" s="95"/>
      <c r="F263" s="96"/>
      <c r="G263" s="97"/>
      <c r="H263" s="98"/>
      <c r="I263" s="99"/>
      <c r="J263" s="100"/>
      <c r="K263" s="99"/>
      <c r="L263" s="99"/>
      <c r="M263" s="87" t="str">
        <f t="shared" si="22"/>
        <v/>
      </c>
      <c r="N263" s="87" t="str">
        <f t="shared" ca="1" si="23"/>
        <v/>
      </c>
      <c r="O263" s="92" t="str">
        <f t="shared" si="24"/>
        <v/>
      </c>
      <c r="P263" s="89" t="str">
        <f t="shared" si="25"/>
        <v/>
      </c>
    </row>
    <row r="264" spans="1:16" x14ac:dyDescent="0.3">
      <c r="A264" s="91">
        <v>259</v>
      </c>
      <c r="B264" s="93"/>
      <c r="C264" s="94"/>
      <c r="D264" s="95"/>
      <c r="E264" s="95"/>
      <c r="F264" s="96"/>
      <c r="G264" s="97"/>
      <c r="H264" s="98"/>
      <c r="I264" s="99"/>
      <c r="J264" s="100"/>
      <c r="K264" s="99"/>
      <c r="L264" s="99"/>
      <c r="M264" s="87" t="str">
        <f t="shared" si="22"/>
        <v/>
      </c>
      <c r="N264" s="87" t="str">
        <f t="shared" ca="1" si="23"/>
        <v/>
      </c>
      <c r="O264" s="92" t="str">
        <f t="shared" si="24"/>
        <v/>
      </c>
      <c r="P264" s="89" t="str">
        <f t="shared" si="25"/>
        <v/>
      </c>
    </row>
    <row r="265" spans="1:16" x14ac:dyDescent="0.3">
      <c r="A265" s="91">
        <v>260</v>
      </c>
      <c r="B265" s="93"/>
      <c r="C265" s="94"/>
      <c r="D265" s="95"/>
      <c r="E265" s="95"/>
      <c r="F265" s="96"/>
      <c r="G265" s="97"/>
      <c r="H265" s="98"/>
      <c r="I265" s="99"/>
      <c r="J265" s="100"/>
      <c r="K265" s="99"/>
      <c r="L265" s="99"/>
      <c r="M265" s="87" t="str">
        <f t="shared" si="22"/>
        <v/>
      </c>
      <c r="N265" s="87" t="str">
        <f t="shared" ca="1" si="23"/>
        <v/>
      </c>
      <c r="O265" s="92" t="str">
        <f t="shared" si="24"/>
        <v/>
      </c>
      <c r="P265" s="89" t="str">
        <f t="shared" si="25"/>
        <v/>
      </c>
    </row>
    <row r="266" spans="1:16" x14ac:dyDescent="0.3">
      <c r="A266" s="91">
        <v>261</v>
      </c>
      <c r="B266" s="93"/>
      <c r="C266" s="94"/>
      <c r="D266" s="95"/>
      <c r="E266" s="95"/>
      <c r="F266" s="96"/>
      <c r="G266" s="97"/>
      <c r="H266" s="98"/>
      <c r="I266" s="99"/>
      <c r="J266" s="100"/>
      <c r="K266" s="99"/>
      <c r="L266" s="99"/>
      <c r="M266" s="87" t="str">
        <f t="shared" si="22"/>
        <v/>
      </c>
      <c r="N266" s="87" t="str">
        <f t="shared" ca="1" si="23"/>
        <v/>
      </c>
      <c r="O266" s="92" t="str">
        <f t="shared" si="24"/>
        <v/>
      </c>
      <c r="P266" s="89" t="str">
        <f t="shared" si="25"/>
        <v/>
      </c>
    </row>
    <row r="267" spans="1:16" x14ac:dyDescent="0.3">
      <c r="A267" s="91">
        <v>262</v>
      </c>
      <c r="B267" s="93"/>
      <c r="C267" s="94"/>
      <c r="D267" s="95"/>
      <c r="E267" s="95"/>
      <c r="F267" s="96"/>
      <c r="G267" s="97"/>
      <c r="H267" s="98"/>
      <c r="I267" s="99"/>
      <c r="J267" s="100"/>
      <c r="K267" s="99"/>
      <c r="L267" s="99"/>
      <c r="M267" s="87" t="str">
        <f t="shared" si="22"/>
        <v/>
      </c>
      <c r="N267" s="87" t="str">
        <f t="shared" ca="1" si="23"/>
        <v/>
      </c>
      <c r="O267" s="92" t="str">
        <f t="shared" si="24"/>
        <v/>
      </c>
      <c r="P267" s="89" t="str">
        <f t="shared" si="25"/>
        <v/>
      </c>
    </row>
    <row r="268" spans="1:16" x14ac:dyDescent="0.3">
      <c r="A268" s="91">
        <v>263</v>
      </c>
      <c r="B268" s="93"/>
      <c r="C268" s="94"/>
      <c r="D268" s="95"/>
      <c r="E268" s="95"/>
      <c r="F268" s="96"/>
      <c r="G268" s="97"/>
      <c r="H268" s="98"/>
      <c r="I268" s="99"/>
      <c r="J268" s="100"/>
      <c r="K268" s="99"/>
      <c r="L268" s="99"/>
      <c r="M268" s="87" t="str">
        <f t="shared" si="22"/>
        <v/>
      </c>
      <c r="N268" s="87" t="str">
        <f t="shared" ca="1" si="23"/>
        <v/>
      </c>
      <c r="O268" s="92" t="str">
        <f t="shared" si="24"/>
        <v/>
      </c>
      <c r="P268" s="89" t="str">
        <f t="shared" si="25"/>
        <v/>
      </c>
    </row>
    <row r="269" spans="1:16" x14ac:dyDescent="0.3">
      <c r="A269" s="91">
        <v>264</v>
      </c>
      <c r="B269" s="93"/>
      <c r="C269" s="94"/>
      <c r="D269" s="95"/>
      <c r="E269" s="95"/>
      <c r="F269" s="96"/>
      <c r="G269" s="97"/>
      <c r="H269" s="98"/>
      <c r="I269" s="99"/>
      <c r="J269" s="100"/>
      <c r="K269" s="99"/>
      <c r="L269" s="99"/>
      <c r="M269" s="87" t="str">
        <f t="shared" si="22"/>
        <v/>
      </c>
      <c r="N269" s="87" t="str">
        <f t="shared" ca="1" si="23"/>
        <v/>
      </c>
      <c r="O269" s="92" t="str">
        <f t="shared" si="24"/>
        <v/>
      </c>
      <c r="P269" s="89" t="str">
        <f t="shared" si="25"/>
        <v/>
      </c>
    </row>
    <row r="270" spans="1:16" x14ac:dyDescent="0.3">
      <c r="A270" s="91">
        <v>265</v>
      </c>
      <c r="B270" s="93"/>
      <c r="C270" s="94"/>
      <c r="D270" s="95"/>
      <c r="E270" s="95"/>
      <c r="F270" s="96"/>
      <c r="G270" s="97"/>
      <c r="H270" s="98"/>
      <c r="I270" s="99"/>
      <c r="J270" s="100"/>
      <c r="K270" s="99"/>
      <c r="L270" s="99"/>
      <c r="M270" s="87" t="str">
        <f t="shared" si="22"/>
        <v/>
      </c>
      <c r="N270" s="87" t="str">
        <f t="shared" ca="1" si="23"/>
        <v/>
      </c>
      <c r="O270" s="92" t="str">
        <f t="shared" si="24"/>
        <v/>
      </c>
      <c r="P270" s="89" t="str">
        <f t="shared" si="25"/>
        <v/>
      </c>
    </row>
    <row r="271" spans="1:16" x14ac:dyDescent="0.3">
      <c r="A271" s="91">
        <v>266</v>
      </c>
      <c r="B271" s="93"/>
      <c r="C271" s="94"/>
      <c r="D271" s="95"/>
      <c r="E271" s="95"/>
      <c r="F271" s="96"/>
      <c r="G271" s="97"/>
      <c r="H271" s="98"/>
      <c r="I271" s="99"/>
      <c r="J271" s="100"/>
      <c r="K271" s="99"/>
      <c r="L271" s="99"/>
      <c r="M271" s="87" t="str">
        <f t="shared" si="22"/>
        <v/>
      </c>
      <c r="N271" s="87" t="str">
        <f t="shared" ca="1" si="23"/>
        <v/>
      </c>
      <c r="O271" s="92" t="str">
        <f t="shared" si="24"/>
        <v/>
      </c>
      <c r="P271" s="89" t="str">
        <f t="shared" si="25"/>
        <v/>
      </c>
    </row>
    <row r="272" spans="1:16" x14ac:dyDescent="0.3">
      <c r="A272" s="91">
        <v>267</v>
      </c>
      <c r="B272" s="93"/>
      <c r="C272" s="94"/>
      <c r="D272" s="95"/>
      <c r="E272" s="95"/>
      <c r="F272" s="96"/>
      <c r="G272" s="97"/>
      <c r="H272" s="98"/>
      <c r="I272" s="99"/>
      <c r="J272" s="100"/>
      <c r="K272" s="99"/>
      <c r="L272" s="99"/>
      <c r="M272" s="87" t="str">
        <f t="shared" si="22"/>
        <v/>
      </c>
      <c r="N272" s="87" t="str">
        <f t="shared" ca="1" si="23"/>
        <v/>
      </c>
      <c r="O272" s="92" t="str">
        <f t="shared" si="24"/>
        <v/>
      </c>
      <c r="P272" s="89" t="str">
        <f t="shared" si="25"/>
        <v/>
      </c>
    </row>
    <row r="273" spans="1:16" x14ac:dyDescent="0.3">
      <c r="A273" s="91">
        <v>268</v>
      </c>
      <c r="B273" s="93"/>
      <c r="C273" s="94"/>
      <c r="D273" s="95"/>
      <c r="E273" s="95"/>
      <c r="F273" s="96"/>
      <c r="G273" s="97"/>
      <c r="H273" s="98"/>
      <c r="I273" s="99"/>
      <c r="J273" s="100"/>
      <c r="K273" s="99"/>
      <c r="L273" s="99"/>
      <c r="M273" s="87" t="str">
        <f t="shared" si="22"/>
        <v/>
      </c>
      <c r="N273" s="87" t="str">
        <f t="shared" ca="1" si="23"/>
        <v/>
      </c>
      <c r="O273" s="92" t="str">
        <f t="shared" si="24"/>
        <v/>
      </c>
      <c r="P273" s="89" t="str">
        <f t="shared" si="25"/>
        <v/>
      </c>
    </row>
    <row r="274" spans="1:16" x14ac:dyDescent="0.3">
      <c r="A274" s="91">
        <v>269</v>
      </c>
      <c r="B274" s="93"/>
      <c r="C274" s="94"/>
      <c r="D274" s="95"/>
      <c r="E274" s="95"/>
      <c r="F274" s="96"/>
      <c r="G274" s="97"/>
      <c r="H274" s="98"/>
      <c r="I274" s="99"/>
      <c r="J274" s="100"/>
      <c r="K274" s="99"/>
      <c r="L274" s="99"/>
      <c r="M274" s="87" t="str">
        <f t="shared" si="22"/>
        <v/>
      </c>
      <c r="N274" s="87" t="str">
        <f t="shared" ca="1" si="23"/>
        <v/>
      </c>
      <c r="O274" s="92" t="str">
        <f t="shared" si="24"/>
        <v/>
      </c>
      <c r="P274" s="89" t="str">
        <f t="shared" si="25"/>
        <v/>
      </c>
    </row>
    <row r="275" spans="1:16" x14ac:dyDescent="0.3">
      <c r="A275" s="91">
        <v>270</v>
      </c>
      <c r="B275" s="93"/>
      <c r="C275" s="94"/>
      <c r="D275" s="95"/>
      <c r="E275" s="95"/>
      <c r="F275" s="96"/>
      <c r="G275" s="97"/>
      <c r="H275" s="98"/>
      <c r="I275" s="99"/>
      <c r="J275" s="100"/>
      <c r="K275" s="99"/>
      <c r="L275" s="99"/>
      <c r="M275" s="87" t="str">
        <f t="shared" si="22"/>
        <v/>
      </c>
      <c r="N275" s="87" t="str">
        <f t="shared" ca="1" si="23"/>
        <v/>
      </c>
      <c r="O275" s="92" t="str">
        <f t="shared" si="24"/>
        <v/>
      </c>
      <c r="P275" s="89" t="str">
        <f t="shared" si="25"/>
        <v/>
      </c>
    </row>
    <row r="276" spans="1:16" x14ac:dyDescent="0.3">
      <c r="A276" s="91">
        <v>271</v>
      </c>
      <c r="B276" s="93"/>
      <c r="C276" s="94"/>
      <c r="D276" s="95"/>
      <c r="E276" s="95"/>
      <c r="F276" s="96"/>
      <c r="G276" s="97"/>
      <c r="H276" s="98"/>
      <c r="I276" s="99"/>
      <c r="J276" s="100"/>
      <c r="K276" s="99"/>
      <c r="L276" s="99"/>
      <c r="M276" s="87" t="str">
        <f t="shared" si="22"/>
        <v/>
      </c>
      <c r="N276" s="87" t="str">
        <f t="shared" ca="1" si="23"/>
        <v/>
      </c>
      <c r="O276" s="92" t="str">
        <f t="shared" si="24"/>
        <v/>
      </c>
      <c r="P276" s="89" t="str">
        <f t="shared" si="25"/>
        <v/>
      </c>
    </row>
    <row r="277" spans="1:16" x14ac:dyDescent="0.3">
      <c r="A277" s="91">
        <v>272</v>
      </c>
      <c r="B277" s="93"/>
      <c r="C277" s="94"/>
      <c r="D277" s="95"/>
      <c r="E277" s="95"/>
      <c r="F277" s="96"/>
      <c r="G277" s="97"/>
      <c r="H277" s="98"/>
      <c r="I277" s="99"/>
      <c r="J277" s="100"/>
      <c r="K277" s="99"/>
      <c r="L277" s="99"/>
      <c r="M277" s="87" t="str">
        <f t="shared" si="22"/>
        <v/>
      </c>
      <c r="N277" s="87" t="str">
        <f t="shared" ca="1" si="23"/>
        <v/>
      </c>
      <c r="O277" s="92" t="str">
        <f t="shared" si="24"/>
        <v/>
      </c>
      <c r="P277" s="89" t="str">
        <f t="shared" si="25"/>
        <v/>
      </c>
    </row>
    <row r="278" spans="1:16" x14ac:dyDescent="0.3">
      <c r="A278" s="91">
        <v>273</v>
      </c>
      <c r="B278" s="93"/>
      <c r="C278" s="94"/>
      <c r="D278" s="95"/>
      <c r="E278" s="95"/>
      <c r="F278" s="96"/>
      <c r="G278" s="97"/>
      <c r="H278" s="98"/>
      <c r="I278" s="99"/>
      <c r="J278" s="100"/>
      <c r="K278" s="99"/>
      <c r="L278" s="99"/>
      <c r="M278" s="87" t="str">
        <f t="shared" si="22"/>
        <v/>
      </c>
      <c r="N278" s="87" t="str">
        <f t="shared" ca="1" si="23"/>
        <v/>
      </c>
      <c r="O278" s="92" t="str">
        <f t="shared" si="24"/>
        <v/>
      </c>
      <c r="P278" s="89" t="str">
        <f t="shared" si="25"/>
        <v/>
      </c>
    </row>
    <row r="279" spans="1:16" x14ac:dyDescent="0.3">
      <c r="A279" s="91">
        <v>274</v>
      </c>
      <c r="B279" s="93"/>
      <c r="C279" s="94"/>
      <c r="D279" s="95"/>
      <c r="E279" s="95"/>
      <c r="F279" s="96"/>
      <c r="G279" s="97"/>
      <c r="H279" s="98"/>
      <c r="I279" s="99"/>
      <c r="J279" s="100"/>
      <c r="K279" s="99"/>
      <c r="L279" s="99"/>
      <c r="M279" s="87" t="str">
        <f t="shared" si="22"/>
        <v/>
      </c>
      <c r="N279" s="87" t="str">
        <f t="shared" ca="1" si="23"/>
        <v/>
      </c>
      <c r="O279" s="92" t="str">
        <f t="shared" si="24"/>
        <v/>
      </c>
      <c r="P279" s="89" t="str">
        <f t="shared" si="25"/>
        <v/>
      </c>
    </row>
    <row r="280" spans="1:16" x14ac:dyDescent="0.3">
      <c r="A280" s="91">
        <v>275</v>
      </c>
      <c r="B280" s="93"/>
      <c r="C280" s="94"/>
      <c r="D280" s="95"/>
      <c r="E280" s="95"/>
      <c r="F280" s="96"/>
      <c r="G280" s="97"/>
      <c r="H280" s="98"/>
      <c r="I280" s="99"/>
      <c r="J280" s="100"/>
      <c r="K280" s="99"/>
      <c r="L280" s="99"/>
      <c r="M280" s="87" t="str">
        <f t="shared" si="22"/>
        <v/>
      </c>
      <c r="N280" s="87" t="str">
        <f t="shared" ca="1" si="23"/>
        <v/>
      </c>
      <c r="O280" s="92" t="str">
        <f t="shared" si="24"/>
        <v/>
      </c>
      <c r="P280" s="89" t="str">
        <f t="shared" si="25"/>
        <v/>
      </c>
    </row>
    <row r="281" spans="1:16" x14ac:dyDescent="0.3">
      <c r="A281" s="91">
        <v>276</v>
      </c>
      <c r="B281" s="93"/>
      <c r="C281" s="94"/>
      <c r="D281" s="95"/>
      <c r="E281" s="95"/>
      <c r="F281" s="96"/>
      <c r="G281" s="97"/>
      <c r="H281" s="98"/>
      <c r="I281" s="99"/>
      <c r="J281" s="100"/>
      <c r="K281" s="99"/>
      <c r="L281" s="99"/>
      <c r="M281" s="87" t="str">
        <f t="shared" si="22"/>
        <v/>
      </c>
      <c r="N281" s="87" t="str">
        <f t="shared" ca="1" si="23"/>
        <v/>
      </c>
      <c r="O281" s="92" t="str">
        <f t="shared" si="24"/>
        <v/>
      </c>
      <c r="P281" s="89" t="str">
        <f t="shared" si="25"/>
        <v/>
      </c>
    </row>
    <row r="282" spans="1:16" x14ac:dyDescent="0.3">
      <c r="A282" s="91">
        <v>277</v>
      </c>
      <c r="B282" s="93"/>
      <c r="C282" s="94"/>
      <c r="D282" s="95"/>
      <c r="E282" s="95"/>
      <c r="F282" s="96"/>
      <c r="G282" s="97"/>
      <c r="H282" s="98"/>
      <c r="I282" s="99"/>
      <c r="J282" s="100"/>
      <c r="K282" s="99"/>
      <c r="L282" s="99"/>
      <c r="M282" s="87" t="str">
        <f t="shared" si="22"/>
        <v/>
      </c>
      <c r="N282" s="87" t="str">
        <f t="shared" ca="1" si="23"/>
        <v/>
      </c>
      <c r="O282" s="92" t="str">
        <f t="shared" si="24"/>
        <v/>
      </c>
      <c r="P282" s="89" t="str">
        <f t="shared" si="25"/>
        <v/>
      </c>
    </row>
    <row r="283" spans="1:16" x14ac:dyDescent="0.3">
      <c r="A283" s="91">
        <v>278</v>
      </c>
      <c r="B283" s="93"/>
      <c r="C283" s="94"/>
      <c r="D283" s="95"/>
      <c r="E283" s="95"/>
      <c r="F283" s="96"/>
      <c r="G283" s="97"/>
      <c r="H283" s="98"/>
      <c r="I283" s="99"/>
      <c r="J283" s="100"/>
      <c r="K283" s="99"/>
      <c r="L283" s="99"/>
      <c r="M283" s="87" t="str">
        <f t="shared" si="22"/>
        <v/>
      </c>
      <c r="N283" s="87" t="str">
        <f t="shared" ca="1" si="23"/>
        <v/>
      </c>
      <c r="O283" s="92" t="str">
        <f t="shared" si="24"/>
        <v/>
      </c>
      <c r="P283" s="89" t="str">
        <f t="shared" si="25"/>
        <v/>
      </c>
    </row>
    <row r="284" spans="1:16" x14ac:dyDescent="0.3">
      <c r="A284" s="91">
        <v>279</v>
      </c>
      <c r="B284" s="93"/>
      <c r="C284" s="94"/>
      <c r="D284" s="95"/>
      <c r="E284" s="95"/>
      <c r="F284" s="96"/>
      <c r="G284" s="97"/>
      <c r="H284" s="98"/>
      <c r="I284" s="99"/>
      <c r="J284" s="100"/>
      <c r="K284" s="99"/>
      <c r="L284" s="99"/>
      <c r="M284" s="87" t="str">
        <f t="shared" si="22"/>
        <v/>
      </c>
      <c r="N284" s="87" t="str">
        <f t="shared" ca="1" si="23"/>
        <v/>
      </c>
      <c r="O284" s="92" t="str">
        <f t="shared" si="24"/>
        <v/>
      </c>
      <c r="P284" s="89" t="str">
        <f t="shared" si="25"/>
        <v/>
      </c>
    </row>
    <row r="285" spans="1:16" x14ac:dyDescent="0.3">
      <c r="A285" s="91">
        <v>280</v>
      </c>
      <c r="B285" s="93"/>
      <c r="C285" s="94"/>
      <c r="D285" s="95"/>
      <c r="E285" s="95"/>
      <c r="F285" s="96"/>
      <c r="G285" s="97"/>
      <c r="H285" s="98"/>
      <c r="I285" s="99"/>
      <c r="J285" s="100"/>
      <c r="K285" s="99"/>
      <c r="L285" s="99"/>
      <c r="M285" s="87" t="str">
        <f t="shared" si="22"/>
        <v/>
      </c>
      <c r="N285" s="87" t="str">
        <f t="shared" ca="1" si="23"/>
        <v/>
      </c>
      <c r="O285" s="92" t="str">
        <f t="shared" si="24"/>
        <v/>
      </c>
      <c r="P285" s="89" t="str">
        <f t="shared" si="25"/>
        <v/>
      </c>
    </row>
    <row r="286" spans="1:16" x14ac:dyDescent="0.3">
      <c r="A286" s="91">
        <v>281</v>
      </c>
      <c r="B286" s="93"/>
      <c r="C286" s="94"/>
      <c r="D286" s="95"/>
      <c r="E286" s="95"/>
      <c r="F286" s="96"/>
      <c r="G286" s="97"/>
      <c r="H286" s="98"/>
      <c r="I286" s="99"/>
      <c r="J286" s="100"/>
      <c r="K286" s="99"/>
      <c r="L286" s="99"/>
      <c r="M286" s="87" t="str">
        <f t="shared" si="22"/>
        <v/>
      </c>
      <c r="N286" s="87" t="str">
        <f t="shared" ca="1" si="23"/>
        <v/>
      </c>
      <c r="O286" s="92" t="str">
        <f t="shared" si="24"/>
        <v/>
      </c>
      <c r="P286" s="89" t="str">
        <f t="shared" si="25"/>
        <v/>
      </c>
    </row>
    <row r="287" spans="1:16" x14ac:dyDescent="0.3">
      <c r="A287" s="91">
        <v>282</v>
      </c>
      <c r="B287" s="93"/>
      <c r="C287" s="94"/>
      <c r="D287" s="95"/>
      <c r="E287" s="95"/>
      <c r="F287" s="96"/>
      <c r="G287" s="97"/>
      <c r="H287" s="98"/>
      <c r="I287" s="99"/>
      <c r="J287" s="100"/>
      <c r="K287" s="99"/>
      <c r="L287" s="99"/>
      <c r="M287" s="87" t="str">
        <f t="shared" si="22"/>
        <v/>
      </c>
      <c r="N287" s="87" t="str">
        <f t="shared" ca="1" si="23"/>
        <v/>
      </c>
      <c r="O287" s="92" t="str">
        <f t="shared" si="24"/>
        <v/>
      </c>
      <c r="P287" s="89" t="str">
        <f t="shared" si="25"/>
        <v/>
      </c>
    </row>
    <row r="288" spans="1:16" x14ac:dyDescent="0.3">
      <c r="A288" s="91">
        <v>283</v>
      </c>
      <c r="B288" s="93"/>
      <c r="C288" s="94"/>
      <c r="D288" s="95"/>
      <c r="E288" s="95"/>
      <c r="F288" s="96"/>
      <c r="G288" s="97"/>
      <c r="H288" s="98"/>
      <c r="I288" s="99"/>
      <c r="J288" s="100"/>
      <c r="K288" s="99"/>
      <c r="L288" s="99"/>
      <c r="M288" s="87" t="str">
        <f t="shared" si="22"/>
        <v/>
      </c>
      <c r="N288" s="87" t="str">
        <f t="shared" ca="1" si="23"/>
        <v/>
      </c>
      <c r="O288" s="92" t="str">
        <f t="shared" si="24"/>
        <v/>
      </c>
      <c r="P288" s="89" t="str">
        <f t="shared" si="25"/>
        <v/>
      </c>
    </row>
    <row r="289" spans="1:16" x14ac:dyDescent="0.3">
      <c r="A289" s="91">
        <v>284</v>
      </c>
      <c r="B289" s="93"/>
      <c r="C289" s="94"/>
      <c r="D289" s="95"/>
      <c r="E289" s="95"/>
      <c r="F289" s="96"/>
      <c r="G289" s="97"/>
      <c r="H289" s="98"/>
      <c r="I289" s="99"/>
      <c r="J289" s="100"/>
      <c r="K289" s="99"/>
      <c r="L289" s="99"/>
      <c r="M289" s="87" t="str">
        <f t="shared" si="22"/>
        <v/>
      </c>
      <c r="N289" s="87" t="str">
        <f t="shared" ca="1" si="23"/>
        <v/>
      </c>
      <c r="O289" s="92" t="str">
        <f t="shared" si="24"/>
        <v/>
      </c>
      <c r="P289" s="89" t="str">
        <f t="shared" si="25"/>
        <v/>
      </c>
    </row>
    <row r="290" spans="1:16" x14ac:dyDescent="0.3">
      <c r="A290" s="91">
        <v>285</v>
      </c>
      <c r="B290" s="93"/>
      <c r="C290" s="94"/>
      <c r="D290" s="95"/>
      <c r="E290" s="95"/>
      <c r="F290" s="96"/>
      <c r="G290" s="97"/>
      <c r="H290" s="98"/>
      <c r="I290" s="99"/>
      <c r="J290" s="100"/>
      <c r="K290" s="99"/>
      <c r="L290" s="99"/>
      <c r="M290" s="87" t="str">
        <f t="shared" si="22"/>
        <v/>
      </c>
      <c r="N290" s="87" t="str">
        <f t="shared" ca="1" si="23"/>
        <v/>
      </c>
      <c r="O290" s="92" t="str">
        <f t="shared" si="24"/>
        <v/>
      </c>
      <c r="P290" s="89" t="str">
        <f t="shared" si="25"/>
        <v/>
      </c>
    </row>
    <row r="291" spans="1:16" x14ac:dyDescent="0.3">
      <c r="A291" s="91">
        <v>286</v>
      </c>
      <c r="B291" s="93"/>
      <c r="C291" s="94"/>
      <c r="D291" s="95"/>
      <c r="E291" s="95"/>
      <c r="F291" s="96"/>
      <c r="G291" s="97"/>
      <c r="H291" s="98"/>
      <c r="I291" s="99"/>
      <c r="J291" s="100"/>
      <c r="K291" s="99"/>
      <c r="L291" s="99"/>
      <c r="M291" s="87" t="str">
        <f t="shared" si="22"/>
        <v/>
      </c>
      <c r="N291" s="87" t="str">
        <f t="shared" ca="1" si="23"/>
        <v/>
      </c>
      <c r="O291" s="92" t="str">
        <f t="shared" si="24"/>
        <v/>
      </c>
      <c r="P291" s="89" t="str">
        <f t="shared" si="25"/>
        <v/>
      </c>
    </row>
    <row r="292" spans="1:16" x14ac:dyDescent="0.3">
      <c r="A292" s="91">
        <v>287</v>
      </c>
      <c r="B292" s="93"/>
      <c r="C292" s="94"/>
      <c r="D292" s="95"/>
      <c r="E292" s="95"/>
      <c r="F292" s="96"/>
      <c r="G292" s="97"/>
      <c r="H292" s="98"/>
      <c r="I292" s="99"/>
      <c r="J292" s="100"/>
      <c r="K292" s="99"/>
      <c r="L292" s="99"/>
      <c r="M292" s="87" t="str">
        <f t="shared" si="22"/>
        <v/>
      </c>
      <c r="N292" s="87" t="str">
        <f t="shared" ca="1" si="23"/>
        <v/>
      </c>
      <c r="O292" s="92" t="str">
        <f t="shared" si="24"/>
        <v/>
      </c>
      <c r="P292" s="89" t="str">
        <f t="shared" si="25"/>
        <v/>
      </c>
    </row>
    <row r="293" spans="1:16" x14ac:dyDescent="0.3">
      <c r="A293" s="91">
        <v>288</v>
      </c>
      <c r="B293" s="93"/>
      <c r="C293" s="94"/>
      <c r="D293" s="95"/>
      <c r="E293" s="95"/>
      <c r="F293" s="96"/>
      <c r="G293" s="97"/>
      <c r="H293" s="98"/>
      <c r="I293" s="99"/>
      <c r="J293" s="100"/>
      <c r="K293" s="99"/>
      <c r="L293" s="99"/>
      <c r="M293" s="87" t="str">
        <f t="shared" si="22"/>
        <v/>
      </c>
      <c r="N293" s="87" t="str">
        <f t="shared" ca="1" si="23"/>
        <v/>
      </c>
      <c r="O293" s="92" t="str">
        <f t="shared" si="24"/>
        <v/>
      </c>
      <c r="P293" s="89" t="str">
        <f t="shared" si="25"/>
        <v/>
      </c>
    </row>
    <row r="294" spans="1:16" x14ac:dyDescent="0.3">
      <c r="A294" s="91">
        <v>289</v>
      </c>
      <c r="B294" s="93"/>
      <c r="C294" s="94"/>
      <c r="D294" s="95"/>
      <c r="E294" s="95"/>
      <c r="F294" s="96"/>
      <c r="G294" s="97"/>
      <c r="H294" s="98"/>
      <c r="I294" s="99"/>
      <c r="J294" s="100"/>
      <c r="K294" s="99"/>
      <c r="L294" s="99"/>
      <c r="M294" s="87" t="str">
        <f t="shared" si="22"/>
        <v/>
      </c>
      <c r="N294" s="87" t="str">
        <f t="shared" ca="1" si="23"/>
        <v/>
      </c>
      <c r="O294" s="92" t="str">
        <f t="shared" si="24"/>
        <v/>
      </c>
      <c r="P294" s="89" t="str">
        <f t="shared" si="25"/>
        <v/>
      </c>
    </row>
    <row r="295" spans="1:16" x14ac:dyDescent="0.3">
      <c r="A295" s="91">
        <v>290</v>
      </c>
      <c r="B295" s="93"/>
      <c r="C295" s="94"/>
      <c r="D295" s="95"/>
      <c r="E295" s="95"/>
      <c r="F295" s="96"/>
      <c r="G295" s="97"/>
      <c r="H295" s="98"/>
      <c r="I295" s="99"/>
      <c r="J295" s="100"/>
      <c r="K295" s="99"/>
      <c r="L295" s="99"/>
      <c r="M295" s="87" t="str">
        <f t="shared" si="22"/>
        <v/>
      </c>
      <c r="N295" s="87" t="str">
        <f t="shared" ca="1" si="23"/>
        <v/>
      </c>
      <c r="O295" s="92" t="str">
        <f t="shared" si="24"/>
        <v/>
      </c>
      <c r="P295" s="89" t="str">
        <f t="shared" si="25"/>
        <v/>
      </c>
    </row>
    <row r="296" spans="1:16" x14ac:dyDescent="0.3">
      <c r="A296" s="91">
        <v>291</v>
      </c>
      <c r="B296" s="93"/>
      <c r="C296" s="94"/>
      <c r="D296" s="95"/>
      <c r="E296" s="95"/>
      <c r="F296" s="96"/>
      <c r="G296" s="97"/>
      <c r="H296" s="98"/>
      <c r="I296" s="99"/>
      <c r="J296" s="100"/>
      <c r="K296" s="99"/>
      <c r="L296" s="99"/>
      <c r="M296" s="87" t="str">
        <f t="shared" si="22"/>
        <v/>
      </c>
      <c r="N296" s="87" t="str">
        <f t="shared" ca="1" si="23"/>
        <v/>
      </c>
      <c r="O296" s="92" t="str">
        <f t="shared" si="24"/>
        <v/>
      </c>
      <c r="P296" s="89" t="str">
        <f t="shared" si="25"/>
        <v/>
      </c>
    </row>
    <row r="297" spans="1:16" x14ac:dyDescent="0.3">
      <c r="A297" s="91">
        <v>292</v>
      </c>
      <c r="B297" s="93"/>
      <c r="C297" s="94"/>
      <c r="D297" s="95"/>
      <c r="E297" s="95"/>
      <c r="F297" s="96"/>
      <c r="G297" s="97"/>
      <c r="H297" s="98"/>
      <c r="I297" s="99"/>
      <c r="J297" s="100"/>
      <c r="K297" s="99"/>
      <c r="L297" s="99"/>
      <c r="M297" s="87" t="str">
        <f t="shared" si="22"/>
        <v/>
      </c>
      <c r="N297" s="87" t="str">
        <f t="shared" ca="1" si="23"/>
        <v/>
      </c>
      <c r="O297" s="92" t="str">
        <f t="shared" si="24"/>
        <v/>
      </c>
      <c r="P297" s="89" t="str">
        <f t="shared" si="25"/>
        <v/>
      </c>
    </row>
    <row r="298" spans="1:16" x14ac:dyDescent="0.3">
      <c r="A298" s="91">
        <v>293</v>
      </c>
      <c r="B298" s="93"/>
      <c r="C298" s="94"/>
      <c r="D298" s="95"/>
      <c r="E298" s="95"/>
      <c r="F298" s="96"/>
      <c r="G298" s="97"/>
      <c r="H298" s="98"/>
      <c r="I298" s="99"/>
      <c r="J298" s="100"/>
      <c r="K298" s="99"/>
      <c r="L298" s="99"/>
      <c r="M298" s="87" t="str">
        <f t="shared" si="22"/>
        <v/>
      </c>
      <c r="N298" s="87" t="str">
        <f t="shared" ca="1" si="23"/>
        <v/>
      </c>
      <c r="O298" s="92" t="str">
        <f t="shared" si="24"/>
        <v/>
      </c>
      <c r="P298" s="89" t="str">
        <f t="shared" si="25"/>
        <v/>
      </c>
    </row>
    <row r="299" spans="1:16" x14ac:dyDescent="0.3">
      <c r="A299" s="91">
        <v>294</v>
      </c>
      <c r="B299" s="93"/>
      <c r="C299" s="94"/>
      <c r="D299" s="95"/>
      <c r="E299" s="95"/>
      <c r="F299" s="96"/>
      <c r="G299" s="97"/>
      <c r="H299" s="98"/>
      <c r="I299" s="99"/>
      <c r="J299" s="100"/>
      <c r="K299" s="99"/>
      <c r="L299" s="99"/>
      <c r="M299" s="87" t="str">
        <f t="shared" si="22"/>
        <v/>
      </c>
      <c r="N299" s="87" t="str">
        <f t="shared" ca="1" si="23"/>
        <v/>
      </c>
      <c r="O299" s="92" t="str">
        <f t="shared" si="24"/>
        <v/>
      </c>
      <c r="P299" s="89" t="str">
        <f t="shared" si="25"/>
        <v/>
      </c>
    </row>
    <row r="300" spans="1:16" x14ac:dyDescent="0.3">
      <c r="A300" s="91">
        <v>295</v>
      </c>
      <c r="B300" s="93"/>
      <c r="C300" s="94"/>
      <c r="D300" s="95"/>
      <c r="E300" s="95"/>
      <c r="F300" s="96"/>
      <c r="G300" s="97"/>
      <c r="H300" s="98"/>
      <c r="I300" s="99"/>
      <c r="J300" s="100"/>
      <c r="K300" s="99"/>
      <c r="L300" s="99"/>
      <c r="M300" s="87" t="str">
        <f t="shared" si="22"/>
        <v/>
      </c>
      <c r="N300" s="87" t="str">
        <f t="shared" ca="1" si="23"/>
        <v/>
      </c>
      <c r="O300" s="92" t="str">
        <f t="shared" si="24"/>
        <v/>
      </c>
      <c r="P300" s="89" t="str">
        <f t="shared" si="25"/>
        <v/>
      </c>
    </row>
    <row r="301" spans="1:16" x14ac:dyDescent="0.3">
      <c r="A301" s="91">
        <v>296</v>
      </c>
      <c r="B301" s="93"/>
      <c r="C301" s="94"/>
      <c r="D301" s="95"/>
      <c r="E301" s="95"/>
      <c r="F301" s="96"/>
      <c r="G301" s="97"/>
      <c r="H301" s="98"/>
      <c r="I301" s="99"/>
      <c r="J301" s="100"/>
      <c r="K301" s="99"/>
      <c r="L301" s="99"/>
      <c r="M301" s="87" t="str">
        <f t="shared" si="22"/>
        <v/>
      </c>
      <c r="N301" s="87" t="str">
        <f t="shared" ca="1" si="23"/>
        <v/>
      </c>
      <c r="O301" s="92" t="str">
        <f t="shared" si="24"/>
        <v/>
      </c>
      <c r="P301" s="89" t="str">
        <f t="shared" si="25"/>
        <v/>
      </c>
    </row>
    <row r="302" spans="1:16" x14ac:dyDescent="0.3">
      <c r="A302" s="91">
        <v>297</v>
      </c>
      <c r="B302" s="93"/>
      <c r="C302" s="94"/>
      <c r="D302" s="95"/>
      <c r="E302" s="95"/>
      <c r="F302" s="96"/>
      <c r="G302" s="97"/>
      <c r="H302" s="98"/>
      <c r="I302" s="99"/>
      <c r="J302" s="100"/>
      <c r="K302" s="99"/>
      <c r="L302" s="99"/>
      <c r="M302" s="87" t="str">
        <f t="shared" si="22"/>
        <v/>
      </c>
      <c r="N302" s="87" t="str">
        <f t="shared" ca="1" si="23"/>
        <v/>
      </c>
      <c r="O302" s="92" t="str">
        <f t="shared" si="24"/>
        <v/>
      </c>
      <c r="P302" s="89" t="str">
        <f t="shared" si="25"/>
        <v/>
      </c>
    </row>
    <row r="303" spans="1:16" x14ac:dyDescent="0.3">
      <c r="A303" s="91">
        <v>298</v>
      </c>
      <c r="B303" s="93"/>
      <c r="C303" s="94"/>
      <c r="D303" s="95"/>
      <c r="E303" s="95"/>
      <c r="F303" s="96"/>
      <c r="G303" s="97"/>
      <c r="H303" s="98"/>
      <c r="I303" s="99"/>
      <c r="J303" s="100"/>
      <c r="K303" s="99"/>
      <c r="L303" s="99"/>
      <c r="M303" s="87" t="str">
        <f t="shared" si="22"/>
        <v/>
      </c>
      <c r="N303" s="87" t="str">
        <f t="shared" ca="1" si="23"/>
        <v/>
      </c>
      <c r="O303" s="92" t="str">
        <f t="shared" si="24"/>
        <v/>
      </c>
      <c r="P303" s="89" t="str">
        <f t="shared" si="25"/>
        <v/>
      </c>
    </row>
    <row r="304" spans="1:16" x14ac:dyDescent="0.3">
      <c r="A304" s="91">
        <v>299</v>
      </c>
      <c r="B304" s="93"/>
      <c r="C304" s="94"/>
      <c r="D304" s="95"/>
      <c r="E304" s="95"/>
      <c r="F304" s="96"/>
      <c r="G304" s="97"/>
      <c r="H304" s="98"/>
      <c r="I304" s="99"/>
      <c r="J304" s="100"/>
      <c r="K304" s="99"/>
      <c r="L304" s="99"/>
      <c r="M304" s="87" t="str">
        <f t="shared" si="22"/>
        <v/>
      </c>
      <c r="N304" s="87" t="str">
        <f t="shared" ca="1" si="23"/>
        <v/>
      </c>
      <c r="O304" s="92" t="str">
        <f t="shared" si="24"/>
        <v/>
      </c>
      <c r="P304" s="89" t="str">
        <f t="shared" si="25"/>
        <v/>
      </c>
    </row>
    <row r="305" spans="1:16" x14ac:dyDescent="0.3">
      <c r="A305" s="91">
        <v>300</v>
      </c>
      <c r="B305" s="93"/>
      <c r="C305" s="94"/>
      <c r="D305" s="95"/>
      <c r="E305" s="95"/>
      <c r="F305" s="96"/>
      <c r="G305" s="97"/>
      <c r="H305" s="98"/>
      <c r="I305" s="99"/>
      <c r="J305" s="100"/>
      <c r="K305" s="99"/>
      <c r="L305" s="99"/>
      <c r="M305" s="87" t="str">
        <f t="shared" si="22"/>
        <v/>
      </c>
      <c r="N305" s="87" t="str">
        <f t="shared" ca="1" si="23"/>
        <v/>
      </c>
      <c r="O305" s="92" t="str">
        <f t="shared" si="24"/>
        <v/>
      </c>
      <c r="P305" s="89" t="str">
        <f t="shared" si="25"/>
        <v/>
      </c>
    </row>
    <row r="306" spans="1:16" x14ac:dyDescent="0.3">
      <c r="A306" s="91">
        <v>301</v>
      </c>
      <c r="B306" s="93"/>
      <c r="C306" s="94"/>
      <c r="D306" s="95"/>
      <c r="E306" s="95"/>
      <c r="F306" s="96"/>
      <c r="G306" s="97"/>
      <c r="H306" s="98"/>
      <c r="I306" s="99"/>
      <c r="J306" s="100"/>
      <c r="K306" s="99"/>
      <c r="L306" s="99"/>
      <c r="M306" s="87" t="str">
        <f t="shared" si="22"/>
        <v/>
      </c>
      <c r="N306" s="87" t="str">
        <f t="shared" ca="1" si="23"/>
        <v/>
      </c>
      <c r="O306" s="92" t="str">
        <f t="shared" si="24"/>
        <v/>
      </c>
      <c r="P306" s="89" t="str">
        <f t="shared" si="25"/>
        <v/>
      </c>
    </row>
    <row r="307" spans="1:16" x14ac:dyDescent="0.3">
      <c r="A307" s="91">
        <v>302</v>
      </c>
      <c r="B307" s="93"/>
      <c r="C307" s="94"/>
      <c r="D307" s="95"/>
      <c r="E307" s="95"/>
      <c r="F307" s="96"/>
      <c r="G307" s="97"/>
      <c r="H307" s="98"/>
      <c r="I307" s="99"/>
      <c r="J307" s="100"/>
      <c r="K307" s="99"/>
      <c r="L307" s="99"/>
      <c r="M307" s="87" t="str">
        <f t="shared" si="22"/>
        <v/>
      </c>
      <c r="N307" s="87" t="str">
        <f t="shared" ca="1" si="23"/>
        <v/>
      </c>
      <c r="O307" s="92" t="str">
        <f t="shared" si="24"/>
        <v/>
      </c>
      <c r="P307" s="89" t="str">
        <f t="shared" si="25"/>
        <v/>
      </c>
    </row>
    <row r="308" spans="1:16" x14ac:dyDescent="0.3">
      <c r="A308" s="91">
        <v>303</v>
      </c>
      <c r="B308" s="93"/>
      <c r="C308" s="94"/>
      <c r="D308" s="95"/>
      <c r="E308" s="95"/>
      <c r="F308" s="96"/>
      <c r="G308" s="97"/>
      <c r="H308" s="98"/>
      <c r="I308" s="99"/>
      <c r="J308" s="100"/>
      <c r="K308" s="99"/>
      <c r="L308" s="99"/>
      <c r="M308" s="87" t="str">
        <f t="shared" si="22"/>
        <v/>
      </c>
      <c r="N308" s="87" t="str">
        <f t="shared" ca="1" si="23"/>
        <v/>
      </c>
      <c r="O308" s="92" t="str">
        <f t="shared" si="24"/>
        <v/>
      </c>
      <c r="P308" s="89" t="str">
        <f t="shared" si="25"/>
        <v/>
      </c>
    </row>
    <row r="309" spans="1:16" x14ac:dyDescent="0.3">
      <c r="A309" s="91">
        <v>304</v>
      </c>
      <c r="B309" s="93"/>
      <c r="C309" s="94"/>
      <c r="D309" s="95"/>
      <c r="E309" s="95"/>
      <c r="F309" s="96"/>
      <c r="G309" s="97"/>
      <c r="H309" s="98"/>
      <c r="I309" s="99"/>
      <c r="J309" s="100"/>
      <c r="K309" s="99"/>
      <c r="L309" s="99"/>
      <c r="M309" s="87" t="str">
        <f t="shared" si="22"/>
        <v/>
      </c>
      <c r="N309" s="87" t="str">
        <f t="shared" ca="1" si="23"/>
        <v/>
      </c>
      <c r="O309" s="92" t="str">
        <f t="shared" si="24"/>
        <v/>
      </c>
      <c r="P309" s="89" t="str">
        <f t="shared" si="25"/>
        <v/>
      </c>
    </row>
    <row r="310" spans="1:16" x14ac:dyDescent="0.3">
      <c r="A310" s="91">
        <v>305</v>
      </c>
      <c r="B310" s="93"/>
      <c r="C310" s="94"/>
      <c r="D310" s="95"/>
      <c r="E310" s="95"/>
      <c r="F310" s="96"/>
      <c r="G310" s="97"/>
      <c r="H310" s="98"/>
      <c r="I310" s="99"/>
      <c r="J310" s="100"/>
      <c r="K310" s="99"/>
      <c r="L310" s="99"/>
      <c r="M310" s="87" t="str">
        <f t="shared" ref="M310:M373" si="26">IF(B310&lt;&gt;"",(DAY(B310)+C310*30),"")</f>
        <v/>
      </c>
      <c r="N310" s="87" t="str">
        <f t="shared" ref="N310:N373" ca="1" si="27">IF(K310&lt;&gt;"",(DAY(B310)+30*C310)-DAY(TODAY()),"")</f>
        <v/>
      </c>
      <c r="O310" s="92" t="str">
        <f t="shared" ref="O310:O373" si="28">IF(I310&gt;H310,(IF(I310&lt;&gt;"",(((I310-H310)-(I310-L310))/ABS(I310-H310)),"")),IF(I310&lt;&gt;"",(1-(I310+L310-H310)/I310),""))</f>
        <v/>
      </c>
      <c r="P310" s="89" t="str">
        <f t="shared" ref="P310:P373" si="29">IF(F310&lt;&gt;"",F310,"")</f>
        <v/>
      </c>
    </row>
    <row r="311" spans="1:16" x14ac:dyDescent="0.3">
      <c r="A311" s="91">
        <v>306</v>
      </c>
      <c r="B311" s="93"/>
      <c r="C311" s="94"/>
      <c r="D311" s="95"/>
      <c r="E311" s="95"/>
      <c r="F311" s="96"/>
      <c r="G311" s="97"/>
      <c r="H311" s="98"/>
      <c r="I311" s="99"/>
      <c r="J311" s="100"/>
      <c r="K311" s="99"/>
      <c r="L311" s="99"/>
      <c r="M311" s="87" t="str">
        <f t="shared" si="26"/>
        <v/>
      </c>
      <c r="N311" s="87" t="str">
        <f t="shared" ca="1" si="27"/>
        <v/>
      </c>
      <c r="O311" s="92" t="str">
        <f t="shared" si="28"/>
        <v/>
      </c>
      <c r="P311" s="89" t="str">
        <f t="shared" si="29"/>
        <v/>
      </c>
    </row>
    <row r="312" spans="1:16" x14ac:dyDescent="0.3">
      <c r="A312" s="91">
        <v>307</v>
      </c>
      <c r="B312" s="93"/>
      <c r="C312" s="94"/>
      <c r="D312" s="95"/>
      <c r="E312" s="95"/>
      <c r="F312" s="96"/>
      <c r="G312" s="97"/>
      <c r="H312" s="98"/>
      <c r="I312" s="99"/>
      <c r="J312" s="100"/>
      <c r="K312" s="99"/>
      <c r="L312" s="99"/>
      <c r="M312" s="87" t="str">
        <f t="shared" si="26"/>
        <v/>
      </c>
      <c r="N312" s="87" t="str">
        <f t="shared" ca="1" si="27"/>
        <v/>
      </c>
      <c r="O312" s="92" t="str">
        <f t="shared" si="28"/>
        <v/>
      </c>
      <c r="P312" s="89" t="str">
        <f t="shared" si="29"/>
        <v/>
      </c>
    </row>
    <row r="313" spans="1:16" x14ac:dyDescent="0.3">
      <c r="A313" s="91">
        <v>308</v>
      </c>
      <c r="B313" s="93"/>
      <c r="C313" s="94"/>
      <c r="D313" s="95"/>
      <c r="E313" s="95"/>
      <c r="F313" s="96"/>
      <c r="G313" s="97"/>
      <c r="H313" s="98"/>
      <c r="I313" s="99"/>
      <c r="J313" s="100"/>
      <c r="K313" s="99"/>
      <c r="L313" s="99"/>
      <c r="M313" s="87" t="str">
        <f t="shared" si="26"/>
        <v/>
      </c>
      <c r="N313" s="87" t="str">
        <f t="shared" ca="1" si="27"/>
        <v/>
      </c>
      <c r="O313" s="92" t="str">
        <f t="shared" si="28"/>
        <v/>
      </c>
      <c r="P313" s="89" t="str">
        <f t="shared" si="29"/>
        <v/>
      </c>
    </row>
    <row r="314" spans="1:16" x14ac:dyDescent="0.3">
      <c r="A314" s="91">
        <v>309</v>
      </c>
      <c r="B314" s="93"/>
      <c r="C314" s="94"/>
      <c r="D314" s="95"/>
      <c r="E314" s="95"/>
      <c r="F314" s="96"/>
      <c r="G314" s="97"/>
      <c r="H314" s="98"/>
      <c r="I314" s="99"/>
      <c r="J314" s="100"/>
      <c r="K314" s="99"/>
      <c r="L314" s="99"/>
      <c r="M314" s="87" t="str">
        <f t="shared" si="26"/>
        <v/>
      </c>
      <c r="N314" s="87" t="str">
        <f t="shared" ca="1" si="27"/>
        <v/>
      </c>
      <c r="O314" s="92" t="str">
        <f t="shared" si="28"/>
        <v/>
      </c>
      <c r="P314" s="89" t="str">
        <f t="shared" si="29"/>
        <v/>
      </c>
    </row>
    <row r="315" spans="1:16" x14ac:dyDescent="0.3">
      <c r="A315" s="91">
        <v>310</v>
      </c>
      <c r="B315" s="93"/>
      <c r="C315" s="94"/>
      <c r="D315" s="95"/>
      <c r="E315" s="95"/>
      <c r="F315" s="96"/>
      <c r="G315" s="97"/>
      <c r="H315" s="98"/>
      <c r="I315" s="99"/>
      <c r="J315" s="100"/>
      <c r="K315" s="99"/>
      <c r="L315" s="99"/>
      <c r="M315" s="87" t="str">
        <f t="shared" si="26"/>
        <v/>
      </c>
      <c r="N315" s="87" t="str">
        <f t="shared" ca="1" si="27"/>
        <v/>
      </c>
      <c r="O315" s="92" t="str">
        <f t="shared" si="28"/>
        <v/>
      </c>
      <c r="P315" s="89" t="str">
        <f t="shared" si="29"/>
        <v/>
      </c>
    </row>
    <row r="316" spans="1:16" x14ac:dyDescent="0.3">
      <c r="A316" s="91">
        <v>311</v>
      </c>
      <c r="B316" s="93"/>
      <c r="C316" s="94"/>
      <c r="D316" s="95"/>
      <c r="E316" s="95"/>
      <c r="F316" s="96"/>
      <c r="G316" s="97"/>
      <c r="H316" s="98"/>
      <c r="I316" s="99"/>
      <c r="J316" s="100"/>
      <c r="K316" s="99"/>
      <c r="L316" s="99"/>
      <c r="M316" s="87" t="str">
        <f t="shared" si="26"/>
        <v/>
      </c>
      <c r="N316" s="87" t="str">
        <f t="shared" ca="1" si="27"/>
        <v/>
      </c>
      <c r="O316" s="92" t="str">
        <f t="shared" si="28"/>
        <v/>
      </c>
      <c r="P316" s="89" t="str">
        <f t="shared" si="29"/>
        <v/>
      </c>
    </row>
    <row r="317" spans="1:16" x14ac:dyDescent="0.3">
      <c r="A317" s="91">
        <v>312</v>
      </c>
      <c r="B317" s="93"/>
      <c r="C317" s="94"/>
      <c r="D317" s="95"/>
      <c r="E317" s="95"/>
      <c r="F317" s="96"/>
      <c r="G317" s="97"/>
      <c r="H317" s="98"/>
      <c r="I317" s="99"/>
      <c r="J317" s="100"/>
      <c r="K317" s="99"/>
      <c r="L317" s="99"/>
      <c r="M317" s="87" t="str">
        <f t="shared" si="26"/>
        <v/>
      </c>
      <c r="N317" s="87" t="str">
        <f t="shared" ca="1" si="27"/>
        <v/>
      </c>
      <c r="O317" s="92" t="str">
        <f t="shared" si="28"/>
        <v/>
      </c>
      <c r="P317" s="89" t="str">
        <f t="shared" si="29"/>
        <v/>
      </c>
    </row>
    <row r="318" spans="1:16" x14ac:dyDescent="0.3">
      <c r="A318" s="91">
        <v>313</v>
      </c>
      <c r="B318" s="93"/>
      <c r="C318" s="94"/>
      <c r="D318" s="95"/>
      <c r="E318" s="95"/>
      <c r="F318" s="96"/>
      <c r="G318" s="97"/>
      <c r="H318" s="98"/>
      <c r="I318" s="99"/>
      <c r="J318" s="100"/>
      <c r="K318" s="99"/>
      <c r="L318" s="99"/>
      <c r="M318" s="87" t="str">
        <f t="shared" si="26"/>
        <v/>
      </c>
      <c r="N318" s="87" t="str">
        <f t="shared" ca="1" si="27"/>
        <v/>
      </c>
      <c r="O318" s="92" t="str">
        <f t="shared" si="28"/>
        <v/>
      </c>
      <c r="P318" s="89" t="str">
        <f t="shared" si="29"/>
        <v/>
      </c>
    </row>
    <row r="319" spans="1:16" x14ac:dyDescent="0.3">
      <c r="A319" s="91">
        <v>314</v>
      </c>
      <c r="B319" s="93"/>
      <c r="C319" s="94"/>
      <c r="D319" s="95"/>
      <c r="E319" s="95"/>
      <c r="F319" s="96"/>
      <c r="G319" s="97"/>
      <c r="H319" s="98"/>
      <c r="I319" s="99"/>
      <c r="J319" s="100"/>
      <c r="K319" s="99"/>
      <c r="L319" s="99"/>
      <c r="M319" s="87" t="str">
        <f t="shared" si="26"/>
        <v/>
      </c>
      <c r="N319" s="87" t="str">
        <f t="shared" ca="1" si="27"/>
        <v/>
      </c>
      <c r="O319" s="92" t="str">
        <f t="shared" si="28"/>
        <v/>
      </c>
      <c r="P319" s="89" t="str">
        <f t="shared" si="29"/>
        <v/>
      </c>
    </row>
    <row r="320" spans="1:16" x14ac:dyDescent="0.3">
      <c r="A320" s="91">
        <v>315</v>
      </c>
      <c r="B320" s="93"/>
      <c r="C320" s="94"/>
      <c r="D320" s="95"/>
      <c r="E320" s="95"/>
      <c r="F320" s="96"/>
      <c r="G320" s="97"/>
      <c r="H320" s="98"/>
      <c r="I320" s="99"/>
      <c r="J320" s="100"/>
      <c r="K320" s="99"/>
      <c r="L320" s="99"/>
      <c r="M320" s="87" t="str">
        <f t="shared" si="26"/>
        <v/>
      </c>
      <c r="N320" s="87" t="str">
        <f t="shared" ca="1" si="27"/>
        <v/>
      </c>
      <c r="O320" s="92" t="str">
        <f t="shared" si="28"/>
        <v/>
      </c>
      <c r="P320" s="89" t="str">
        <f t="shared" si="29"/>
        <v/>
      </c>
    </row>
    <row r="321" spans="1:16" x14ac:dyDescent="0.3">
      <c r="A321" s="91">
        <v>316</v>
      </c>
      <c r="B321" s="93"/>
      <c r="C321" s="94"/>
      <c r="D321" s="95"/>
      <c r="E321" s="95"/>
      <c r="F321" s="96"/>
      <c r="G321" s="97"/>
      <c r="H321" s="98"/>
      <c r="I321" s="99"/>
      <c r="J321" s="100"/>
      <c r="K321" s="99"/>
      <c r="L321" s="99"/>
      <c r="M321" s="87" t="str">
        <f t="shared" si="26"/>
        <v/>
      </c>
      <c r="N321" s="87" t="str">
        <f t="shared" ca="1" si="27"/>
        <v/>
      </c>
      <c r="O321" s="92" t="str">
        <f t="shared" si="28"/>
        <v/>
      </c>
      <c r="P321" s="89" t="str">
        <f t="shared" si="29"/>
        <v/>
      </c>
    </row>
    <row r="322" spans="1:16" x14ac:dyDescent="0.3">
      <c r="A322" s="91">
        <v>317</v>
      </c>
      <c r="B322" s="93"/>
      <c r="C322" s="94"/>
      <c r="D322" s="95"/>
      <c r="E322" s="95"/>
      <c r="F322" s="96"/>
      <c r="G322" s="97"/>
      <c r="H322" s="98"/>
      <c r="I322" s="99"/>
      <c r="J322" s="100"/>
      <c r="K322" s="99"/>
      <c r="L322" s="99"/>
      <c r="M322" s="87" t="str">
        <f t="shared" si="26"/>
        <v/>
      </c>
      <c r="N322" s="87" t="str">
        <f t="shared" ca="1" si="27"/>
        <v/>
      </c>
      <c r="O322" s="92" t="str">
        <f t="shared" si="28"/>
        <v/>
      </c>
      <c r="P322" s="89" t="str">
        <f t="shared" si="29"/>
        <v/>
      </c>
    </row>
    <row r="323" spans="1:16" x14ac:dyDescent="0.3">
      <c r="A323" s="91">
        <v>318</v>
      </c>
      <c r="B323" s="93"/>
      <c r="C323" s="94"/>
      <c r="D323" s="95"/>
      <c r="E323" s="95"/>
      <c r="F323" s="96"/>
      <c r="G323" s="97"/>
      <c r="H323" s="98"/>
      <c r="I323" s="99"/>
      <c r="J323" s="100"/>
      <c r="K323" s="99"/>
      <c r="L323" s="99"/>
      <c r="M323" s="87" t="str">
        <f t="shared" si="26"/>
        <v/>
      </c>
      <c r="N323" s="87" t="str">
        <f t="shared" ca="1" si="27"/>
        <v/>
      </c>
      <c r="O323" s="92" t="str">
        <f t="shared" si="28"/>
        <v/>
      </c>
      <c r="P323" s="89" t="str">
        <f t="shared" si="29"/>
        <v/>
      </c>
    </row>
    <row r="324" spans="1:16" x14ac:dyDescent="0.3">
      <c r="A324" s="91">
        <v>319</v>
      </c>
      <c r="B324" s="93"/>
      <c r="C324" s="94"/>
      <c r="D324" s="95"/>
      <c r="E324" s="95"/>
      <c r="F324" s="96"/>
      <c r="G324" s="97"/>
      <c r="H324" s="98"/>
      <c r="I324" s="99"/>
      <c r="J324" s="100"/>
      <c r="K324" s="99"/>
      <c r="L324" s="99"/>
      <c r="M324" s="87" t="str">
        <f t="shared" si="26"/>
        <v/>
      </c>
      <c r="N324" s="87" t="str">
        <f t="shared" ca="1" si="27"/>
        <v/>
      </c>
      <c r="O324" s="92" t="str">
        <f t="shared" si="28"/>
        <v/>
      </c>
      <c r="P324" s="89" t="str">
        <f t="shared" si="29"/>
        <v/>
      </c>
    </row>
    <row r="325" spans="1:16" x14ac:dyDescent="0.3">
      <c r="A325" s="91">
        <v>320</v>
      </c>
      <c r="B325" s="93"/>
      <c r="C325" s="94"/>
      <c r="D325" s="95"/>
      <c r="E325" s="95"/>
      <c r="F325" s="96"/>
      <c r="G325" s="97"/>
      <c r="H325" s="98"/>
      <c r="I325" s="99"/>
      <c r="J325" s="100"/>
      <c r="K325" s="99"/>
      <c r="L325" s="99"/>
      <c r="M325" s="87" t="str">
        <f t="shared" si="26"/>
        <v/>
      </c>
      <c r="N325" s="87" t="str">
        <f t="shared" ca="1" si="27"/>
        <v/>
      </c>
      <c r="O325" s="92" t="str">
        <f t="shared" si="28"/>
        <v/>
      </c>
      <c r="P325" s="89" t="str">
        <f t="shared" si="29"/>
        <v/>
      </c>
    </row>
    <row r="326" spans="1:16" x14ac:dyDescent="0.3">
      <c r="A326" s="91">
        <v>321</v>
      </c>
      <c r="B326" s="93"/>
      <c r="C326" s="94"/>
      <c r="D326" s="95"/>
      <c r="E326" s="95"/>
      <c r="F326" s="96"/>
      <c r="G326" s="97"/>
      <c r="H326" s="98"/>
      <c r="I326" s="99"/>
      <c r="J326" s="100"/>
      <c r="K326" s="99"/>
      <c r="L326" s="99"/>
      <c r="M326" s="87" t="str">
        <f t="shared" si="26"/>
        <v/>
      </c>
      <c r="N326" s="87" t="str">
        <f t="shared" ca="1" si="27"/>
        <v/>
      </c>
      <c r="O326" s="92" t="str">
        <f t="shared" si="28"/>
        <v/>
      </c>
      <c r="P326" s="89" t="str">
        <f t="shared" si="29"/>
        <v/>
      </c>
    </row>
    <row r="327" spans="1:16" x14ac:dyDescent="0.3">
      <c r="A327" s="91">
        <v>322</v>
      </c>
      <c r="B327" s="93"/>
      <c r="C327" s="94"/>
      <c r="D327" s="95"/>
      <c r="E327" s="95"/>
      <c r="F327" s="96"/>
      <c r="G327" s="97"/>
      <c r="H327" s="98"/>
      <c r="I327" s="99"/>
      <c r="J327" s="100"/>
      <c r="K327" s="99"/>
      <c r="L327" s="99"/>
      <c r="M327" s="87" t="str">
        <f t="shared" si="26"/>
        <v/>
      </c>
      <c r="N327" s="87" t="str">
        <f t="shared" ca="1" si="27"/>
        <v/>
      </c>
      <c r="O327" s="92" t="str">
        <f t="shared" si="28"/>
        <v/>
      </c>
      <c r="P327" s="89" t="str">
        <f t="shared" si="29"/>
        <v/>
      </c>
    </row>
    <row r="328" spans="1:16" x14ac:dyDescent="0.3">
      <c r="A328" s="91">
        <v>323</v>
      </c>
      <c r="B328" s="93"/>
      <c r="C328" s="94"/>
      <c r="D328" s="95"/>
      <c r="E328" s="95"/>
      <c r="F328" s="96"/>
      <c r="G328" s="97"/>
      <c r="H328" s="98"/>
      <c r="I328" s="99"/>
      <c r="J328" s="100"/>
      <c r="K328" s="99"/>
      <c r="L328" s="99"/>
      <c r="M328" s="87" t="str">
        <f t="shared" si="26"/>
        <v/>
      </c>
      <c r="N328" s="87" t="str">
        <f t="shared" ca="1" si="27"/>
        <v/>
      </c>
      <c r="O328" s="92" t="str">
        <f t="shared" si="28"/>
        <v/>
      </c>
      <c r="P328" s="89" t="str">
        <f t="shared" si="29"/>
        <v/>
      </c>
    </row>
    <row r="329" spans="1:16" x14ac:dyDescent="0.3">
      <c r="A329" s="91">
        <v>324</v>
      </c>
      <c r="B329" s="93"/>
      <c r="C329" s="94"/>
      <c r="D329" s="95"/>
      <c r="E329" s="95"/>
      <c r="F329" s="96"/>
      <c r="G329" s="97"/>
      <c r="H329" s="98"/>
      <c r="I329" s="99"/>
      <c r="J329" s="100"/>
      <c r="K329" s="99"/>
      <c r="L329" s="99"/>
      <c r="M329" s="87" t="str">
        <f t="shared" si="26"/>
        <v/>
      </c>
      <c r="N329" s="87" t="str">
        <f t="shared" ca="1" si="27"/>
        <v/>
      </c>
      <c r="O329" s="92" t="str">
        <f t="shared" si="28"/>
        <v/>
      </c>
      <c r="P329" s="89" t="str">
        <f t="shared" si="29"/>
        <v/>
      </c>
    </row>
    <row r="330" spans="1:16" x14ac:dyDescent="0.3">
      <c r="A330" s="91">
        <v>325</v>
      </c>
      <c r="B330" s="93"/>
      <c r="C330" s="94"/>
      <c r="D330" s="95"/>
      <c r="E330" s="95"/>
      <c r="F330" s="96"/>
      <c r="G330" s="97"/>
      <c r="H330" s="98"/>
      <c r="I330" s="99"/>
      <c r="J330" s="100"/>
      <c r="K330" s="99"/>
      <c r="L330" s="99"/>
      <c r="M330" s="87" t="str">
        <f t="shared" si="26"/>
        <v/>
      </c>
      <c r="N330" s="87" t="str">
        <f t="shared" ca="1" si="27"/>
        <v/>
      </c>
      <c r="O330" s="92" t="str">
        <f t="shared" si="28"/>
        <v/>
      </c>
      <c r="P330" s="89" t="str">
        <f t="shared" si="29"/>
        <v/>
      </c>
    </row>
    <row r="331" spans="1:16" x14ac:dyDescent="0.3">
      <c r="A331" s="91">
        <v>326</v>
      </c>
      <c r="B331" s="93"/>
      <c r="C331" s="94"/>
      <c r="D331" s="95"/>
      <c r="E331" s="95"/>
      <c r="F331" s="96"/>
      <c r="G331" s="97"/>
      <c r="H331" s="98"/>
      <c r="I331" s="99"/>
      <c r="J331" s="100"/>
      <c r="K331" s="99"/>
      <c r="L331" s="99"/>
      <c r="M331" s="87" t="str">
        <f t="shared" si="26"/>
        <v/>
      </c>
      <c r="N331" s="87" t="str">
        <f t="shared" ca="1" si="27"/>
        <v/>
      </c>
      <c r="O331" s="92" t="str">
        <f t="shared" si="28"/>
        <v/>
      </c>
      <c r="P331" s="89" t="str">
        <f t="shared" si="29"/>
        <v/>
      </c>
    </row>
    <row r="332" spans="1:16" x14ac:dyDescent="0.3">
      <c r="A332" s="91">
        <v>327</v>
      </c>
      <c r="B332" s="93"/>
      <c r="C332" s="94"/>
      <c r="D332" s="95"/>
      <c r="E332" s="95"/>
      <c r="F332" s="96"/>
      <c r="G332" s="97"/>
      <c r="H332" s="98"/>
      <c r="I332" s="99"/>
      <c r="J332" s="100"/>
      <c r="K332" s="99"/>
      <c r="L332" s="99"/>
      <c r="M332" s="87" t="str">
        <f t="shared" si="26"/>
        <v/>
      </c>
      <c r="N332" s="87" t="str">
        <f t="shared" ca="1" si="27"/>
        <v/>
      </c>
      <c r="O332" s="92" t="str">
        <f t="shared" si="28"/>
        <v/>
      </c>
      <c r="P332" s="89" t="str">
        <f t="shared" si="29"/>
        <v/>
      </c>
    </row>
    <row r="333" spans="1:16" x14ac:dyDescent="0.3">
      <c r="A333" s="91">
        <v>328</v>
      </c>
      <c r="B333" s="93"/>
      <c r="C333" s="94"/>
      <c r="D333" s="95"/>
      <c r="E333" s="95"/>
      <c r="F333" s="96"/>
      <c r="G333" s="97"/>
      <c r="H333" s="98"/>
      <c r="I333" s="99"/>
      <c r="J333" s="100"/>
      <c r="K333" s="99"/>
      <c r="L333" s="99"/>
      <c r="M333" s="87" t="str">
        <f t="shared" si="26"/>
        <v/>
      </c>
      <c r="N333" s="87" t="str">
        <f t="shared" ca="1" si="27"/>
        <v/>
      </c>
      <c r="O333" s="92" t="str">
        <f t="shared" si="28"/>
        <v/>
      </c>
      <c r="P333" s="89" t="str">
        <f t="shared" si="29"/>
        <v/>
      </c>
    </row>
    <row r="334" spans="1:16" x14ac:dyDescent="0.3">
      <c r="A334" s="91">
        <v>329</v>
      </c>
      <c r="B334" s="93"/>
      <c r="C334" s="94"/>
      <c r="D334" s="95"/>
      <c r="E334" s="95"/>
      <c r="F334" s="96"/>
      <c r="G334" s="97"/>
      <c r="H334" s="98"/>
      <c r="I334" s="99"/>
      <c r="J334" s="100"/>
      <c r="K334" s="99"/>
      <c r="L334" s="99"/>
      <c r="M334" s="87" t="str">
        <f t="shared" si="26"/>
        <v/>
      </c>
      <c r="N334" s="87" t="str">
        <f t="shared" ca="1" si="27"/>
        <v/>
      </c>
      <c r="O334" s="92" t="str">
        <f t="shared" si="28"/>
        <v/>
      </c>
      <c r="P334" s="89" t="str">
        <f t="shared" si="29"/>
        <v/>
      </c>
    </row>
    <row r="335" spans="1:16" x14ac:dyDescent="0.3">
      <c r="A335" s="91">
        <v>330</v>
      </c>
      <c r="B335" s="93"/>
      <c r="C335" s="94"/>
      <c r="D335" s="95"/>
      <c r="E335" s="95"/>
      <c r="F335" s="96"/>
      <c r="G335" s="97"/>
      <c r="H335" s="98"/>
      <c r="I335" s="99"/>
      <c r="J335" s="100"/>
      <c r="K335" s="99"/>
      <c r="L335" s="99"/>
      <c r="M335" s="87" t="str">
        <f t="shared" si="26"/>
        <v/>
      </c>
      <c r="N335" s="87" t="str">
        <f t="shared" ca="1" si="27"/>
        <v/>
      </c>
      <c r="O335" s="92" t="str">
        <f t="shared" si="28"/>
        <v/>
      </c>
      <c r="P335" s="89" t="str">
        <f t="shared" si="29"/>
        <v/>
      </c>
    </row>
    <row r="336" spans="1:16" x14ac:dyDescent="0.3">
      <c r="A336" s="91">
        <v>331</v>
      </c>
      <c r="B336" s="93"/>
      <c r="C336" s="94"/>
      <c r="D336" s="95"/>
      <c r="E336" s="95"/>
      <c r="F336" s="96"/>
      <c r="G336" s="97"/>
      <c r="H336" s="98"/>
      <c r="I336" s="99"/>
      <c r="J336" s="100"/>
      <c r="K336" s="99"/>
      <c r="L336" s="99"/>
      <c r="M336" s="87" t="str">
        <f t="shared" si="26"/>
        <v/>
      </c>
      <c r="N336" s="87" t="str">
        <f t="shared" ca="1" si="27"/>
        <v/>
      </c>
      <c r="O336" s="92" t="str">
        <f t="shared" si="28"/>
        <v/>
      </c>
      <c r="P336" s="89" t="str">
        <f t="shared" si="29"/>
        <v/>
      </c>
    </row>
    <row r="337" spans="1:16" x14ac:dyDescent="0.3">
      <c r="A337" s="91">
        <v>332</v>
      </c>
      <c r="B337" s="93"/>
      <c r="C337" s="94"/>
      <c r="D337" s="95"/>
      <c r="E337" s="95"/>
      <c r="F337" s="96"/>
      <c r="G337" s="97"/>
      <c r="H337" s="98"/>
      <c r="I337" s="99"/>
      <c r="J337" s="100"/>
      <c r="K337" s="99"/>
      <c r="L337" s="99"/>
      <c r="M337" s="87" t="str">
        <f t="shared" si="26"/>
        <v/>
      </c>
      <c r="N337" s="87" t="str">
        <f t="shared" ca="1" si="27"/>
        <v/>
      </c>
      <c r="O337" s="92" t="str">
        <f t="shared" si="28"/>
        <v/>
      </c>
      <c r="P337" s="89" t="str">
        <f t="shared" si="29"/>
        <v/>
      </c>
    </row>
    <row r="338" spans="1:16" x14ac:dyDescent="0.3">
      <c r="A338" s="91">
        <v>333</v>
      </c>
      <c r="B338" s="93"/>
      <c r="C338" s="94"/>
      <c r="D338" s="95"/>
      <c r="E338" s="95"/>
      <c r="F338" s="96"/>
      <c r="G338" s="97"/>
      <c r="H338" s="98"/>
      <c r="I338" s="99"/>
      <c r="J338" s="100"/>
      <c r="K338" s="99"/>
      <c r="L338" s="99"/>
      <c r="M338" s="87" t="str">
        <f t="shared" si="26"/>
        <v/>
      </c>
      <c r="N338" s="87" t="str">
        <f t="shared" ca="1" si="27"/>
        <v/>
      </c>
      <c r="O338" s="92" t="str">
        <f t="shared" si="28"/>
        <v/>
      </c>
      <c r="P338" s="89" t="str">
        <f t="shared" si="29"/>
        <v/>
      </c>
    </row>
    <row r="339" spans="1:16" x14ac:dyDescent="0.3">
      <c r="A339" s="91">
        <v>334</v>
      </c>
      <c r="B339" s="93"/>
      <c r="C339" s="94"/>
      <c r="D339" s="95"/>
      <c r="E339" s="95"/>
      <c r="F339" s="96"/>
      <c r="G339" s="97"/>
      <c r="H339" s="98"/>
      <c r="I339" s="99"/>
      <c r="J339" s="100"/>
      <c r="K339" s="99"/>
      <c r="L339" s="99"/>
      <c r="M339" s="87" t="str">
        <f t="shared" si="26"/>
        <v/>
      </c>
      <c r="N339" s="87" t="str">
        <f t="shared" ca="1" si="27"/>
        <v/>
      </c>
      <c r="O339" s="92" t="str">
        <f t="shared" si="28"/>
        <v/>
      </c>
      <c r="P339" s="89" t="str">
        <f t="shared" si="29"/>
        <v/>
      </c>
    </row>
    <row r="340" spans="1:16" x14ac:dyDescent="0.3">
      <c r="A340" s="91">
        <v>335</v>
      </c>
      <c r="B340" s="93"/>
      <c r="C340" s="94"/>
      <c r="D340" s="95"/>
      <c r="E340" s="95"/>
      <c r="F340" s="96"/>
      <c r="G340" s="97"/>
      <c r="H340" s="98"/>
      <c r="I340" s="99"/>
      <c r="J340" s="100"/>
      <c r="K340" s="99"/>
      <c r="L340" s="99"/>
      <c r="M340" s="87" t="str">
        <f t="shared" si="26"/>
        <v/>
      </c>
      <c r="N340" s="87" t="str">
        <f t="shared" ca="1" si="27"/>
        <v/>
      </c>
      <c r="O340" s="92" t="str">
        <f t="shared" si="28"/>
        <v/>
      </c>
      <c r="P340" s="89" t="str">
        <f t="shared" si="29"/>
        <v/>
      </c>
    </row>
    <row r="341" spans="1:16" x14ac:dyDescent="0.3">
      <c r="A341" s="91">
        <v>336</v>
      </c>
      <c r="B341" s="93"/>
      <c r="C341" s="94"/>
      <c r="D341" s="95"/>
      <c r="E341" s="95"/>
      <c r="F341" s="96"/>
      <c r="G341" s="97"/>
      <c r="H341" s="98"/>
      <c r="I341" s="99"/>
      <c r="J341" s="100"/>
      <c r="K341" s="99"/>
      <c r="L341" s="99"/>
      <c r="M341" s="87" t="str">
        <f t="shared" si="26"/>
        <v/>
      </c>
      <c r="N341" s="87" t="str">
        <f t="shared" ca="1" si="27"/>
        <v/>
      </c>
      <c r="O341" s="92" t="str">
        <f t="shared" si="28"/>
        <v/>
      </c>
      <c r="P341" s="89" t="str">
        <f t="shared" si="29"/>
        <v/>
      </c>
    </row>
    <row r="342" spans="1:16" x14ac:dyDescent="0.3">
      <c r="A342" s="91">
        <v>337</v>
      </c>
      <c r="B342" s="93"/>
      <c r="C342" s="94"/>
      <c r="D342" s="95"/>
      <c r="E342" s="95"/>
      <c r="F342" s="96"/>
      <c r="G342" s="97"/>
      <c r="H342" s="98"/>
      <c r="I342" s="99"/>
      <c r="J342" s="100"/>
      <c r="K342" s="99"/>
      <c r="L342" s="99"/>
      <c r="M342" s="87" t="str">
        <f t="shared" si="26"/>
        <v/>
      </c>
      <c r="N342" s="87" t="str">
        <f t="shared" ca="1" si="27"/>
        <v/>
      </c>
      <c r="O342" s="92" t="str">
        <f t="shared" si="28"/>
        <v/>
      </c>
      <c r="P342" s="89" t="str">
        <f t="shared" si="29"/>
        <v/>
      </c>
    </row>
    <row r="343" spans="1:16" x14ac:dyDescent="0.3">
      <c r="A343" s="91">
        <v>338</v>
      </c>
      <c r="B343" s="93"/>
      <c r="C343" s="94"/>
      <c r="D343" s="95"/>
      <c r="E343" s="95"/>
      <c r="F343" s="96"/>
      <c r="G343" s="97"/>
      <c r="H343" s="98"/>
      <c r="I343" s="99"/>
      <c r="J343" s="100"/>
      <c r="K343" s="99"/>
      <c r="L343" s="99"/>
      <c r="M343" s="87" t="str">
        <f t="shared" si="26"/>
        <v/>
      </c>
      <c r="N343" s="87" t="str">
        <f t="shared" ca="1" si="27"/>
        <v/>
      </c>
      <c r="O343" s="92" t="str">
        <f t="shared" si="28"/>
        <v/>
      </c>
      <c r="P343" s="89" t="str">
        <f t="shared" si="29"/>
        <v/>
      </c>
    </row>
    <row r="344" spans="1:16" x14ac:dyDescent="0.3">
      <c r="A344" s="91">
        <v>339</v>
      </c>
      <c r="B344" s="93"/>
      <c r="C344" s="94"/>
      <c r="D344" s="95"/>
      <c r="E344" s="95"/>
      <c r="F344" s="96"/>
      <c r="G344" s="97"/>
      <c r="H344" s="98"/>
      <c r="I344" s="99"/>
      <c r="J344" s="100"/>
      <c r="K344" s="99"/>
      <c r="L344" s="99"/>
      <c r="M344" s="87" t="str">
        <f t="shared" si="26"/>
        <v/>
      </c>
      <c r="N344" s="87" t="str">
        <f t="shared" ca="1" si="27"/>
        <v/>
      </c>
      <c r="O344" s="92" t="str">
        <f t="shared" si="28"/>
        <v/>
      </c>
      <c r="P344" s="89" t="str">
        <f t="shared" si="29"/>
        <v/>
      </c>
    </row>
    <row r="345" spans="1:16" x14ac:dyDescent="0.3">
      <c r="A345" s="91">
        <v>340</v>
      </c>
      <c r="B345" s="93"/>
      <c r="C345" s="94"/>
      <c r="D345" s="95"/>
      <c r="E345" s="95"/>
      <c r="F345" s="96"/>
      <c r="G345" s="97"/>
      <c r="H345" s="98"/>
      <c r="I345" s="99"/>
      <c r="J345" s="100"/>
      <c r="K345" s="99"/>
      <c r="L345" s="99"/>
      <c r="M345" s="87" t="str">
        <f t="shared" si="26"/>
        <v/>
      </c>
      <c r="N345" s="87" t="str">
        <f t="shared" ca="1" si="27"/>
        <v/>
      </c>
      <c r="O345" s="92" t="str">
        <f t="shared" si="28"/>
        <v/>
      </c>
      <c r="P345" s="89" t="str">
        <f t="shared" si="29"/>
        <v/>
      </c>
    </row>
    <row r="346" spans="1:16" x14ac:dyDescent="0.3">
      <c r="A346" s="91">
        <v>341</v>
      </c>
      <c r="B346" s="93"/>
      <c r="C346" s="94"/>
      <c r="D346" s="95"/>
      <c r="E346" s="95"/>
      <c r="F346" s="96"/>
      <c r="G346" s="97"/>
      <c r="H346" s="98"/>
      <c r="I346" s="99"/>
      <c r="J346" s="100"/>
      <c r="K346" s="99"/>
      <c r="L346" s="99"/>
      <c r="M346" s="87" t="str">
        <f t="shared" si="26"/>
        <v/>
      </c>
      <c r="N346" s="87" t="str">
        <f t="shared" ca="1" si="27"/>
        <v/>
      </c>
      <c r="O346" s="92" t="str">
        <f t="shared" si="28"/>
        <v/>
      </c>
      <c r="P346" s="89" t="str">
        <f t="shared" si="29"/>
        <v/>
      </c>
    </row>
    <row r="347" spans="1:16" x14ac:dyDescent="0.3">
      <c r="A347" s="91">
        <v>342</v>
      </c>
      <c r="B347" s="93"/>
      <c r="C347" s="94"/>
      <c r="D347" s="95"/>
      <c r="E347" s="95"/>
      <c r="F347" s="96"/>
      <c r="G347" s="97"/>
      <c r="H347" s="98"/>
      <c r="I347" s="99"/>
      <c r="J347" s="100"/>
      <c r="K347" s="99"/>
      <c r="L347" s="99"/>
      <c r="M347" s="87" t="str">
        <f t="shared" si="26"/>
        <v/>
      </c>
      <c r="N347" s="87" t="str">
        <f t="shared" ca="1" si="27"/>
        <v/>
      </c>
      <c r="O347" s="92" t="str">
        <f t="shared" si="28"/>
        <v/>
      </c>
      <c r="P347" s="89" t="str">
        <f t="shared" si="29"/>
        <v/>
      </c>
    </row>
    <row r="348" spans="1:16" x14ac:dyDescent="0.3">
      <c r="A348" s="91">
        <v>343</v>
      </c>
      <c r="B348" s="93"/>
      <c r="C348" s="94"/>
      <c r="D348" s="95"/>
      <c r="E348" s="95"/>
      <c r="F348" s="96"/>
      <c r="G348" s="97"/>
      <c r="H348" s="98"/>
      <c r="I348" s="99"/>
      <c r="J348" s="100"/>
      <c r="K348" s="99"/>
      <c r="L348" s="99"/>
      <c r="M348" s="87" t="str">
        <f t="shared" si="26"/>
        <v/>
      </c>
      <c r="N348" s="87" t="str">
        <f t="shared" ca="1" si="27"/>
        <v/>
      </c>
      <c r="O348" s="92" t="str">
        <f t="shared" si="28"/>
        <v/>
      </c>
      <c r="P348" s="89" t="str">
        <f t="shared" si="29"/>
        <v/>
      </c>
    </row>
    <row r="349" spans="1:16" x14ac:dyDescent="0.3">
      <c r="A349" s="91">
        <v>344</v>
      </c>
      <c r="B349" s="93"/>
      <c r="C349" s="94"/>
      <c r="D349" s="95"/>
      <c r="E349" s="95"/>
      <c r="F349" s="96"/>
      <c r="G349" s="97"/>
      <c r="H349" s="98"/>
      <c r="I349" s="99"/>
      <c r="J349" s="100"/>
      <c r="K349" s="99"/>
      <c r="L349" s="99"/>
      <c r="M349" s="87" t="str">
        <f t="shared" si="26"/>
        <v/>
      </c>
      <c r="N349" s="87" t="str">
        <f t="shared" ca="1" si="27"/>
        <v/>
      </c>
      <c r="O349" s="92" t="str">
        <f t="shared" si="28"/>
        <v/>
      </c>
      <c r="P349" s="89" t="str">
        <f t="shared" si="29"/>
        <v/>
      </c>
    </row>
    <row r="350" spans="1:16" x14ac:dyDescent="0.3">
      <c r="A350" s="91">
        <v>345</v>
      </c>
      <c r="B350" s="93"/>
      <c r="C350" s="94"/>
      <c r="D350" s="95"/>
      <c r="E350" s="95"/>
      <c r="F350" s="96"/>
      <c r="G350" s="97"/>
      <c r="H350" s="98"/>
      <c r="I350" s="99"/>
      <c r="J350" s="100"/>
      <c r="K350" s="99"/>
      <c r="L350" s="99"/>
      <c r="M350" s="87" t="str">
        <f t="shared" si="26"/>
        <v/>
      </c>
      <c r="N350" s="87" t="str">
        <f t="shared" ca="1" si="27"/>
        <v/>
      </c>
      <c r="O350" s="92" t="str">
        <f t="shared" si="28"/>
        <v/>
      </c>
      <c r="P350" s="89" t="str">
        <f t="shared" si="29"/>
        <v/>
      </c>
    </row>
    <row r="351" spans="1:16" x14ac:dyDescent="0.3">
      <c r="A351" s="91">
        <v>346</v>
      </c>
      <c r="B351" s="93"/>
      <c r="C351" s="94"/>
      <c r="D351" s="95"/>
      <c r="E351" s="95"/>
      <c r="F351" s="96"/>
      <c r="G351" s="97"/>
      <c r="H351" s="98"/>
      <c r="I351" s="99"/>
      <c r="J351" s="100"/>
      <c r="K351" s="99"/>
      <c r="L351" s="99"/>
      <c r="M351" s="87" t="str">
        <f t="shared" si="26"/>
        <v/>
      </c>
      <c r="N351" s="87" t="str">
        <f t="shared" ca="1" si="27"/>
        <v/>
      </c>
      <c r="O351" s="92" t="str">
        <f t="shared" si="28"/>
        <v/>
      </c>
      <c r="P351" s="89" t="str">
        <f t="shared" si="29"/>
        <v/>
      </c>
    </row>
    <row r="352" spans="1:16" x14ac:dyDescent="0.3">
      <c r="A352" s="91">
        <v>347</v>
      </c>
      <c r="B352" s="93"/>
      <c r="C352" s="94"/>
      <c r="D352" s="95"/>
      <c r="E352" s="95"/>
      <c r="F352" s="96"/>
      <c r="G352" s="97"/>
      <c r="H352" s="98"/>
      <c r="I352" s="99"/>
      <c r="J352" s="100"/>
      <c r="K352" s="99"/>
      <c r="L352" s="99"/>
      <c r="M352" s="87" t="str">
        <f t="shared" si="26"/>
        <v/>
      </c>
      <c r="N352" s="87" t="str">
        <f t="shared" ca="1" si="27"/>
        <v/>
      </c>
      <c r="O352" s="92" t="str">
        <f t="shared" si="28"/>
        <v/>
      </c>
      <c r="P352" s="89" t="str">
        <f t="shared" si="29"/>
        <v/>
      </c>
    </row>
    <row r="353" spans="1:16" x14ac:dyDescent="0.3">
      <c r="A353" s="91">
        <v>348</v>
      </c>
      <c r="B353" s="93"/>
      <c r="C353" s="94"/>
      <c r="D353" s="95"/>
      <c r="E353" s="95"/>
      <c r="F353" s="96"/>
      <c r="G353" s="97"/>
      <c r="H353" s="98"/>
      <c r="I353" s="99"/>
      <c r="J353" s="100"/>
      <c r="K353" s="99"/>
      <c r="L353" s="99"/>
      <c r="M353" s="87" t="str">
        <f t="shared" si="26"/>
        <v/>
      </c>
      <c r="N353" s="87" t="str">
        <f t="shared" ca="1" si="27"/>
        <v/>
      </c>
      <c r="O353" s="92" t="str">
        <f t="shared" si="28"/>
        <v/>
      </c>
      <c r="P353" s="89" t="str">
        <f t="shared" si="29"/>
        <v/>
      </c>
    </row>
    <row r="354" spans="1:16" x14ac:dyDescent="0.3">
      <c r="A354" s="91">
        <v>349</v>
      </c>
      <c r="B354" s="93"/>
      <c r="C354" s="94"/>
      <c r="D354" s="95"/>
      <c r="E354" s="95"/>
      <c r="F354" s="96"/>
      <c r="G354" s="97"/>
      <c r="H354" s="98"/>
      <c r="I354" s="99"/>
      <c r="J354" s="100"/>
      <c r="K354" s="99"/>
      <c r="L354" s="99"/>
      <c r="M354" s="87" t="str">
        <f t="shared" si="26"/>
        <v/>
      </c>
      <c r="N354" s="87" t="str">
        <f t="shared" ca="1" si="27"/>
        <v/>
      </c>
      <c r="O354" s="92" t="str">
        <f t="shared" si="28"/>
        <v/>
      </c>
      <c r="P354" s="89" t="str">
        <f t="shared" si="29"/>
        <v/>
      </c>
    </row>
    <row r="355" spans="1:16" x14ac:dyDescent="0.3">
      <c r="A355" s="91">
        <v>350</v>
      </c>
      <c r="B355" s="93"/>
      <c r="C355" s="94"/>
      <c r="D355" s="95"/>
      <c r="E355" s="95"/>
      <c r="F355" s="96"/>
      <c r="G355" s="97"/>
      <c r="H355" s="98"/>
      <c r="I355" s="99"/>
      <c r="J355" s="100"/>
      <c r="K355" s="99"/>
      <c r="L355" s="99"/>
      <c r="M355" s="87" t="str">
        <f t="shared" si="26"/>
        <v/>
      </c>
      <c r="N355" s="87" t="str">
        <f t="shared" ca="1" si="27"/>
        <v/>
      </c>
      <c r="O355" s="92" t="str">
        <f t="shared" si="28"/>
        <v/>
      </c>
      <c r="P355" s="89" t="str">
        <f t="shared" si="29"/>
        <v/>
      </c>
    </row>
    <row r="356" spans="1:16" x14ac:dyDescent="0.3">
      <c r="A356" s="91">
        <v>351</v>
      </c>
      <c r="B356" s="93"/>
      <c r="C356" s="94"/>
      <c r="D356" s="95"/>
      <c r="E356" s="95"/>
      <c r="F356" s="96"/>
      <c r="G356" s="97"/>
      <c r="H356" s="98"/>
      <c r="I356" s="99"/>
      <c r="J356" s="100"/>
      <c r="K356" s="99"/>
      <c r="L356" s="99"/>
      <c r="M356" s="87" t="str">
        <f t="shared" si="26"/>
        <v/>
      </c>
      <c r="N356" s="87" t="str">
        <f t="shared" ca="1" si="27"/>
        <v/>
      </c>
      <c r="O356" s="92" t="str">
        <f t="shared" si="28"/>
        <v/>
      </c>
      <c r="P356" s="89" t="str">
        <f t="shared" si="29"/>
        <v/>
      </c>
    </row>
    <row r="357" spans="1:16" x14ac:dyDescent="0.3">
      <c r="A357" s="91">
        <v>352</v>
      </c>
      <c r="B357" s="93"/>
      <c r="C357" s="94"/>
      <c r="D357" s="95"/>
      <c r="E357" s="95"/>
      <c r="F357" s="96"/>
      <c r="G357" s="97"/>
      <c r="H357" s="98"/>
      <c r="I357" s="99"/>
      <c r="J357" s="100"/>
      <c r="K357" s="99"/>
      <c r="L357" s="99"/>
      <c r="M357" s="87" t="str">
        <f t="shared" si="26"/>
        <v/>
      </c>
      <c r="N357" s="87" t="str">
        <f t="shared" ca="1" si="27"/>
        <v/>
      </c>
      <c r="O357" s="92" t="str">
        <f t="shared" si="28"/>
        <v/>
      </c>
      <c r="P357" s="89" t="str">
        <f t="shared" si="29"/>
        <v/>
      </c>
    </row>
    <row r="358" spans="1:16" x14ac:dyDescent="0.3">
      <c r="A358" s="91">
        <v>353</v>
      </c>
      <c r="B358" s="93"/>
      <c r="C358" s="94"/>
      <c r="D358" s="95"/>
      <c r="E358" s="95"/>
      <c r="F358" s="96"/>
      <c r="G358" s="97"/>
      <c r="H358" s="98"/>
      <c r="I358" s="99"/>
      <c r="J358" s="100"/>
      <c r="K358" s="99"/>
      <c r="L358" s="99"/>
      <c r="M358" s="87" t="str">
        <f t="shared" si="26"/>
        <v/>
      </c>
      <c r="N358" s="87" t="str">
        <f t="shared" ca="1" si="27"/>
        <v/>
      </c>
      <c r="O358" s="92" t="str">
        <f t="shared" si="28"/>
        <v/>
      </c>
      <c r="P358" s="89" t="str">
        <f t="shared" si="29"/>
        <v/>
      </c>
    </row>
    <row r="359" spans="1:16" x14ac:dyDescent="0.3">
      <c r="A359" s="91">
        <v>354</v>
      </c>
      <c r="B359" s="93"/>
      <c r="C359" s="94"/>
      <c r="D359" s="95"/>
      <c r="E359" s="95"/>
      <c r="F359" s="96"/>
      <c r="G359" s="97"/>
      <c r="H359" s="98"/>
      <c r="I359" s="99"/>
      <c r="J359" s="100"/>
      <c r="K359" s="99"/>
      <c r="L359" s="99"/>
      <c r="M359" s="87" t="str">
        <f t="shared" si="26"/>
        <v/>
      </c>
      <c r="N359" s="87" t="str">
        <f t="shared" ca="1" si="27"/>
        <v/>
      </c>
      <c r="O359" s="92" t="str">
        <f t="shared" si="28"/>
        <v/>
      </c>
      <c r="P359" s="89" t="str">
        <f t="shared" si="29"/>
        <v/>
      </c>
    </row>
    <row r="360" spans="1:16" x14ac:dyDescent="0.3">
      <c r="A360" s="91">
        <v>355</v>
      </c>
      <c r="B360" s="93"/>
      <c r="C360" s="94"/>
      <c r="D360" s="95"/>
      <c r="E360" s="95"/>
      <c r="F360" s="96"/>
      <c r="G360" s="97"/>
      <c r="H360" s="98"/>
      <c r="I360" s="99"/>
      <c r="J360" s="100"/>
      <c r="K360" s="99"/>
      <c r="L360" s="99"/>
      <c r="M360" s="87" t="str">
        <f t="shared" si="26"/>
        <v/>
      </c>
      <c r="N360" s="87" t="str">
        <f t="shared" ca="1" si="27"/>
        <v/>
      </c>
      <c r="O360" s="92" t="str">
        <f t="shared" si="28"/>
        <v/>
      </c>
      <c r="P360" s="89" t="str">
        <f t="shared" si="29"/>
        <v/>
      </c>
    </row>
    <row r="361" spans="1:16" x14ac:dyDescent="0.3">
      <c r="A361" s="91">
        <v>356</v>
      </c>
      <c r="B361" s="93"/>
      <c r="C361" s="94"/>
      <c r="D361" s="95"/>
      <c r="E361" s="95"/>
      <c r="F361" s="96"/>
      <c r="G361" s="97"/>
      <c r="H361" s="98"/>
      <c r="I361" s="99"/>
      <c r="J361" s="100"/>
      <c r="K361" s="99"/>
      <c r="L361" s="99"/>
      <c r="M361" s="87" t="str">
        <f t="shared" si="26"/>
        <v/>
      </c>
      <c r="N361" s="87" t="str">
        <f t="shared" ca="1" si="27"/>
        <v/>
      </c>
      <c r="O361" s="92" t="str">
        <f t="shared" si="28"/>
        <v/>
      </c>
      <c r="P361" s="89" t="str">
        <f t="shared" si="29"/>
        <v/>
      </c>
    </row>
    <row r="362" spans="1:16" x14ac:dyDescent="0.3">
      <c r="A362" s="91">
        <v>357</v>
      </c>
      <c r="B362" s="93"/>
      <c r="C362" s="94"/>
      <c r="D362" s="95"/>
      <c r="E362" s="95"/>
      <c r="F362" s="96"/>
      <c r="G362" s="97"/>
      <c r="H362" s="98"/>
      <c r="I362" s="99"/>
      <c r="J362" s="100"/>
      <c r="K362" s="99"/>
      <c r="L362" s="99"/>
      <c r="M362" s="87" t="str">
        <f t="shared" si="26"/>
        <v/>
      </c>
      <c r="N362" s="87" t="str">
        <f t="shared" ca="1" si="27"/>
        <v/>
      </c>
      <c r="O362" s="92" t="str">
        <f t="shared" si="28"/>
        <v/>
      </c>
      <c r="P362" s="89" t="str">
        <f t="shared" si="29"/>
        <v/>
      </c>
    </row>
    <row r="363" spans="1:16" x14ac:dyDescent="0.3">
      <c r="A363" s="91">
        <v>358</v>
      </c>
      <c r="B363" s="93"/>
      <c r="C363" s="94"/>
      <c r="D363" s="95"/>
      <c r="E363" s="95"/>
      <c r="F363" s="96"/>
      <c r="G363" s="97"/>
      <c r="H363" s="98"/>
      <c r="I363" s="99"/>
      <c r="J363" s="100"/>
      <c r="K363" s="99"/>
      <c r="L363" s="99"/>
      <c r="M363" s="87" t="str">
        <f t="shared" si="26"/>
        <v/>
      </c>
      <c r="N363" s="87" t="str">
        <f t="shared" ca="1" si="27"/>
        <v/>
      </c>
      <c r="O363" s="92" t="str">
        <f t="shared" si="28"/>
        <v/>
      </c>
      <c r="P363" s="89" t="str">
        <f t="shared" si="29"/>
        <v/>
      </c>
    </row>
    <row r="364" spans="1:16" x14ac:dyDescent="0.3">
      <c r="A364" s="91">
        <v>359</v>
      </c>
      <c r="B364" s="93"/>
      <c r="C364" s="94"/>
      <c r="D364" s="95"/>
      <c r="E364" s="95"/>
      <c r="F364" s="96"/>
      <c r="G364" s="97"/>
      <c r="H364" s="98"/>
      <c r="I364" s="99"/>
      <c r="J364" s="100"/>
      <c r="K364" s="99"/>
      <c r="L364" s="99"/>
      <c r="M364" s="87" t="str">
        <f t="shared" si="26"/>
        <v/>
      </c>
      <c r="N364" s="87" t="str">
        <f t="shared" ca="1" si="27"/>
        <v/>
      </c>
      <c r="O364" s="92" t="str">
        <f t="shared" si="28"/>
        <v/>
      </c>
      <c r="P364" s="89" t="str">
        <f t="shared" si="29"/>
        <v/>
      </c>
    </row>
    <row r="365" spans="1:16" x14ac:dyDescent="0.3">
      <c r="A365" s="91">
        <v>360</v>
      </c>
      <c r="B365" s="93"/>
      <c r="C365" s="94"/>
      <c r="D365" s="95"/>
      <c r="E365" s="95"/>
      <c r="F365" s="96"/>
      <c r="G365" s="97"/>
      <c r="H365" s="98"/>
      <c r="I365" s="99"/>
      <c r="J365" s="100"/>
      <c r="K365" s="99"/>
      <c r="L365" s="99"/>
      <c r="M365" s="87" t="str">
        <f t="shared" si="26"/>
        <v/>
      </c>
      <c r="N365" s="87" t="str">
        <f t="shared" ca="1" si="27"/>
        <v/>
      </c>
      <c r="O365" s="92" t="str">
        <f t="shared" si="28"/>
        <v/>
      </c>
      <c r="P365" s="89" t="str">
        <f t="shared" si="29"/>
        <v/>
      </c>
    </row>
    <row r="366" spans="1:16" x14ac:dyDescent="0.3">
      <c r="A366" s="91">
        <v>361</v>
      </c>
      <c r="B366" s="93"/>
      <c r="C366" s="94"/>
      <c r="D366" s="95"/>
      <c r="E366" s="95"/>
      <c r="F366" s="96"/>
      <c r="G366" s="97"/>
      <c r="H366" s="98"/>
      <c r="I366" s="99"/>
      <c r="J366" s="100"/>
      <c r="K366" s="99"/>
      <c r="L366" s="99"/>
      <c r="M366" s="87" t="str">
        <f t="shared" si="26"/>
        <v/>
      </c>
      <c r="N366" s="87" t="str">
        <f t="shared" ca="1" si="27"/>
        <v/>
      </c>
      <c r="O366" s="92" t="str">
        <f t="shared" si="28"/>
        <v/>
      </c>
      <c r="P366" s="89" t="str">
        <f t="shared" si="29"/>
        <v/>
      </c>
    </row>
    <row r="367" spans="1:16" x14ac:dyDescent="0.3">
      <c r="A367" s="91">
        <v>362</v>
      </c>
      <c r="B367" s="93"/>
      <c r="C367" s="94"/>
      <c r="D367" s="95"/>
      <c r="E367" s="95"/>
      <c r="F367" s="96"/>
      <c r="G367" s="97"/>
      <c r="H367" s="98"/>
      <c r="I367" s="99"/>
      <c r="J367" s="100"/>
      <c r="K367" s="99"/>
      <c r="L367" s="99"/>
      <c r="M367" s="87" t="str">
        <f t="shared" si="26"/>
        <v/>
      </c>
      <c r="N367" s="87" t="str">
        <f t="shared" ca="1" si="27"/>
        <v/>
      </c>
      <c r="O367" s="92" t="str">
        <f t="shared" si="28"/>
        <v/>
      </c>
      <c r="P367" s="89" t="str">
        <f t="shared" si="29"/>
        <v/>
      </c>
    </row>
    <row r="368" spans="1:16" x14ac:dyDescent="0.3">
      <c r="A368" s="91">
        <v>363</v>
      </c>
      <c r="B368" s="93"/>
      <c r="C368" s="94"/>
      <c r="D368" s="95"/>
      <c r="E368" s="95"/>
      <c r="F368" s="96"/>
      <c r="G368" s="97"/>
      <c r="H368" s="98"/>
      <c r="I368" s="99"/>
      <c r="J368" s="100"/>
      <c r="K368" s="99"/>
      <c r="L368" s="99"/>
      <c r="M368" s="87" t="str">
        <f t="shared" si="26"/>
        <v/>
      </c>
      <c r="N368" s="87" t="str">
        <f t="shared" ca="1" si="27"/>
        <v/>
      </c>
      <c r="O368" s="92" t="str">
        <f t="shared" si="28"/>
        <v/>
      </c>
      <c r="P368" s="89" t="str">
        <f t="shared" si="29"/>
        <v/>
      </c>
    </row>
    <row r="369" spans="1:16" x14ac:dyDescent="0.3">
      <c r="A369" s="91">
        <v>364</v>
      </c>
      <c r="B369" s="93"/>
      <c r="C369" s="94"/>
      <c r="D369" s="95"/>
      <c r="E369" s="95"/>
      <c r="F369" s="96"/>
      <c r="G369" s="97"/>
      <c r="H369" s="98"/>
      <c r="I369" s="99"/>
      <c r="J369" s="100"/>
      <c r="K369" s="99"/>
      <c r="L369" s="99"/>
      <c r="M369" s="87" t="str">
        <f t="shared" si="26"/>
        <v/>
      </c>
      <c r="N369" s="87" t="str">
        <f t="shared" ca="1" si="27"/>
        <v/>
      </c>
      <c r="O369" s="92" t="str">
        <f t="shared" si="28"/>
        <v/>
      </c>
      <c r="P369" s="89" t="str">
        <f t="shared" si="29"/>
        <v/>
      </c>
    </row>
    <row r="370" spans="1:16" x14ac:dyDescent="0.3">
      <c r="A370" s="91">
        <v>365</v>
      </c>
      <c r="B370" s="93"/>
      <c r="C370" s="94"/>
      <c r="D370" s="95"/>
      <c r="E370" s="95"/>
      <c r="F370" s="96"/>
      <c r="G370" s="97"/>
      <c r="H370" s="98"/>
      <c r="I370" s="99"/>
      <c r="J370" s="100"/>
      <c r="K370" s="99"/>
      <c r="L370" s="99"/>
      <c r="M370" s="87" t="str">
        <f t="shared" si="26"/>
        <v/>
      </c>
      <c r="N370" s="87" t="str">
        <f t="shared" ca="1" si="27"/>
        <v/>
      </c>
      <c r="O370" s="92" t="str">
        <f t="shared" si="28"/>
        <v/>
      </c>
      <c r="P370" s="89" t="str">
        <f t="shared" si="29"/>
        <v/>
      </c>
    </row>
    <row r="371" spans="1:16" x14ac:dyDescent="0.3">
      <c r="A371" s="91">
        <v>366</v>
      </c>
      <c r="B371" s="93"/>
      <c r="C371" s="94"/>
      <c r="D371" s="95"/>
      <c r="E371" s="95"/>
      <c r="F371" s="96"/>
      <c r="G371" s="97"/>
      <c r="H371" s="98"/>
      <c r="I371" s="99"/>
      <c r="J371" s="100"/>
      <c r="K371" s="99"/>
      <c r="L371" s="99"/>
      <c r="M371" s="87" t="str">
        <f t="shared" si="26"/>
        <v/>
      </c>
      <c r="N371" s="87" t="str">
        <f t="shared" ca="1" si="27"/>
        <v/>
      </c>
      <c r="O371" s="92" t="str">
        <f t="shared" si="28"/>
        <v/>
      </c>
      <c r="P371" s="89" t="str">
        <f t="shared" si="29"/>
        <v/>
      </c>
    </row>
    <row r="372" spans="1:16" x14ac:dyDescent="0.3">
      <c r="A372" s="91">
        <v>367</v>
      </c>
      <c r="B372" s="93"/>
      <c r="C372" s="94"/>
      <c r="D372" s="95"/>
      <c r="E372" s="95"/>
      <c r="F372" s="96"/>
      <c r="G372" s="97"/>
      <c r="H372" s="98"/>
      <c r="I372" s="99"/>
      <c r="J372" s="100"/>
      <c r="K372" s="99"/>
      <c r="L372" s="99"/>
      <c r="M372" s="87" t="str">
        <f t="shared" si="26"/>
        <v/>
      </c>
      <c r="N372" s="87" t="str">
        <f t="shared" ca="1" si="27"/>
        <v/>
      </c>
      <c r="O372" s="92" t="str">
        <f t="shared" si="28"/>
        <v/>
      </c>
      <c r="P372" s="89" t="str">
        <f t="shared" si="29"/>
        <v/>
      </c>
    </row>
    <row r="373" spans="1:16" x14ac:dyDescent="0.3">
      <c r="A373" s="91">
        <v>368</v>
      </c>
      <c r="B373" s="93"/>
      <c r="C373" s="94"/>
      <c r="D373" s="95"/>
      <c r="E373" s="95"/>
      <c r="F373" s="96"/>
      <c r="G373" s="97"/>
      <c r="H373" s="98"/>
      <c r="I373" s="99"/>
      <c r="J373" s="100"/>
      <c r="K373" s="99"/>
      <c r="L373" s="99"/>
      <c r="M373" s="87" t="str">
        <f t="shared" si="26"/>
        <v/>
      </c>
      <c r="N373" s="87" t="str">
        <f t="shared" ca="1" si="27"/>
        <v/>
      </c>
      <c r="O373" s="92" t="str">
        <f t="shared" si="28"/>
        <v/>
      </c>
      <c r="P373" s="89" t="str">
        <f t="shared" si="29"/>
        <v/>
      </c>
    </row>
    <row r="374" spans="1:16" x14ac:dyDescent="0.3">
      <c r="A374" s="91">
        <v>369</v>
      </c>
      <c r="B374" s="93"/>
      <c r="C374" s="94"/>
      <c r="D374" s="95"/>
      <c r="E374" s="95"/>
      <c r="F374" s="96"/>
      <c r="G374" s="97"/>
      <c r="H374" s="98"/>
      <c r="I374" s="99"/>
      <c r="J374" s="100"/>
      <c r="K374" s="99"/>
      <c r="L374" s="99"/>
      <c r="M374" s="87" t="str">
        <f t="shared" ref="M374:M437" si="30">IF(B374&lt;&gt;"",(DAY(B374)+C374*30),"")</f>
        <v/>
      </c>
      <c r="N374" s="87" t="str">
        <f t="shared" ref="N374:N437" ca="1" si="31">IF(K374&lt;&gt;"",(DAY(B374)+30*C374)-DAY(TODAY()),"")</f>
        <v/>
      </c>
      <c r="O374" s="92" t="str">
        <f t="shared" ref="O374:O437" si="32">IF(I374&gt;H374,(IF(I374&lt;&gt;"",(((I374-H374)-(I374-L374))/ABS(I374-H374)),"")),IF(I374&lt;&gt;"",(1-(I374+L374-H374)/I374),""))</f>
        <v/>
      </c>
      <c r="P374" s="89" t="str">
        <f t="shared" ref="P374:P437" si="33">IF(F374&lt;&gt;"",F374,"")</f>
        <v/>
      </c>
    </row>
    <row r="375" spans="1:16" x14ac:dyDescent="0.3">
      <c r="A375" s="91">
        <v>370</v>
      </c>
      <c r="B375" s="93"/>
      <c r="C375" s="94"/>
      <c r="D375" s="95"/>
      <c r="E375" s="95"/>
      <c r="F375" s="96"/>
      <c r="G375" s="97"/>
      <c r="H375" s="98"/>
      <c r="I375" s="99"/>
      <c r="J375" s="100"/>
      <c r="K375" s="99"/>
      <c r="L375" s="99"/>
      <c r="M375" s="87" t="str">
        <f t="shared" si="30"/>
        <v/>
      </c>
      <c r="N375" s="87" t="str">
        <f t="shared" ca="1" si="31"/>
        <v/>
      </c>
      <c r="O375" s="92" t="str">
        <f t="shared" si="32"/>
        <v/>
      </c>
      <c r="P375" s="89" t="str">
        <f t="shared" si="33"/>
        <v/>
      </c>
    </row>
    <row r="376" spans="1:16" x14ac:dyDescent="0.3">
      <c r="A376" s="91">
        <v>371</v>
      </c>
      <c r="B376" s="93"/>
      <c r="C376" s="94"/>
      <c r="D376" s="95"/>
      <c r="E376" s="95"/>
      <c r="F376" s="96"/>
      <c r="G376" s="97"/>
      <c r="H376" s="98"/>
      <c r="I376" s="99"/>
      <c r="J376" s="100"/>
      <c r="K376" s="99"/>
      <c r="L376" s="99"/>
      <c r="M376" s="87" t="str">
        <f t="shared" si="30"/>
        <v/>
      </c>
      <c r="N376" s="87" t="str">
        <f t="shared" ca="1" si="31"/>
        <v/>
      </c>
      <c r="O376" s="92" t="str">
        <f t="shared" si="32"/>
        <v/>
      </c>
      <c r="P376" s="89" t="str">
        <f t="shared" si="33"/>
        <v/>
      </c>
    </row>
    <row r="377" spans="1:16" x14ac:dyDescent="0.3">
      <c r="A377" s="91">
        <v>372</v>
      </c>
      <c r="B377" s="93"/>
      <c r="C377" s="94"/>
      <c r="D377" s="95"/>
      <c r="E377" s="95"/>
      <c r="F377" s="96"/>
      <c r="G377" s="97"/>
      <c r="H377" s="98"/>
      <c r="I377" s="99"/>
      <c r="J377" s="100"/>
      <c r="K377" s="99"/>
      <c r="L377" s="99"/>
      <c r="M377" s="87" t="str">
        <f t="shared" si="30"/>
        <v/>
      </c>
      <c r="N377" s="87" t="str">
        <f t="shared" ca="1" si="31"/>
        <v/>
      </c>
      <c r="O377" s="92" t="str">
        <f t="shared" si="32"/>
        <v/>
      </c>
      <c r="P377" s="89" t="str">
        <f t="shared" si="33"/>
        <v/>
      </c>
    </row>
    <row r="378" spans="1:16" x14ac:dyDescent="0.3">
      <c r="A378" s="91">
        <v>373</v>
      </c>
      <c r="B378" s="93"/>
      <c r="C378" s="94"/>
      <c r="D378" s="95"/>
      <c r="E378" s="95"/>
      <c r="F378" s="96"/>
      <c r="G378" s="97"/>
      <c r="H378" s="98"/>
      <c r="I378" s="99"/>
      <c r="J378" s="100"/>
      <c r="K378" s="99"/>
      <c r="L378" s="99"/>
      <c r="M378" s="87" t="str">
        <f t="shared" si="30"/>
        <v/>
      </c>
      <c r="N378" s="87" t="str">
        <f t="shared" ca="1" si="31"/>
        <v/>
      </c>
      <c r="O378" s="92" t="str">
        <f t="shared" si="32"/>
        <v/>
      </c>
      <c r="P378" s="89" t="str">
        <f t="shared" si="33"/>
        <v/>
      </c>
    </row>
    <row r="379" spans="1:16" x14ac:dyDescent="0.3">
      <c r="A379" s="91">
        <v>374</v>
      </c>
      <c r="B379" s="93"/>
      <c r="C379" s="94"/>
      <c r="D379" s="95"/>
      <c r="E379" s="95"/>
      <c r="F379" s="96"/>
      <c r="G379" s="97"/>
      <c r="H379" s="98"/>
      <c r="I379" s="99"/>
      <c r="J379" s="100"/>
      <c r="K379" s="99"/>
      <c r="L379" s="99"/>
      <c r="M379" s="87" t="str">
        <f t="shared" si="30"/>
        <v/>
      </c>
      <c r="N379" s="87" t="str">
        <f t="shared" ca="1" si="31"/>
        <v/>
      </c>
      <c r="O379" s="92" t="str">
        <f t="shared" si="32"/>
        <v/>
      </c>
      <c r="P379" s="89" t="str">
        <f t="shared" si="33"/>
        <v/>
      </c>
    </row>
    <row r="380" spans="1:16" x14ac:dyDescent="0.3">
      <c r="A380" s="91">
        <v>375</v>
      </c>
      <c r="B380" s="93"/>
      <c r="C380" s="94"/>
      <c r="D380" s="95"/>
      <c r="E380" s="95"/>
      <c r="F380" s="96"/>
      <c r="G380" s="97"/>
      <c r="H380" s="98"/>
      <c r="I380" s="99"/>
      <c r="J380" s="100"/>
      <c r="K380" s="99"/>
      <c r="L380" s="99"/>
      <c r="M380" s="87" t="str">
        <f t="shared" si="30"/>
        <v/>
      </c>
      <c r="N380" s="87" t="str">
        <f t="shared" ca="1" si="31"/>
        <v/>
      </c>
      <c r="O380" s="92" t="str">
        <f t="shared" si="32"/>
        <v/>
      </c>
      <c r="P380" s="89" t="str">
        <f t="shared" si="33"/>
        <v/>
      </c>
    </row>
    <row r="381" spans="1:16" x14ac:dyDescent="0.3">
      <c r="A381" s="91">
        <v>376</v>
      </c>
      <c r="B381" s="93"/>
      <c r="C381" s="94"/>
      <c r="D381" s="95"/>
      <c r="E381" s="95"/>
      <c r="F381" s="96"/>
      <c r="G381" s="97"/>
      <c r="H381" s="98"/>
      <c r="I381" s="99"/>
      <c r="J381" s="100"/>
      <c r="K381" s="99"/>
      <c r="L381" s="99"/>
      <c r="M381" s="87" t="str">
        <f t="shared" si="30"/>
        <v/>
      </c>
      <c r="N381" s="87" t="str">
        <f t="shared" ca="1" si="31"/>
        <v/>
      </c>
      <c r="O381" s="92" t="str">
        <f t="shared" si="32"/>
        <v/>
      </c>
      <c r="P381" s="89" t="str">
        <f t="shared" si="33"/>
        <v/>
      </c>
    </row>
    <row r="382" spans="1:16" x14ac:dyDescent="0.3">
      <c r="A382" s="91">
        <v>377</v>
      </c>
      <c r="B382" s="93"/>
      <c r="C382" s="94"/>
      <c r="D382" s="95"/>
      <c r="E382" s="95"/>
      <c r="F382" s="96"/>
      <c r="G382" s="97"/>
      <c r="H382" s="98"/>
      <c r="I382" s="99"/>
      <c r="J382" s="100"/>
      <c r="K382" s="99"/>
      <c r="L382" s="99"/>
      <c r="M382" s="87" t="str">
        <f t="shared" si="30"/>
        <v/>
      </c>
      <c r="N382" s="87" t="str">
        <f t="shared" ca="1" si="31"/>
        <v/>
      </c>
      <c r="O382" s="92" t="str">
        <f t="shared" si="32"/>
        <v/>
      </c>
      <c r="P382" s="89" t="str">
        <f t="shared" si="33"/>
        <v/>
      </c>
    </row>
    <row r="383" spans="1:16" x14ac:dyDescent="0.3">
      <c r="A383" s="91">
        <v>378</v>
      </c>
      <c r="B383" s="93"/>
      <c r="C383" s="94"/>
      <c r="D383" s="95"/>
      <c r="E383" s="95"/>
      <c r="F383" s="96"/>
      <c r="G383" s="97"/>
      <c r="H383" s="98"/>
      <c r="I383" s="99"/>
      <c r="J383" s="100"/>
      <c r="K383" s="99"/>
      <c r="L383" s="99"/>
      <c r="M383" s="87" t="str">
        <f t="shared" si="30"/>
        <v/>
      </c>
      <c r="N383" s="87" t="str">
        <f t="shared" ca="1" si="31"/>
        <v/>
      </c>
      <c r="O383" s="92" t="str">
        <f t="shared" si="32"/>
        <v/>
      </c>
      <c r="P383" s="89" t="str">
        <f t="shared" si="33"/>
        <v/>
      </c>
    </row>
    <row r="384" spans="1:16" x14ac:dyDescent="0.3">
      <c r="A384" s="91">
        <v>379</v>
      </c>
      <c r="B384" s="93"/>
      <c r="C384" s="94"/>
      <c r="D384" s="95"/>
      <c r="E384" s="95"/>
      <c r="F384" s="96"/>
      <c r="G384" s="97"/>
      <c r="H384" s="98"/>
      <c r="I384" s="99"/>
      <c r="J384" s="100"/>
      <c r="K384" s="99"/>
      <c r="L384" s="99"/>
      <c r="M384" s="87" t="str">
        <f t="shared" si="30"/>
        <v/>
      </c>
      <c r="N384" s="87" t="str">
        <f t="shared" ca="1" si="31"/>
        <v/>
      </c>
      <c r="O384" s="92" t="str">
        <f t="shared" si="32"/>
        <v/>
      </c>
      <c r="P384" s="89" t="str">
        <f t="shared" si="33"/>
        <v/>
      </c>
    </row>
    <row r="385" spans="1:16" x14ac:dyDescent="0.3">
      <c r="A385" s="91">
        <v>380</v>
      </c>
      <c r="B385" s="93"/>
      <c r="C385" s="94"/>
      <c r="D385" s="95"/>
      <c r="E385" s="95"/>
      <c r="F385" s="96"/>
      <c r="G385" s="97"/>
      <c r="H385" s="98"/>
      <c r="I385" s="99"/>
      <c r="J385" s="100"/>
      <c r="K385" s="99"/>
      <c r="L385" s="99"/>
      <c r="M385" s="87" t="str">
        <f t="shared" si="30"/>
        <v/>
      </c>
      <c r="N385" s="87" t="str">
        <f t="shared" ca="1" si="31"/>
        <v/>
      </c>
      <c r="O385" s="92" t="str">
        <f t="shared" si="32"/>
        <v/>
      </c>
      <c r="P385" s="89" t="str">
        <f t="shared" si="33"/>
        <v/>
      </c>
    </row>
    <row r="386" spans="1:16" x14ac:dyDescent="0.3">
      <c r="A386" s="91">
        <v>381</v>
      </c>
      <c r="B386" s="93"/>
      <c r="C386" s="94"/>
      <c r="D386" s="95"/>
      <c r="E386" s="95"/>
      <c r="F386" s="96"/>
      <c r="G386" s="97"/>
      <c r="H386" s="98"/>
      <c r="I386" s="99"/>
      <c r="J386" s="100"/>
      <c r="K386" s="99"/>
      <c r="L386" s="99"/>
      <c r="M386" s="87" t="str">
        <f t="shared" si="30"/>
        <v/>
      </c>
      <c r="N386" s="87" t="str">
        <f t="shared" ca="1" si="31"/>
        <v/>
      </c>
      <c r="O386" s="92" t="str">
        <f t="shared" si="32"/>
        <v/>
      </c>
      <c r="P386" s="89" t="str">
        <f t="shared" si="33"/>
        <v/>
      </c>
    </row>
    <row r="387" spans="1:16" x14ac:dyDescent="0.3">
      <c r="A387" s="91">
        <v>382</v>
      </c>
      <c r="B387" s="93"/>
      <c r="C387" s="94"/>
      <c r="D387" s="95"/>
      <c r="E387" s="95"/>
      <c r="F387" s="96"/>
      <c r="G387" s="97"/>
      <c r="H387" s="98"/>
      <c r="I387" s="99"/>
      <c r="J387" s="100"/>
      <c r="K387" s="99"/>
      <c r="L387" s="99"/>
      <c r="M387" s="87" t="str">
        <f t="shared" si="30"/>
        <v/>
      </c>
      <c r="N387" s="87" t="str">
        <f t="shared" ca="1" si="31"/>
        <v/>
      </c>
      <c r="O387" s="92" t="str">
        <f t="shared" si="32"/>
        <v/>
      </c>
      <c r="P387" s="89" t="str">
        <f t="shared" si="33"/>
        <v/>
      </c>
    </row>
    <row r="388" spans="1:16" x14ac:dyDescent="0.3">
      <c r="A388" s="91">
        <v>383</v>
      </c>
      <c r="B388" s="93"/>
      <c r="C388" s="94"/>
      <c r="D388" s="95"/>
      <c r="E388" s="95"/>
      <c r="F388" s="96"/>
      <c r="G388" s="97"/>
      <c r="H388" s="98"/>
      <c r="I388" s="99"/>
      <c r="J388" s="100"/>
      <c r="K388" s="99"/>
      <c r="L388" s="99"/>
      <c r="M388" s="87" t="str">
        <f t="shared" si="30"/>
        <v/>
      </c>
      <c r="N388" s="87" t="str">
        <f t="shared" ca="1" si="31"/>
        <v/>
      </c>
      <c r="O388" s="92" t="str">
        <f t="shared" si="32"/>
        <v/>
      </c>
      <c r="P388" s="89" t="str">
        <f t="shared" si="33"/>
        <v/>
      </c>
    </row>
    <row r="389" spans="1:16" x14ac:dyDescent="0.3">
      <c r="A389" s="91">
        <v>384</v>
      </c>
      <c r="B389" s="93"/>
      <c r="C389" s="94"/>
      <c r="D389" s="95"/>
      <c r="E389" s="95"/>
      <c r="F389" s="96"/>
      <c r="G389" s="97"/>
      <c r="H389" s="98"/>
      <c r="I389" s="99"/>
      <c r="J389" s="100"/>
      <c r="K389" s="99"/>
      <c r="L389" s="99"/>
      <c r="M389" s="87" t="str">
        <f t="shared" si="30"/>
        <v/>
      </c>
      <c r="N389" s="87" t="str">
        <f t="shared" ca="1" si="31"/>
        <v/>
      </c>
      <c r="O389" s="92" t="str">
        <f t="shared" si="32"/>
        <v/>
      </c>
      <c r="P389" s="89" t="str">
        <f t="shared" si="33"/>
        <v/>
      </c>
    </row>
    <row r="390" spans="1:16" x14ac:dyDescent="0.3">
      <c r="A390" s="91">
        <v>385</v>
      </c>
      <c r="B390" s="93"/>
      <c r="C390" s="94"/>
      <c r="D390" s="95"/>
      <c r="E390" s="95"/>
      <c r="F390" s="96"/>
      <c r="G390" s="97"/>
      <c r="H390" s="98"/>
      <c r="I390" s="99"/>
      <c r="J390" s="100"/>
      <c r="K390" s="99"/>
      <c r="L390" s="99"/>
      <c r="M390" s="87" t="str">
        <f t="shared" si="30"/>
        <v/>
      </c>
      <c r="N390" s="87" t="str">
        <f t="shared" ca="1" si="31"/>
        <v/>
      </c>
      <c r="O390" s="92" t="str">
        <f t="shared" si="32"/>
        <v/>
      </c>
      <c r="P390" s="89" t="str">
        <f t="shared" si="33"/>
        <v/>
      </c>
    </row>
    <row r="391" spans="1:16" x14ac:dyDescent="0.3">
      <c r="A391" s="91">
        <v>386</v>
      </c>
      <c r="B391" s="93"/>
      <c r="C391" s="94"/>
      <c r="D391" s="95"/>
      <c r="E391" s="95"/>
      <c r="F391" s="96"/>
      <c r="G391" s="97"/>
      <c r="H391" s="98"/>
      <c r="I391" s="99"/>
      <c r="J391" s="100"/>
      <c r="K391" s="99"/>
      <c r="L391" s="99"/>
      <c r="M391" s="87" t="str">
        <f t="shared" si="30"/>
        <v/>
      </c>
      <c r="N391" s="87" t="str">
        <f t="shared" ca="1" si="31"/>
        <v/>
      </c>
      <c r="O391" s="92" t="str">
        <f t="shared" si="32"/>
        <v/>
      </c>
      <c r="P391" s="89" t="str">
        <f t="shared" si="33"/>
        <v/>
      </c>
    </row>
    <row r="392" spans="1:16" x14ac:dyDescent="0.3">
      <c r="A392" s="91">
        <v>387</v>
      </c>
      <c r="B392" s="93"/>
      <c r="C392" s="94"/>
      <c r="D392" s="95"/>
      <c r="E392" s="95"/>
      <c r="F392" s="96"/>
      <c r="G392" s="97"/>
      <c r="H392" s="98"/>
      <c r="I392" s="99"/>
      <c r="J392" s="100"/>
      <c r="K392" s="99"/>
      <c r="L392" s="99"/>
      <c r="M392" s="87" t="str">
        <f t="shared" si="30"/>
        <v/>
      </c>
      <c r="N392" s="87" t="str">
        <f t="shared" ca="1" si="31"/>
        <v/>
      </c>
      <c r="O392" s="92" t="str">
        <f t="shared" si="32"/>
        <v/>
      </c>
      <c r="P392" s="89" t="str">
        <f t="shared" si="33"/>
        <v/>
      </c>
    </row>
    <row r="393" spans="1:16" x14ac:dyDescent="0.3">
      <c r="A393" s="91">
        <v>388</v>
      </c>
      <c r="B393" s="93"/>
      <c r="C393" s="94"/>
      <c r="D393" s="95"/>
      <c r="E393" s="95"/>
      <c r="F393" s="96"/>
      <c r="G393" s="97"/>
      <c r="H393" s="98"/>
      <c r="I393" s="99"/>
      <c r="J393" s="100"/>
      <c r="K393" s="99"/>
      <c r="L393" s="99"/>
      <c r="M393" s="87" t="str">
        <f t="shared" si="30"/>
        <v/>
      </c>
      <c r="N393" s="87" t="str">
        <f t="shared" ca="1" si="31"/>
        <v/>
      </c>
      <c r="O393" s="92" t="str">
        <f t="shared" si="32"/>
        <v/>
      </c>
      <c r="P393" s="89" t="str">
        <f t="shared" si="33"/>
        <v/>
      </c>
    </row>
    <row r="394" spans="1:16" x14ac:dyDescent="0.3">
      <c r="A394" s="91">
        <v>389</v>
      </c>
      <c r="B394" s="93"/>
      <c r="C394" s="94"/>
      <c r="D394" s="95"/>
      <c r="E394" s="95"/>
      <c r="F394" s="96"/>
      <c r="G394" s="97"/>
      <c r="H394" s="98"/>
      <c r="I394" s="99"/>
      <c r="J394" s="100"/>
      <c r="K394" s="99"/>
      <c r="L394" s="99"/>
      <c r="M394" s="87" t="str">
        <f t="shared" si="30"/>
        <v/>
      </c>
      <c r="N394" s="87" t="str">
        <f t="shared" ca="1" si="31"/>
        <v/>
      </c>
      <c r="O394" s="92" t="str">
        <f t="shared" si="32"/>
        <v/>
      </c>
      <c r="P394" s="89" t="str">
        <f t="shared" si="33"/>
        <v/>
      </c>
    </row>
    <row r="395" spans="1:16" x14ac:dyDescent="0.3">
      <c r="A395" s="91">
        <v>390</v>
      </c>
      <c r="B395" s="93"/>
      <c r="C395" s="94"/>
      <c r="D395" s="95"/>
      <c r="E395" s="95"/>
      <c r="F395" s="96"/>
      <c r="G395" s="97"/>
      <c r="H395" s="98"/>
      <c r="I395" s="99"/>
      <c r="J395" s="100"/>
      <c r="K395" s="99"/>
      <c r="L395" s="99"/>
      <c r="M395" s="87" t="str">
        <f t="shared" si="30"/>
        <v/>
      </c>
      <c r="N395" s="87" t="str">
        <f t="shared" ca="1" si="31"/>
        <v/>
      </c>
      <c r="O395" s="92" t="str">
        <f t="shared" si="32"/>
        <v/>
      </c>
      <c r="P395" s="89" t="str">
        <f t="shared" si="33"/>
        <v/>
      </c>
    </row>
    <row r="396" spans="1:16" x14ac:dyDescent="0.3">
      <c r="A396" s="91">
        <v>391</v>
      </c>
      <c r="B396" s="93"/>
      <c r="C396" s="94"/>
      <c r="D396" s="95"/>
      <c r="E396" s="95"/>
      <c r="F396" s="96"/>
      <c r="G396" s="97"/>
      <c r="H396" s="98"/>
      <c r="I396" s="99"/>
      <c r="J396" s="100"/>
      <c r="K396" s="99"/>
      <c r="L396" s="99"/>
      <c r="M396" s="87" t="str">
        <f t="shared" si="30"/>
        <v/>
      </c>
      <c r="N396" s="87" t="str">
        <f t="shared" ca="1" si="31"/>
        <v/>
      </c>
      <c r="O396" s="92" t="str">
        <f t="shared" si="32"/>
        <v/>
      </c>
      <c r="P396" s="89" t="str">
        <f t="shared" si="33"/>
        <v/>
      </c>
    </row>
    <row r="397" spans="1:16" x14ac:dyDescent="0.3">
      <c r="A397" s="91">
        <v>392</v>
      </c>
      <c r="B397" s="93"/>
      <c r="C397" s="94"/>
      <c r="D397" s="95"/>
      <c r="E397" s="95"/>
      <c r="F397" s="96"/>
      <c r="G397" s="97"/>
      <c r="H397" s="98"/>
      <c r="I397" s="99"/>
      <c r="J397" s="100"/>
      <c r="K397" s="99"/>
      <c r="L397" s="99"/>
      <c r="M397" s="87" t="str">
        <f t="shared" si="30"/>
        <v/>
      </c>
      <c r="N397" s="87" t="str">
        <f t="shared" ca="1" si="31"/>
        <v/>
      </c>
      <c r="O397" s="92" t="str">
        <f t="shared" si="32"/>
        <v/>
      </c>
      <c r="P397" s="89" t="str">
        <f t="shared" si="33"/>
        <v/>
      </c>
    </row>
    <row r="398" spans="1:16" x14ac:dyDescent="0.3">
      <c r="A398" s="91">
        <v>393</v>
      </c>
      <c r="B398" s="93"/>
      <c r="C398" s="94"/>
      <c r="D398" s="95"/>
      <c r="E398" s="95"/>
      <c r="F398" s="96"/>
      <c r="G398" s="97"/>
      <c r="H398" s="98"/>
      <c r="I398" s="99"/>
      <c r="J398" s="100"/>
      <c r="K398" s="99"/>
      <c r="L398" s="99"/>
      <c r="M398" s="87" t="str">
        <f t="shared" si="30"/>
        <v/>
      </c>
      <c r="N398" s="87" t="str">
        <f t="shared" ca="1" si="31"/>
        <v/>
      </c>
      <c r="O398" s="92" t="str">
        <f t="shared" si="32"/>
        <v/>
      </c>
      <c r="P398" s="89" t="str">
        <f t="shared" si="33"/>
        <v/>
      </c>
    </row>
    <row r="399" spans="1:16" x14ac:dyDescent="0.3">
      <c r="A399" s="91">
        <v>394</v>
      </c>
      <c r="B399" s="93"/>
      <c r="C399" s="94"/>
      <c r="D399" s="95"/>
      <c r="E399" s="95"/>
      <c r="F399" s="96"/>
      <c r="G399" s="97"/>
      <c r="H399" s="98"/>
      <c r="I399" s="99"/>
      <c r="J399" s="100"/>
      <c r="K399" s="99"/>
      <c r="L399" s="99"/>
      <c r="M399" s="87" t="str">
        <f t="shared" si="30"/>
        <v/>
      </c>
      <c r="N399" s="87" t="str">
        <f t="shared" ca="1" si="31"/>
        <v/>
      </c>
      <c r="O399" s="92" t="str">
        <f t="shared" si="32"/>
        <v/>
      </c>
      <c r="P399" s="89" t="str">
        <f t="shared" si="33"/>
        <v/>
      </c>
    </row>
    <row r="400" spans="1:16" x14ac:dyDescent="0.3">
      <c r="A400" s="91">
        <v>395</v>
      </c>
      <c r="B400" s="93"/>
      <c r="C400" s="94"/>
      <c r="D400" s="95"/>
      <c r="E400" s="95"/>
      <c r="F400" s="96"/>
      <c r="G400" s="97"/>
      <c r="H400" s="98"/>
      <c r="I400" s="99"/>
      <c r="J400" s="100"/>
      <c r="K400" s="99"/>
      <c r="L400" s="99"/>
      <c r="M400" s="87" t="str">
        <f t="shared" si="30"/>
        <v/>
      </c>
      <c r="N400" s="87" t="str">
        <f t="shared" ca="1" si="31"/>
        <v/>
      </c>
      <c r="O400" s="92" t="str">
        <f t="shared" si="32"/>
        <v/>
      </c>
      <c r="P400" s="89" t="str">
        <f t="shared" si="33"/>
        <v/>
      </c>
    </row>
    <row r="401" spans="1:16" x14ac:dyDescent="0.3">
      <c r="A401" s="91">
        <v>396</v>
      </c>
      <c r="B401" s="93"/>
      <c r="C401" s="94"/>
      <c r="D401" s="95"/>
      <c r="E401" s="95"/>
      <c r="F401" s="96"/>
      <c r="G401" s="97"/>
      <c r="H401" s="98"/>
      <c r="I401" s="99"/>
      <c r="J401" s="100"/>
      <c r="K401" s="99"/>
      <c r="L401" s="99"/>
      <c r="M401" s="87" t="str">
        <f t="shared" si="30"/>
        <v/>
      </c>
      <c r="N401" s="87" t="str">
        <f t="shared" ca="1" si="31"/>
        <v/>
      </c>
      <c r="O401" s="92" t="str">
        <f t="shared" si="32"/>
        <v/>
      </c>
      <c r="P401" s="89" t="str">
        <f t="shared" si="33"/>
        <v/>
      </c>
    </row>
    <row r="402" spans="1:16" x14ac:dyDescent="0.3">
      <c r="A402" s="91">
        <v>397</v>
      </c>
      <c r="B402" s="93"/>
      <c r="C402" s="94"/>
      <c r="D402" s="95"/>
      <c r="E402" s="95"/>
      <c r="F402" s="96"/>
      <c r="G402" s="97"/>
      <c r="H402" s="98"/>
      <c r="I402" s="99"/>
      <c r="J402" s="100"/>
      <c r="K402" s="99"/>
      <c r="L402" s="99"/>
      <c r="M402" s="87" t="str">
        <f t="shared" si="30"/>
        <v/>
      </c>
      <c r="N402" s="87" t="str">
        <f t="shared" ca="1" si="31"/>
        <v/>
      </c>
      <c r="O402" s="92" t="str">
        <f t="shared" si="32"/>
        <v/>
      </c>
      <c r="P402" s="89" t="str">
        <f t="shared" si="33"/>
        <v/>
      </c>
    </row>
    <row r="403" spans="1:16" x14ac:dyDescent="0.3">
      <c r="A403" s="91">
        <v>398</v>
      </c>
      <c r="B403" s="93"/>
      <c r="C403" s="94"/>
      <c r="D403" s="95"/>
      <c r="E403" s="95"/>
      <c r="F403" s="96"/>
      <c r="G403" s="97"/>
      <c r="H403" s="98"/>
      <c r="I403" s="99"/>
      <c r="J403" s="100"/>
      <c r="K403" s="99"/>
      <c r="L403" s="99"/>
      <c r="M403" s="87" t="str">
        <f t="shared" si="30"/>
        <v/>
      </c>
      <c r="N403" s="87" t="str">
        <f t="shared" ca="1" si="31"/>
        <v/>
      </c>
      <c r="O403" s="92" t="str">
        <f t="shared" si="32"/>
        <v/>
      </c>
      <c r="P403" s="89" t="str">
        <f t="shared" si="33"/>
        <v/>
      </c>
    </row>
    <row r="404" spans="1:16" x14ac:dyDescent="0.3">
      <c r="A404" s="91">
        <v>399</v>
      </c>
      <c r="B404" s="93"/>
      <c r="C404" s="94"/>
      <c r="D404" s="95"/>
      <c r="E404" s="95"/>
      <c r="F404" s="96"/>
      <c r="G404" s="97"/>
      <c r="H404" s="98"/>
      <c r="I404" s="99"/>
      <c r="J404" s="100"/>
      <c r="K404" s="99"/>
      <c r="L404" s="99"/>
      <c r="M404" s="87" t="str">
        <f t="shared" si="30"/>
        <v/>
      </c>
      <c r="N404" s="87" t="str">
        <f t="shared" ca="1" si="31"/>
        <v/>
      </c>
      <c r="O404" s="92" t="str">
        <f t="shared" si="32"/>
        <v/>
      </c>
      <c r="P404" s="89" t="str">
        <f t="shared" si="33"/>
        <v/>
      </c>
    </row>
    <row r="405" spans="1:16" x14ac:dyDescent="0.3">
      <c r="A405" s="91">
        <v>400</v>
      </c>
      <c r="B405" s="93"/>
      <c r="C405" s="94"/>
      <c r="D405" s="95"/>
      <c r="E405" s="95"/>
      <c r="F405" s="96"/>
      <c r="G405" s="97"/>
      <c r="H405" s="98"/>
      <c r="I405" s="99"/>
      <c r="J405" s="100"/>
      <c r="K405" s="99"/>
      <c r="L405" s="99"/>
      <c r="M405" s="87" t="str">
        <f t="shared" si="30"/>
        <v/>
      </c>
      <c r="N405" s="87" t="str">
        <f t="shared" ca="1" si="31"/>
        <v/>
      </c>
      <c r="O405" s="92" t="str">
        <f t="shared" si="32"/>
        <v/>
      </c>
      <c r="P405" s="89" t="str">
        <f t="shared" si="33"/>
        <v/>
      </c>
    </row>
    <row r="406" spans="1:16" x14ac:dyDescent="0.3">
      <c r="A406" s="91">
        <v>401</v>
      </c>
      <c r="B406" s="93"/>
      <c r="C406" s="94"/>
      <c r="D406" s="95"/>
      <c r="E406" s="95"/>
      <c r="F406" s="96"/>
      <c r="G406" s="97"/>
      <c r="H406" s="98"/>
      <c r="I406" s="99"/>
      <c r="J406" s="100"/>
      <c r="K406" s="99"/>
      <c r="L406" s="99"/>
      <c r="M406" s="87" t="str">
        <f t="shared" si="30"/>
        <v/>
      </c>
      <c r="N406" s="87" t="str">
        <f t="shared" ca="1" si="31"/>
        <v/>
      </c>
      <c r="O406" s="92" t="str">
        <f t="shared" si="32"/>
        <v/>
      </c>
      <c r="P406" s="89" t="str">
        <f t="shared" si="33"/>
        <v/>
      </c>
    </row>
    <row r="407" spans="1:16" x14ac:dyDescent="0.3">
      <c r="A407" s="91">
        <v>402</v>
      </c>
      <c r="B407" s="93"/>
      <c r="C407" s="94"/>
      <c r="D407" s="95"/>
      <c r="E407" s="95"/>
      <c r="F407" s="96"/>
      <c r="G407" s="97"/>
      <c r="H407" s="98"/>
      <c r="I407" s="99"/>
      <c r="J407" s="100"/>
      <c r="K407" s="99"/>
      <c r="L407" s="99"/>
      <c r="M407" s="87" t="str">
        <f t="shared" si="30"/>
        <v/>
      </c>
      <c r="N407" s="87" t="str">
        <f t="shared" ca="1" si="31"/>
        <v/>
      </c>
      <c r="O407" s="92" t="str">
        <f t="shared" si="32"/>
        <v/>
      </c>
      <c r="P407" s="89" t="str">
        <f t="shared" si="33"/>
        <v/>
      </c>
    </row>
    <row r="408" spans="1:16" x14ac:dyDescent="0.3">
      <c r="A408" s="91">
        <v>403</v>
      </c>
      <c r="B408" s="93"/>
      <c r="C408" s="94"/>
      <c r="D408" s="95"/>
      <c r="E408" s="95"/>
      <c r="F408" s="96"/>
      <c r="G408" s="97"/>
      <c r="H408" s="98"/>
      <c r="I408" s="99"/>
      <c r="J408" s="100"/>
      <c r="K408" s="99"/>
      <c r="L408" s="99"/>
      <c r="M408" s="87" t="str">
        <f t="shared" si="30"/>
        <v/>
      </c>
      <c r="N408" s="87" t="str">
        <f t="shared" ca="1" si="31"/>
        <v/>
      </c>
      <c r="O408" s="92" t="str">
        <f t="shared" si="32"/>
        <v/>
      </c>
      <c r="P408" s="89" t="str">
        <f t="shared" si="33"/>
        <v/>
      </c>
    </row>
    <row r="409" spans="1:16" x14ac:dyDescent="0.3">
      <c r="A409" s="91">
        <v>404</v>
      </c>
      <c r="B409" s="93"/>
      <c r="C409" s="94"/>
      <c r="D409" s="95"/>
      <c r="E409" s="95"/>
      <c r="F409" s="96"/>
      <c r="G409" s="97"/>
      <c r="H409" s="98"/>
      <c r="I409" s="99"/>
      <c r="J409" s="100"/>
      <c r="K409" s="99"/>
      <c r="L409" s="99"/>
      <c r="M409" s="87" t="str">
        <f t="shared" si="30"/>
        <v/>
      </c>
      <c r="N409" s="87" t="str">
        <f t="shared" ca="1" si="31"/>
        <v/>
      </c>
      <c r="O409" s="92" t="str">
        <f t="shared" si="32"/>
        <v/>
      </c>
      <c r="P409" s="89" t="str">
        <f t="shared" si="33"/>
        <v/>
      </c>
    </row>
    <row r="410" spans="1:16" x14ac:dyDescent="0.3">
      <c r="A410" s="91">
        <v>405</v>
      </c>
      <c r="B410" s="93"/>
      <c r="C410" s="94"/>
      <c r="D410" s="95"/>
      <c r="E410" s="95"/>
      <c r="F410" s="96"/>
      <c r="G410" s="97"/>
      <c r="H410" s="98"/>
      <c r="I410" s="99"/>
      <c r="J410" s="100"/>
      <c r="K410" s="99"/>
      <c r="L410" s="99"/>
      <c r="M410" s="87" t="str">
        <f t="shared" si="30"/>
        <v/>
      </c>
      <c r="N410" s="87" t="str">
        <f t="shared" ca="1" si="31"/>
        <v/>
      </c>
      <c r="O410" s="92" t="str">
        <f t="shared" si="32"/>
        <v/>
      </c>
      <c r="P410" s="89" t="str">
        <f t="shared" si="33"/>
        <v/>
      </c>
    </row>
    <row r="411" spans="1:16" x14ac:dyDescent="0.3">
      <c r="A411" s="91">
        <v>406</v>
      </c>
      <c r="B411" s="93"/>
      <c r="C411" s="94"/>
      <c r="D411" s="95"/>
      <c r="E411" s="95"/>
      <c r="F411" s="96"/>
      <c r="G411" s="97"/>
      <c r="H411" s="98"/>
      <c r="I411" s="99"/>
      <c r="J411" s="100"/>
      <c r="K411" s="99"/>
      <c r="L411" s="99"/>
      <c r="M411" s="87" t="str">
        <f t="shared" si="30"/>
        <v/>
      </c>
      <c r="N411" s="87" t="str">
        <f t="shared" ca="1" si="31"/>
        <v/>
      </c>
      <c r="O411" s="92" t="str">
        <f t="shared" si="32"/>
        <v/>
      </c>
      <c r="P411" s="89" t="str">
        <f t="shared" si="33"/>
        <v/>
      </c>
    </row>
    <row r="412" spans="1:16" x14ac:dyDescent="0.3">
      <c r="A412" s="91">
        <v>407</v>
      </c>
      <c r="B412" s="93"/>
      <c r="C412" s="94"/>
      <c r="D412" s="95"/>
      <c r="E412" s="95"/>
      <c r="F412" s="96"/>
      <c r="G412" s="97"/>
      <c r="H412" s="98"/>
      <c r="I412" s="99"/>
      <c r="J412" s="100"/>
      <c r="K412" s="99"/>
      <c r="L412" s="99"/>
      <c r="M412" s="87" t="str">
        <f t="shared" si="30"/>
        <v/>
      </c>
      <c r="N412" s="87" t="str">
        <f t="shared" ca="1" si="31"/>
        <v/>
      </c>
      <c r="O412" s="92" t="str">
        <f t="shared" si="32"/>
        <v/>
      </c>
      <c r="P412" s="89" t="str">
        <f t="shared" si="33"/>
        <v/>
      </c>
    </row>
    <row r="413" spans="1:16" x14ac:dyDescent="0.3">
      <c r="A413" s="91">
        <v>408</v>
      </c>
      <c r="B413" s="93"/>
      <c r="C413" s="94"/>
      <c r="D413" s="95"/>
      <c r="E413" s="95"/>
      <c r="F413" s="96"/>
      <c r="G413" s="97"/>
      <c r="H413" s="98"/>
      <c r="I413" s="99"/>
      <c r="J413" s="100"/>
      <c r="K413" s="99"/>
      <c r="L413" s="99"/>
      <c r="M413" s="87" t="str">
        <f t="shared" si="30"/>
        <v/>
      </c>
      <c r="N413" s="87" t="str">
        <f t="shared" ca="1" si="31"/>
        <v/>
      </c>
      <c r="O413" s="92" t="str">
        <f t="shared" si="32"/>
        <v/>
      </c>
      <c r="P413" s="89" t="str">
        <f t="shared" si="33"/>
        <v/>
      </c>
    </row>
    <row r="414" spans="1:16" x14ac:dyDescent="0.3">
      <c r="A414" s="91">
        <v>409</v>
      </c>
      <c r="B414" s="93"/>
      <c r="C414" s="94"/>
      <c r="D414" s="95"/>
      <c r="E414" s="95"/>
      <c r="F414" s="96"/>
      <c r="G414" s="97"/>
      <c r="H414" s="98"/>
      <c r="I414" s="99"/>
      <c r="J414" s="100"/>
      <c r="K414" s="99"/>
      <c r="L414" s="99"/>
      <c r="M414" s="87" t="str">
        <f t="shared" si="30"/>
        <v/>
      </c>
      <c r="N414" s="87" t="str">
        <f t="shared" ca="1" si="31"/>
        <v/>
      </c>
      <c r="O414" s="92" t="str">
        <f t="shared" si="32"/>
        <v/>
      </c>
      <c r="P414" s="89" t="str">
        <f t="shared" si="33"/>
        <v/>
      </c>
    </row>
    <row r="415" spans="1:16" x14ac:dyDescent="0.3">
      <c r="A415" s="91">
        <v>410</v>
      </c>
      <c r="B415" s="93"/>
      <c r="C415" s="94"/>
      <c r="D415" s="95"/>
      <c r="E415" s="95"/>
      <c r="F415" s="96"/>
      <c r="G415" s="97"/>
      <c r="H415" s="98"/>
      <c r="I415" s="99"/>
      <c r="J415" s="100"/>
      <c r="K415" s="99"/>
      <c r="L415" s="99"/>
      <c r="M415" s="87" t="str">
        <f t="shared" si="30"/>
        <v/>
      </c>
      <c r="N415" s="87" t="str">
        <f t="shared" ca="1" si="31"/>
        <v/>
      </c>
      <c r="O415" s="92" t="str">
        <f t="shared" si="32"/>
        <v/>
      </c>
      <c r="P415" s="89" t="str">
        <f t="shared" si="33"/>
        <v/>
      </c>
    </row>
    <row r="416" spans="1:16" x14ac:dyDescent="0.3">
      <c r="A416" s="91">
        <v>411</v>
      </c>
      <c r="B416" s="93"/>
      <c r="C416" s="94"/>
      <c r="D416" s="95"/>
      <c r="E416" s="95"/>
      <c r="F416" s="96"/>
      <c r="G416" s="97"/>
      <c r="H416" s="98"/>
      <c r="I416" s="99"/>
      <c r="J416" s="100"/>
      <c r="K416" s="99"/>
      <c r="L416" s="99"/>
      <c r="M416" s="87" t="str">
        <f t="shared" si="30"/>
        <v/>
      </c>
      <c r="N416" s="87" t="str">
        <f t="shared" ca="1" si="31"/>
        <v/>
      </c>
      <c r="O416" s="92" t="str">
        <f t="shared" si="32"/>
        <v/>
      </c>
      <c r="P416" s="89" t="str">
        <f t="shared" si="33"/>
        <v/>
      </c>
    </row>
    <row r="417" spans="1:16" x14ac:dyDescent="0.3">
      <c r="A417" s="91">
        <v>412</v>
      </c>
      <c r="B417" s="93"/>
      <c r="C417" s="94"/>
      <c r="D417" s="95"/>
      <c r="E417" s="95"/>
      <c r="F417" s="96"/>
      <c r="G417" s="97"/>
      <c r="H417" s="98"/>
      <c r="I417" s="99"/>
      <c r="J417" s="100"/>
      <c r="K417" s="99"/>
      <c r="L417" s="99"/>
      <c r="M417" s="87" t="str">
        <f t="shared" si="30"/>
        <v/>
      </c>
      <c r="N417" s="87" t="str">
        <f t="shared" ca="1" si="31"/>
        <v/>
      </c>
      <c r="O417" s="92" t="str">
        <f t="shared" si="32"/>
        <v/>
      </c>
      <c r="P417" s="89" t="str">
        <f t="shared" si="33"/>
        <v/>
      </c>
    </row>
    <row r="418" spans="1:16" x14ac:dyDescent="0.3">
      <c r="A418" s="91">
        <v>413</v>
      </c>
      <c r="B418" s="93"/>
      <c r="C418" s="94"/>
      <c r="D418" s="95"/>
      <c r="E418" s="95"/>
      <c r="F418" s="96"/>
      <c r="G418" s="97"/>
      <c r="H418" s="98"/>
      <c r="I418" s="99"/>
      <c r="J418" s="100"/>
      <c r="K418" s="99"/>
      <c r="L418" s="99"/>
      <c r="M418" s="87" t="str">
        <f t="shared" si="30"/>
        <v/>
      </c>
      <c r="N418" s="87" t="str">
        <f t="shared" ca="1" si="31"/>
        <v/>
      </c>
      <c r="O418" s="92" t="str">
        <f t="shared" si="32"/>
        <v/>
      </c>
      <c r="P418" s="89" t="str">
        <f t="shared" si="33"/>
        <v/>
      </c>
    </row>
    <row r="419" spans="1:16" x14ac:dyDescent="0.3">
      <c r="A419" s="91">
        <v>414</v>
      </c>
      <c r="B419" s="93"/>
      <c r="C419" s="94"/>
      <c r="D419" s="95"/>
      <c r="E419" s="95"/>
      <c r="F419" s="96"/>
      <c r="G419" s="97"/>
      <c r="H419" s="98"/>
      <c r="I419" s="99"/>
      <c r="J419" s="100"/>
      <c r="K419" s="99"/>
      <c r="L419" s="99"/>
      <c r="M419" s="87" t="str">
        <f t="shared" si="30"/>
        <v/>
      </c>
      <c r="N419" s="87" t="str">
        <f t="shared" ca="1" si="31"/>
        <v/>
      </c>
      <c r="O419" s="92" t="str">
        <f t="shared" si="32"/>
        <v/>
      </c>
      <c r="P419" s="89" t="str">
        <f t="shared" si="33"/>
        <v/>
      </c>
    </row>
    <row r="420" spans="1:16" x14ac:dyDescent="0.3">
      <c r="A420" s="91">
        <v>415</v>
      </c>
      <c r="B420" s="93"/>
      <c r="C420" s="94"/>
      <c r="D420" s="95"/>
      <c r="E420" s="95"/>
      <c r="F420" s="96"/>
      <c r="G420" s="97"/>
      <c r="H420" s="98"/>
      <c r="I420" s="99"/>
      <c r="J420" s="100"/>
      <c r="K420" s="99"/>
      <c r="L420" s="99"/>
      <c r="M420" s="87" t="str">
        <f t="shared" si="30"/>
        <v/>
      </c>
      <c r="N420" s="87" t="str">
        <f t="shared" ca="1" si="31"/>
        <v/>
      </c>
      <c r="O420" s="92" t="str">
        <f t="shared" si="32"/>
        <v/>
      </c>
      <c r="P420" s="89" t="str">
        <f t="shared" si="33"/>
        <v/>
      </c>
    </row>
    <row r="421" spans="1:16" x14ac:dyDescent="0.3">
      <c r="A421" s="91">
        <v>416</v>
      </c>
      <c r="B421" s="93"/>
      <c r="C421" s="94"/>
      <c r="D421" s="95"/>
      <c r="E421" s="95"/>
      <c r="F421" s="96"/>
      <c r="G421" s="97"/>
      <c r="H421" s="98"/>
      <c r="I421" s="99"/>
      <c r="J421" s="100"/>
      <c r="K421" s="99"/>
      <c r="L421" s="99"/>
      <c r="M421" s="87" t="str">
        <f t="shared" si="30"/>
        <v/>
      </c>
      <c r="N421" s="87" t="str">
        <f t="shared" ca="1" si="31"/>
        <v/>
      </c>
      <c r="O421" s="92" t="str">
        <f t="shared" si="32"/>
        <v/>
      </c>
      <c r="P421" s="89" t="str">
        <f t="shared" si="33"/>
        <v/>
      </c>
    </row>
    <row r="422" spans="1:16" x14ac:dyDescent="0.3">
      <c r="A422" s="91">
        <v>417</v>
      </c>
      <c r="B422" s="93"/>
      <c r="C422" s="94"/>
      <c r="D422" s="95"/>
      <c r="E422" s="95"/>
      <c r="F422" s="96"/>
      <c r="G422" s="97"/>
      <c r="H422" s="98"/>
      <c r="I422" s="99"/>
      <c r="J422" s="100"/>
      <c r="K422" s="99"/>
      <c r="L422" s="99"/>
      <c r="M422" s="87" t="str">
        <f t="shared" si="30"/>
        <v/>
      </c>
      <c r="N422" s="87" t="str">
        <f t="shared" ca="1" si="31"/>
        <v/>
      </c>
      <c r="O422" s="92" t="str">
        <f t="shared" si="32"/>
        <v/>
      </c>
      <c r="P422" s="89" t="str">
        <f t="shared" si="33"/>
        <v/>
      </c>
    </row>
    <row r="423" spans="1:16" x14ac:dyDescent="0.3">
      <c r="A423" s="91">
        <v>418</v>
      </c>
      <c r="B423" s="93"/>
      <c r="C423" s="94"/>
      <c r="D423" s="95"/>
      <c r="E423" s="95"/>
      <c r="F423" s="96"/>
      <c r="G423" s="97"/>
      <c r="H423" s="98"/>
      <c r="I423" s="99"/>
      <c r="J423" s="100"/>
      <c r="K423" s="99"/>
      <c r="L423" s="99"/>
      <c r="M423" s="87" t="str">
        <f t="shared" si="30"/>
        <v/>
      </c>
      <c r="N423" s="87" t="str">
        <f t="shared" ca="1" si="31"/>
        <v/>
      </c>
      <c r="O423" s="92" t="str">
        <f t="shared" si="32"/>
        <v/>
      </c>
      <c r="P423" s="89" t="str">
        <f t="shared" si="33"/>
        <v/>
      </c>
    </row>
    <row r="424" spans="1:16" x14ac:dyDescent="0.3">
      <c r="A424" s="91">
        <v>419</v>
      </c>
      <c r="B424" s="93"/>
      <c r="C424" s="94"/>
      <c r="D424" s="95"/>
      <c r="E424" s="95"/>
      <c r="F424" s="96"/>
      <c r="G424" s="97"/>
      <c r="H424" s="98"/>
      <c r="I424" s="99"/>
      <c r="J424" s="100"/>
      <c r="K424" s="99"/>
      <c r="L424" s="99"/>
      <c r="M424" s="87" t="str">
        <f t="shared" si="30"/>
        <v/>
      </c>
      <c r="N424" s="87" t="str">
        <f t="shared" ca="1" si="31"/>
        <v/>
      </c>
      <c r="O424" s="92" t="str">
        <f t="shared" si="32"/>
        <v/>
      </c>
      <c r="P424" s="89" t="str">
        <f t="shared" si="33"/>
        <v/>
      </c>
    </row>
    <row r="425" spans="1:16" x14ac:dyDescent="0.3">
      <c r="A425" s="91">
        <v>420</v>
      </c>
      <c r="B425" s="93"/>
      <c r="C425" s="94"/>
      <c r="D425" s="95"/>
      <c r="E425" s="95"/>
      <c r="F425" s="96"/>
      <c r="G425" s="97"/>
      <c r="H425" s="98"/>
      <c r="I425" s="99"/>
      <c r="J425" s="100"/>
      <c r="K425" s="99"/>
      <c r="L425" s="99"/>
      <c r="M425" s="87" t="str">
        <f t="shared" si="30"/>
        <v/>
      </c>
      <c r="N425" s="87" t="str">
        <f t="shared" ca="1" si="31"/>
        <v/>
      </c>
      <c r="O425" s="92" t="str">
        <f t="shared" si="32"/>
        <v/>
      </c>
      <c r="P425" s="89" t="str">
        <f t="shared" si="33"/>
        <v/>
      </c>
    </row>
    <row r="426" spans="1:16" x14ac:dyDescent="0.3">
      <c r="A426" s="91">
        <v>421</v>
      </c>
      <c r="B426" s="93"/>
      <c r="C426" s="94"/>
      <c r="D426" s="95"/>
      <c r="E426" s="95"/>
      <c r="F426" s="96"/>
      <c r="G426" s="97"/>
      <c r="H426" s="98"/>
      <c r="I426" s="99"/>
      <c r="J426" s="100"/>
      <c r="K426" s="99"/>
      <c r="L426" s="99"/>
      <c r="M426" s="87" t="str">
        <f t="shared" si="30"/>
        <v/>
      </c>
      <c r="N426" s="87" t="str">
        <f t="shared" ca="1" si="31"/>
        <v/>
      </c>
      <c r="O426" s="92" t="str">
        <f t="shared" si="32"/>
        <v/>
      </c>
      <c r="P426" s="89" t="str">
        <f t="shared" si="33"/>
        <v/>
      </c>
    </row>
    <row r="427" spans="1:16" x14ac:dyDescent="0.3">
      <c r="A427" s="91">
        <v>422</v>
      </c>
      <c r="B427" s="93"/>
      <c r="C427" s="94"/>
      <c r="D427" s="95"/>
      <c r="E427" s="95"/>
      <c r="F427" s="96"/>
      <c r="G427" s="97"/>
      <c r="H427" s="98"/>
      <c r="I427" s="99"/>
      <c r="J427" s="100"/>
      <c r="K427" s="99"/>
      <c r="L427" s="99"/>
      <c r="M427" s="87" t="str">
        <f t="shared" si="30"/>
        <v/>
      </c>
      <c r="N427" s="87" t="str">
        <f t="shared" ca="1" si="31"/>
        <v/>
      </c>
      <c r="O427" s="92" t="str">
        <f t="shared" si="32"/>
        <v/>
      </c>
      <c r="P427" s="89" t="str">
        <f t="shared" si="33"/>
        <v/>
      </c>
    </row>
    <row r="428" spans="1:16" x14ac:dyDescent="0.3">
      <c r="A428" s="91">
        <v>423</v>
      </c>
      <c r="B428" s="93"/>
      <c r="C428" s="94"/>
      <c r="D428" s="95"/>
      <c r="E428" s="95"/>
      <c r="F428" s="96"/>
      <c r="G428" s="97"/>
      <c r="H428" s="98"/>
      <c r="I428" s="99"/>
      <c r="J428" s="100"/>
      <c r="K428" s="99"/>
      <c r="L428" s="99"/>
      <c r="M428" s="87" t="str">
        <f t="shared" si="30"/>
        <v/>
      </c>
      <c r="N428" s="87" t="str">
        <f t="shared" ca="1" si="31"/>
        <v/>
      </c>
      <c r="O428" s="92" t="str">
        <f t="shared" si="32"/>
        <v/>
      </c>
      <c r="P428" s="89" t="str">
        <f t="shared" si="33"/>
        <v/>
      </c>
    </row>
    <row r="429" spans="1:16" x14ac:dyDescent="0.3">
      <c r="A429" s="91">
        <v>424</v>
      </c>
      <c r="B429" s="93"/>
      <c r="C429" s="94"/>
      <c r="D429" s="95"/>
      <c r="E429" s="95"/>
      <c r="F429" s="96"/>
      <c r="G429" s="97"/>
      <c r="H429" s="98"/>
      <c r="I429" s="99"/>
      <c r="J429" s="100"/>
      <c r="K429" s="99"/>
      <c r="L429" s="99"/>
      <c r="M429" s="87" t="str">
        <f t="shared" si="30"/>
        <v/>
      </c>
      <c r="N429" s="87" t="str">
        <f t="shared" ca="1" si="31"/>
        <v/>
      </c>
      <c r="O429" s="92" t="str">
        <f t="shared" si="32"/>
        <v/>
      </c>
      <c r="P429" s="89" t="str">
        <f t="shared" si="33"/>
        <v/>
      </c>
    </row>
    <row r="430" spans="1:16" x14ac:dyDescent="0.3">
      <c r="A430" s="91">
        <v>425</v>
      </c>
      <c r="B430" s="93"/>
      <c r="C430" s="94"/>
      <c r="D430" s="95"/>
      <c r="E430" s="95"/>
      <c r="F430" s="96"/>
      <c r="G430" s="97"/>
      <c r="H430" s="98"/>
      <c r="I430" s="99"/>
      <c r="J430" s="100"/>
      <c r="K430" s="99"/>
      <c r="L430" s="99"/>
      <c r="M430" s="87" t="str">
        <f t="shared" si="30"/>
        <v/>
      </c>
      <c r="N430" s="87" t="str">
        <f t="shared" ca="1" si="31"/>
        <v/>
      </c>
      <c r="O430" s="92" t="str">
        <f t="shared" si="32"/>
        <v/>
      </c>
      <c r="P430" s="89" t="str">
        <f t="shared" si="33"/>
        <v/>
      </c>
    </row>
    <row r="431" spans="1:16" x14ac:dyDescent="0.3">
      <c r="A431" s="91">
        <v>426</v>
      </c>
      <c r="B431" s="93"/>
      <c r="C431" s="94"/>
      <c r="D431" s="95"/>
      <c r="E431" s="95"/>
      <c r="F431" s="96"/>
      <c r="G431" s="97"/>
      <c r="H431" s="98"/>
      <c r="I431" s="99"/>
      <c r="J431" s="100"/>
      <c r="K431" s="99"/>
      <c r="L431" s="99"/>
      <c r="M431" s="87" t="str">
        <f t="shared" si="30"/>
        <v/>
      </c>
      <c r="N431" s="87" t="str">
        <f t="shared" ca="1" si="31"/>
        <v/>
      </c>
      <c r="O431" s="92" t="str">
        <f t="shared" si="32"/>
        <v/>
      </c>
      <c r="P431" s="89" t="str">
        <f t="shared" si="33"/>
        <v/>
      </c>
    </row>
    <row r="432" spans="1:16" x14ac:dyDescent="0.3">
      <c r="A432" s="91">
        <v>427</v>
      </c>
      <c r="B432" s="93"/>
      <c r="C432" s="94"/>
      <c r="D432" s="95"/>
      <c r="E432" s="95"/>
      <c r="F432" s="96"/>
      <c r="G432" s="97"/>
      <c r="H432" s="98"/>
      <c r="I432" s="99"/>
      <c r="J432" s="100"/>
      <c r="K432" s="99"/>
      <c r="L432" s="99"/>
      <c r="M432" s="87" t="str">
        <f t="shared" si="30"/>
        <v/>
      </c>
      <c r="N432" s="87" t="str">
        <f t="shared" ca="1" si="31"/>
        <v/>
      </c>
      <c r="O432" s="92" t="str">
        <f t="shared" si="32"/>
        <v/>
      </c>
      <c r="P432" s="89" t="str">
        <f t="shared" si="33"/>
        <v/>
      </c>
    </row>
    <row r="433" spans="1:16" x14ac:dyDescent="0.3">
      <c r="A433" s="91">
        <v>428</v>
      </c>
      <c r="B433" s="93"/>
      <c r="C433" s="94"/>
      <c r="D433" s="95"/>
      <c r="E433" s="95"/>
      <c r="F433" s="96"/>
      <c r="G433" s="97"/>
      <c r="H433" s="98"/>
      <c r="I433" s="99"/>
      <c r="J433" s="100"/>
      <c r="K433" s="99"/>
      <c r="L433" s="99"/>
      <c r="M433" s="87" t="str">
        <f t="shared" si="30"/>
        <v/>
      </c>
      <c r="N433" s="87" t="str">
        <f t="shared" ca="1" si="31"/>
        <v/>
      </c>
      <c r="O433" s="92" t="str">
        <f t="shared" si="32"/>
        <v/>
      </c>
      <c r="P433" s="89" t="str">
        <f t="shared" si="33"/>
        <v/>
      </c>
    </row>
    <row r="434" spans="1:16" x14ac:dyDescent="0.3">
      <c r="A434" s="91">
        <v>429</v>
      </c>
      <c r="B434" s="93"/>
      <c r="C434" s="94"/>
      <c r="D434" s="95"/>
      <c r="E434" s="95"/>
      <c r="F434" s="96"/>
      <c r="G434" s="97"/>
      <c r="H434" s="98"/>
      <c r="I434" s="99"/>
      <c r="J434" s="100"/>
      <c r="K434" s="99"/>
      <c r="L434" s="99"/>
      <c r="M434" s="87" t="str">
        <f t="shared" si="30"/>
        <v/>
      </c>
      <c r="N434" s="87" t="str">
        <f t="shared" ca="1" si="31"/>
        <v/>
      </c>
      <c r="O434" s="92" t="str">
        <f t="shared" si="32"/>
        <v/>
      </c>
      <c r="P434" s="89" t="str">
        <f t="shared" si="33"/>
        <v/>
      </c>
    </row>
    <row r="435" spans="1:16" x14ac:dyDescent="0.3">
      <c r="A435" s="91">
        <v>430</v>
      </c>
      <c r="B435" s="93"/>
      <c r="C435" s="94"/>
      <c r="D435" s="95"/>
      <c r="E435" s="95"/>
      <c r="F435" s="96"/>
      <c r="G435" s="97"/>
      <c r="H435" s="98"/>
      <c r="I435" s="99"/>
      <c r="J435" s="100"/>
      <c r="K435" s="99"/>
      <c r="L435" s="99"/>
      <c r="M435" s="87" t="str">
        <f t="shared" si="30"/>
        <v/>
      </c>
      <c r="N435" s="87" t="str">
        <f t="shared" ca="1" si="31"/>
        <v/>
      </c>
      <c r="O435" s="92" t="str">
        <f t="shared" si="32"/>
        <v/>
      </c>
      <c r="P435" s="89" t="str">
        <f t="shared" si="33"/>
        <v/>
      </c>
    </row>
    <row r="436" spans="1:16" x14ac:dyDescent="0.3">
      <c r="A436" s="91">
        <v>431</v>
      </c>
      <c r="B436" s="93"/>
      <c r="C436" s="94"/>
      <c r="D436" s="95"/>
      <c r="E436" s="95"/>
      <c r="F436" s="96"/>
      <c r="G436" s="97"/>
      <c r="H436" s="98"/>
      <c r="I436" s="99"/>
      <c r="J436" s="100"/>
      <c r="K436" s="99"/>
      <c r="L436" s="99"/>
      <c r="M436" s="87" t="str">
        <f t="shared" si="30"/>
        <v/>
      </c>
      <c r="N436" s="87" t="str">
        <f t="shared" ca="1" si="31"/>
        <v/>
      </c>
      <c r="O436" s="92" t="str">
        <f t="shared" si="32"/>
        <v/>
      </c>
      <c r="P436" s="89" t="str">
        <f t="shared" si="33"/>
        <v/>
      </c>
    </row>
    <row r="437" spans="1:16" x14ac:dyDescent="0.3">
      <c r="A437" s="91">
        <v>432</v>
      </c>
      <c r="B437" s="93"/>
      <c r="C437" s="94"/>
      <c r="D437" s="95"/>
      <c r="E437" s="95"/>
      <c r="F437" s="96"/>
      <c r="G437" s="97"/>
      <c r="H437" s="98"/>
      <c r="I437" s="99"/>
      <c r="J437" s="100"/>
      <c r="K437" s="99"/>
      <c r="L437" s="99"/>
      <c r="M437" s="87" t="str">
        <f t="shared" si="30"/>
        <v/>
      </c>
      <c r="N437" s="87" t="str">
        <f t="shared" ca="1" si="31"/>
        <v/>
      </c>
      <c r="O437" s="92" t="str">
        <f t="shared" si="32"/>
        <v/>
      </c>
      <c r="P437" s="89" t="str">
        <f t="shared" si="33"/>
        <v/>
      </c>
    </row>
    <row r="438" spans="1:16" x14ac:dyDescent="0.3">
      <c r="A438" s="91">
        <v>433</v>
      </c>
      <c r="B438" s="93"/>
      <c r="C438" s="94"/>
      <c r="D438" s="95"/>
      <c r="E438" s="95"/>
      <c r="F438" s="96"/>
      <c r="G438" s="97"/>
      <c r="H438" s="98"/>
      <c r="I438" s="99"/>
      <c r="J438" s="100"/>
      <c r="K438" s="99"/>
      <c r="L438" s="99"/>
      <c r="M438" s="87" t="str">
        <f t="shared" ref="M438:M500" si="34">IF(B438&lt;&gt;"",(DAY(B438)+C438*30),"")</f>
        <v/>
      </c>
      <c r="N438" s="87" t="str">
        <f t="shared" ref="N438:N500" ca="1" si="35">IF(K438&lt;&gt;"",(DAY(B438)+30*C438)-DAY(TODAY()),"")</f>
        <v/>
      </c>
      <c r="O438" s="92" t="str">
        <f t="shared" ref="O438:O500" si="36">IF(I438&gt;H438,(IF(I438&lt;&gt;"",(((I438-H438)-(I438-L438))/ABS(I438-H438)),"")),IF(I438&lt;&gt;"",(1-(I438+L438-H438)/I438),""))</f>
        <v/>
      </c>
      <c r="P438" s="89" t="str">
        <f t="shared" ref="P438:P500" si="37">IF(F438&lt;&gt;"",F438,"")</f>
        <v/>
      </c>
    </row>
    <row r="439" spans="1:16" x14ac:dyDescent="0.3">
      <c r="A439" s="91">
        <v>434</v>
      </c>
      <c r="B439" s="93"/>
      <c r="C439" s="94"/>
      <c r="D439" s="95"/>
      <c r="E439" s="95"/>
      <c r="F439" s="96"/>
      <c r="G439" s="97"/>
      <c r="H439" s="98"/>
      <c r="I439" s="99"/>
      <c r="J439" s="100"/>
      <c r="K439" s="99"/>
      <c r="L439" s="99"/>
      <c r="M439" s="87" t="str">
        <f t="shared" si="34"/>
        <v/>
      </c>
      <c r="N439" s="87" t="str">
        <f t="shared" ca="1" si="35"/>
        <v/>
      </c>
      <c r="O439" s="92" t="str">
        <f t="shared" si="36"/>
        <v/>
      </c>
      <c r="P439" s="89" t="str">
        <f t="shared" si="37"/>
        <v/>
      </c>
    </row>
    <row r="440" spans="1:16" x14ac:dyDescent="0.3">
      <c r="A440" s="91">
        <v>435</v>
      </c>
      <c r="B440" s="93"/>
      <c r="C440" s="94"/>
      <c r="D440" s="95"/>
      <c r="E440" s="95"/>
      <c r="F440" s="96"/>
      <c r="G440" s="97"/>
      <c r="H440" s="98"/>
      <c r="I440" s="99"/>
      <c r="J440" s="100"/>
      <c r="K440" s="99"/>
      <c r="L440" s="99"/>
      <c r="M440" s="87" t="str">
        <f t="shared" si="34"/>
        <v/>
      </c>
      <c r="N440" s="87" t="str">
        <f t="shared" ca="1" si="35"/>
        <v/>
      </c>
      <c r="O440" s="92" t="str">
        <f t="shared" si="36"/>
        <v/>
      </c>
      <c r="P440" s="89" t="str">
        <f t="shared" si="37"/>
        <v/>
      </c>
    </row>
    <row r="441" spans="1:16" x14ac:dyDescent="0.3">
      <c r="A441" s="91">
        <v>436</v>
      </c>
      <c r="B441" s="93"/>
      <c r="C441" s="94"/>
      <c r="D441" s="95"/>
      <c r="E441" s="95"/>
      <c r="F441" s="96"/>
      <c r="G441" s="97"/>
      <c r="H441" s="98"/>
      <c r="I441" s="99"/>
      <c r="J441" s="100"/>
      <c r="K441" s="99"/>
      <c r="L441" s="99"/>
      <c r="M441" s="87" t="str">
        <f t="shared" si="34"/>
        <v/>
      </c>
      <c r="N441" s="87" t="str">
        <f t="shared" ca="1" si="35"/>
        <v/>
      </c>
      <c r="O441" s="92" t="str">
        <f t="shared" si="36"/>
        <v/>
      </c>
      <c r="P441" s="89" t="str">
        <f t="shared" si="37"/>
        <v/>
      </c>
    </row>
    <row r="442" spans="1:16" x14ac:dyDescent="0.3">
      <c r="A442" s="91">
        <v>437</v>
      </c>
      <c r="B442" s="93"/>
      <c r="C442" s="94"/>
      <c r="D442" s="95"/>
      <c r="E442" s="95"/>
      <c r="F442" s="96"/>
      <c r="G442" s="97"/>
      <c r="H442" s="98"/>
      <c r="I442" s="99"/>
      <c r="J442" s="100"/>
      <c r="K442" s="99"/>
      <c r="L442" s="99"/>
      <c r="M442" s="87" t="str">
        <f t="shared" si="34"/>
        <v/>
      </c>
      <c r="N442" s="87" t="str">
        <f t="shared" ca="1" si="35"/>
        <v/>
      </c>
      <c r="O442" s="92" t="str">
        <f t="shared" si="36"/>
        <v/>
      </c>
      <c r="P442" s="89" t="str">
        <f t="shared" si="37"/>
        <v/>
      </c>
    </row>
    <row r="443" spans="1:16" x14ac:dyDescent="0.3">
      <c r="A443" s="91">
        <v>438</v>
      </c>
      <c r="B443" s="93"/>
      <c r="C443" s="94"/>
      <c r="D443" s="95"/>
      <c r="E443" s="95"/>
      <c r="F443" s="96"/>
      <c r="G443" s="97"/>
      <c r="H443" s="98"/>
      <c r="I443" s="99"/>
      <c r="J443" s="100"/>
      <c r="K443" s="99"/>
      <c r="L443" s="99"/>
      <c r="M443" s="87" t="str">
        <f t="shared" si="34"/>
        <v/>
      </c>
      <c r="N443" s="87" t="str">
        <f t="shared" ca="1" si="35"/>
        <v/>
      </c>
      <c r="O443" s="92" t="str">
        <f t="shared" si="36"/>
        <v/>
      </c>
      <c r="P443" s="89" t="str">
        <f t="shared" si="37"/>
        <v/>
      </c>
    </row>
    <row r="444" spans="1:16" x14ac:dyDescent="0.3">
      <c r="A444" s="91">
        <v>439</v>
      </c>
      <c r="B444" s="93"/>
      <c r="C444" s="94"/>
      <c r="D444" s="95"/>
      <c r="E444" s="95"/>
      <c r="F444" s="96"/>
      <c r="G444" s="97"/>
      <c r="H444" s="98"/>
      <c r="I444" s="99"/>
      <c r="J444" s="100"/>
      <c r="K444" s="99"/>
      <c r="L444" s="99"/>
      <c r="M444" s="87" t="str">
        <f t="shared" si="34"/>
        <v/>
      </c>
      <c r="N444" s="87" t="str">
        <f t="shared" ca="1" si="35"/>
        <v/>
      </c>
      <c r="O444" s="92" t="str">
        <f t="shared" si="36"/>
        <v/>
      </c>
      <c r="P444" s="89" t="str">
        <f t="shared" si="37"/>
        <v/>
      </c>
    </row>
    <row r="445" spans="1:16" x14ac:dyDescent="0.3">
      <c r="A445" s="91">
        <v>440</v>
      </c>
      <c r="B445" s="93"/>
      <c r="C445" s="94"/>
      <c r="D445" s="95"/>
      <c r="E445" s="95"/>
      <c r="F445" s="96"/>
      <c r="G445" s="97"/>
      <c r="H445" s="98"/>
      <c r="I445" s="99"/>
      <c r="J445" s="100"/>
      <c r="K445" s="99"/>
      <c r="L445" s="99"/>
      <c r="M445" s="87" t="str">
        <f t="shared" si="34"/>
        <v/>
      </c>
      <c r="N445" s="87" t="str">
        <f t="shared" ca="1" si="35"/>
        <v/>
      </c>
      <c r="O445" s="92" t="str">
        <f t="shared" si="36"/>
        <v/>
      </c>
      <c r="P445" s="89" t="str">
        <f t="shared" si="37"/>
        <v/>
      </c>
    </row>
    <row r="446" spans="1:16" x14ac:dyDescent="0.3">
      <c r="A446" s="91">
        <v>441</v>
      </c>
      <c r="B446" s="93"/>
      <c r="C446" s="94"/>
      <c r="D446" s="95"/>
      <c r="E446" s="95"/>
      <c r="F446" s="96"/>
      <c r="G446" s="97"/>
      <c r="H446" s="98"/>
      <c r="I446" s="99"/>
      <c r="J446" s="100"/>
      <c r="K446" s="99"/>
      <c r="L446" s="99"/>
      <c r="M446" s="87" t="str">
        <f t="shared" si="34"/>
        <v/>
      </c>
      <c r="N446" s="87" t="str">
        <f t="shared" ca="1" si="35"/>
        <v/>
      </c>
      <c r="O446" s="92" t="str">
        <f t="shared" si="36"/>
        <v/>
      </c>
      <c r="P446" s="89" t="str">
        <f t="shared" si="37"/>
        <v/>
      </c>
    </row>
    <row r="447" spans="1:16" x14ac:dyDescent="0.3">
      <c r="A447" s="91">
        <v>442</v>
      </c>
      <c r="B447" s="93"/>
      <c r="C447" s="94"/>
      <c r="D447" s="95"/>
      <c r="E447" s="95"/>
      <c r="F447" s="96"/>
      <c r="G447" s="97"/>
      <c r="H447" s="98"/>
      <c r="I447" s="99"/>
      <c r="J447" s="100"/>
      <c r="K447" s="99"/>
      <c r="L447" s="99"/>
      <c r="M447" s="87" t="str">
        <f t="shared" si="34"/>
        <v/>
      </c>
      <c r="N447" s="87" t="str">
        <f t="shared" ca="1" si="35"/>
        <v/>
      </c>
      <c r="O447" s="92" t="str">
        <f t="shared" si="36"/>
        <v/>
      </c>
      <c r="P447" s="89" t="str">
        <f t="shared" si="37"/>
        <v/>
      </c>
    </row>
    <row r="448" spans="1:16" x14ac:dyDescent="0.3">
      <c r="A448" s="91">
        <v>443</v>
      </c>
      <c r="B448" s="93"/>
      <c r="C448" s="94"/>
      <c r="D448" s="95"/>
      <c r="E448" s="95"/>
      <c r="F448" s="96"/>
      <c r="G448" s="97"/>
      <c r="H448" s="98"/>
      <c r="I448" s="99"/>
      <c r="J448" s="100"/>
      <c r="K448" s="99"/>
      <c r="L448" s="99"/>
      <c r="M448" s="87" t="str">
        <f t="shared" si="34"/>
        <v/>
      </c>
      <c r="N448" s="87" t="str">
        <f t="shared" ca="1" si="35"/>
        <v/>
      </c>
      <c r="O448" s="92" t="str">
        <f t="shared" si="36"/>
        <v/>
      </c>
      <c r="P448" s="89" t="str">
        <f t="shared" si="37"/>
        <v/>
      </c>
    </row>
    <row r="449" spans="1:16" x14ac:dyDescent="0.3">
      <c r="A449" s="91">
        <v>444</v>
      </c>
      <c r="B449" s="93"/>
      <c r="C449" s="94"/>
      <c r="D449" s="95"/>
      <c r="E449" s="95"/>
      <c r="F449" s="96"/>
      <c r="G449" s="97"/>
      <c r="H449" s="98"/>
      <c r="I449" s="99"/>
      <c r="J449" s="100"/>
      <c r="K449" s="99"/>
      <c r="L449" s="99"/>
      <c r="M449" s="87" t="str">
        <f t="shared" si="34"/>
        <v/>
      </c>
      <c r="N449" s="87" t="str">
        <f t="shared" ca="1" si="35"/>
        <v/>
      </c>
      <c r="O449" s="92" t="str">
        <f t="shared" si="36"/>
        <v/>
      </c>
      <c r="P449" s="89" t="str">
        <f t="shared" si="37"/>
        <v/>
      </c>
    </row>
    <row r="450" spans="1:16" x14ac:dyDescent="0.3">
      <c r="A450" s="91">
        <v>445</v>
      </c>
      <c r="B450" s="93"/>
      <c r="C450" s="94"/>
      <c r="D450" s="95"/>
      <c r="E450" s="95"/>
      <c r="F450" s="96"/>
      <c r="G450" s="97"/>
      <c r="H450" s="98"/>
      <c r="I450" s="99"/>
      <c r="J450" s="100"/>
      <c r="K450" s="99"/>
      <c r="L450" s="99"/>
      <c r="M450" s="87" t="str">
        <f t="shared" si="34"/>
        <v/>
      </c>
      <c r="N450" s="87" t="str">
        <f t="shared" ca="1" si="35"/>
        <v/>
      </c>
      <c r="O450" s="92" t="str">
        <f t="shared" si="36"/>
        <v/>
      </c>
      <c r="P450" s="89" t="str">
        <f t="shared" si="37"/>
        <v/>
      </c>
    </row>
    <row r="451" spans="1:16" x14ac:dyDescent="0.3">
      <c r="A451" s="91">
        <v>446</v>
      </c>
      <c r="B451" s="93"/>
      <c r="C451" s="94"/>
      <c r="D451" s="95"/>
      <c r="E451" s="95"/>
      <c r="F451" s="96"/>
      <c r="G451" s="97"/>
      <c r="H451" s="98"/>
      <c r="I451" s="99"/>
      <c r="J451" s="100"/>
      <c r="K451" s="99"/>
      <c r="L451" s="99"/>
      <c r="M451" s="87" t="str">
        <f t="shared" si="34"/>
        <v/>
      </c>
      <c r="N451" s="87" t="str">
        <f t="shared" ca="1" si="35"/>
        <v/>
      </c>
      <c r="O451" s="92" t="str">
        <f t="shared" si="36"/>
        <v/>
      </c>
      <c r="P451" s="89" t="str">
        <f t="shared" si="37"/>
        <v/>
      </c>
    </row>
    <row r="452" spans="1:16" x14ac:dyDescent="0.3">
      <c r="A452" s="91">
        <v>447</v>
      </c>
      <c r="B452" s="93"/>
      <c r="C452" s="94"/>
      <c r="D452" s="95"/>
      <c r="E452" s="95"/>
      <c r="F452" s="96"/>
      <c r="G452" s="97"/>
      <c r="H452" s="98"/>
      <c r="I452" s="99"/>
      <c r="J452" s="100"/>
      <c r="K452" s="99"/>
      <c r="L452" s="99"/>
      <c r="M452" s="87" t="str">
        <f t="shared" si="34"/>
        <v/>
      </c>
      <c r="N452" s="87" t="str">
        <f t="shared" ca="1" si="35"/>
        <v/>
      </c>
      <c r="O452" s="92" t="str">
        <f t="shared" si="36"/>
        <v/>
      </c>
      <c r="P452" s="89" t="str">
        <f t="shared" si="37"/>
        <v/>
      </c>
    </row>
    <row r="453" spans="1:16" x14ac:dyDescent="0.3">
      <c r="A453" s="91">
        <v>448</v>
      </c>
      <c r="B453" s="93"/>
      <c r="C453" s="94"/>
      <c r="D453" s="95"/>
      <c r="E453" s="95"/>
      <c r="F453" s="96"/>
      <c r="G453" s="97"/>
      <c r="H453" s="98"/>
      <c r="I453" s="99"/>
      <c r="J453" s="100"/>
      <c r="K453" s="99"/>
      <c r="L453" s="99"/>
      <c r="M453" s="87" t="str">
        <f t="shared" si="34"/>
        <v/>
      </c>
      <c r="N453" s="87" t="str">
        <f t="shared" ca="1" si="35"/>
        <v/>
      </c>
      <c r="O453" s="92" t="str">
        <f t="shared" si="36"/>
        <v/>
      </c>
      <c r="P453" s="89" t="str">
        <f t="shared" si="37"/>
        <v/>
      </c>
    </row>
    <row r="454" spans="1:16" x14ac:dyDescent="0.3">
      <c r="A454" s="91">
        <v>449</v>
      </c>
      <c r="B454" s="93"/>
      <c r="C454" s="94"/>
      <c r="D454" s="95"/>
      <c r="E454" s="95"/>
      <c r="F454" s="96"/>
      <c r="G454" s="97"/>
      <c r="H454" s="98"/>
      <c r="I454" s="99"/>
      <c r="J454" s="100"/>
      <c r="K454" s="99"/>
      <c r="L454" s="99"/>
      <c r="M454" s="87" t="str">
        <f t="shared" si="34"/>
        <v/>
      </c>
      <c r="N454" s="87" t="str">
        <f t="shared" ca="1" si="35"/>
        <v/>
      </c>
      <c r="O454" s="92" t="str">
        <f t="shared" si="36"/>
        <v/>
      </c>
      <c r="P454" s="89" t="str">
        <f t="shared" si="37"/>
        <v/>
      </c>
    </row>
    <row r="455" spans="1:16" x14ac:dyDescent="0.3">
      <c r="A455" s="91">
        <v>450</v>
      </c>
      <c r="B455" s="93"/>
      <c r="C455" s="94"/>
      <c r="D455" s="95"/>
      <c r="E455" s="95"/>
      <c r="F455" s="96"/>
      <c r="G455" s="97"/>
      <c r="H455" s="98"/>
      <c r="I455" s="99"/>
      <c r="J455" s="100"/>
      <c r="K455" s="99"/>
      <c r="L455" s="99"/>
      <c r="M455" s="87" t="str">
        <f t="shared" si="34"/>
        <v/>
      </c>
      <c r="N455" s="87" t="str">
        <f t="shared" ca="1" si="35"/>
        <v/>
      </c>
      <c r="O455" s="92" t="str">
        <f t="shared" si="36"/>
        <v/>
      </c>
      <c r="P455" s="89" t="str">
        <f t="shared" si="37"/>
        <v/>
      </c>
    </row>
    <row r="456" spans="1:16" x14ac:dyDescent="0.3">
      <c r="A456" s="91">
        <v>451</v>
      </c>
      <c r="B456" s="93"/>
      <c r="C456" s="94"/>
      <c r="D456" s="95"/>
      <c r="E456" s="95"/>
      <c r="F456" s="96"/>
      <c r="G456" s="97"/>
      <c r="H456" s="98"/>
      <c r="I456" s="99"/>
      <c r="J456" s="100"/>
      <c r="K456" s="99"/>
      <c r="L456" s="99"/>
      <c r="M456" s="87" t="str">
        <f t="shared" si="34"/>
        <v/>
      </c>
      <c r="N456" s="87" t="str">
        <f t="shared" ca="1" si="35"/>
        <v/>
      </c>
      <c r="O456" s="92" t="str">
        <f t="shared" si="36"/>
        <v/>
      </c>
      <c r="P456" s="89" t="str">
        <f t="shared" si="37"/>
        <v/>
      </c>
    </row>
    <row r="457" spans="1:16" x14ac:dyDescent="0.3">
      <c r="A457" s="91">
        <v>452</v>
      </c>
      <c r="B457" s="93"/>
      <c r="C457" s="94"/>
      <c r="D457" s="95"/>
      <c r="E457" s="95"/>
      <c r="F457" s="96"/>
      <c r="G457" s="97"/>
      <c r="H457" s="98"/>
      <c r="I457" s="99"/>
      <c r="J457" s="100"/>
      <c r="K457" s="99"/>
      <c r="L457" s="99"/>
      <c r="M457" s="87" t="str">
        <f t="shared" si="34"/>
        <v/>
      </c>
      <c r="N457" s="87" t="str">
        <f t="shared" ca="1" si="35"/>
        <v/>
      </c>
      <c r="O457" s="92" t="str">
        <f t="shared" si="36"/>
        <v/>
      </c>
      <c r="P457" s="89" t="str">
        <f t="shared" si="37"/>
        <v/>
      </c>
    </row>
    <row r="458" spans="1:16" x14ac:dyDescent="0.3">
      <c r="A458" s="91">
        <v>453</v>
      </c>
      <c r="B458" s="93"/>
      <c r="C458" s="94"/>
      <c r="D458" s="95"/>
      <c r="E458" s="95"/>
      <c r="F458" s="96"/>
      <c r="G458" s="97"/>
      <c r="H458" s="98"/>
      <c r="I458" s="99"/>
      <c r="J458" s="100"/>
      <c r="K458" s="99"/>
      <c r="L458" s="99"/>
      <c r="M458" s="87" t="str">
        <f t="shared" si="34"/>
        <v/>
      </c>
      <c r="N458" s="87" t="str">
        <f t="shared" ca="1" si="35"/>
        <v/>
      </c>
      <c r="O458" s="92" t="str">
        <f t="shared" si="36"/>
        <v/>
      </c>
      <c r="P458" s="89" t="str">
        <f t="shared" si="37"/>
        <v/>
      </c>
    </row>
    <row r="459" spans="1:16" x14ac:dyDescent="0.3">
      <c r="A459" s="91">
        <v>454</v>
      </c>
      <c r="B459" s="93"/>
      <c r="C459" s="94"/>
      <c r="D459" s="95"/>
      <c r="E459" s="95"/>
      <c r="F459" s="96"/>
      <c r="G459" s="97"/>
      <c r="H459" s="98"/>
      <c r="I459" s="99"/>
      <c r="J459" s="100"/>
      <c r="K459" s="99"/>
      <c r="L459" s="99"/>
      <c r="M459" s="87" t="str">
        <f t="shared" si="34"/>
        <v/>
      </c>
      <c r="N459" s="87" t="str">
        <f t="shared" ca="1" si="35"/>
        <v/>
      </c>
      <c r="O459" s="92" t="str">
        <f t="shared" si="36"/>
        <v/>
      </c>
      <c r="P459" s="89" t="str">
        <f t="shared" si="37"/>
        <v/>
      </c>
    </row>
    <row r="460" spans="1:16" x14ac:dyDescent="0.3">
      <c r="A460" s="91">
        <v>455</v>
      </c>
      <c r="B460" s="93"/>
      <c r="C460" s="94"/>
      <c r="D460" s="95"/>
      <c r="E460" s="95"/>
      <c r="F460" s="96"/>
      <c r="G460" s="97"/>
      <c r="H460" s="98"/>
      <c r="I460" s="99"/>
      <c r="J460" s="100"/>
      <c r="K460" s="99"/>
      <c r="L460" s="99"/>
      <c r="M460" s="87" t="str">
        <f t="shared" si="34"/>
        <v/>
      </c>
      <c r="N460" s="87" t="str">
        <f t="shared" ca="1" si="35"/>
        <v/>
      </c>
      <c r="O460" s="92" t="str">
        <f t="shared" si="36"/>
        <v/>
      </c>
      <c r="P460" s="89" t="str">
        <f t="shared" si="37"/>
        <v/>
      </c>
    </row>
    <row r="461" spans="1:16" x14ac:dyDescent="0.3">
      <c r="A461" s="91">
        <v>456</v>
      </c>
      <c r="B461" s="93"/>
      <c r="C461" s="94"/>
      <c r="D461" s="95"/>
      <c r="E461" s="95"/>
      <c r="F461" s="96"/>
      <c r="G461" s="97"/>
      <c r="H461" s="98"/>
      <c r="I461" s="99"/>
      <c r="J461" s="100"/>
      <c r="K461" s="99"/>
      <c r="L461" s="99"/>
      <c r="M461" s="87" t="str">
        <f t="shared" si="34"/>
        <v/>
      </c>
      <c r="N461" s="87" t="str">
        <f t="shared" ca="1" si="35"/>
        <v/>
      </c>
      <c r="O461" s="92" t="str">
        <f t="shared" si="36"/>
        <v/>
      </c>
      <c r="P461" s="89" t="str">
        <f t="shared" si="37"/>
        <v/>
      </c>
    </row>
    <row r="462" spans="1:16" x14ac:dyDescent="0.3">
      <c r="A462" s="91">
        <v>457</v>
      </c>
      <c r="B462" s="93"/>
      <c r="C462" s="94"/>
      <c r="D462" s="95"/>
      <c r="E462" s="95"/>
      <c r="F462" s="96"/>
      <c r="G462" s="97"/>
      <c r="H462" s="98"/>
      <c r="I462" s="99"/>
      <c r="J462" s="100"/>
      <c r="K462" s="99"/>
      <c r="L462" s="99"/>
      <c r="M462" s="87" t="str">
        <f t="shared" si="34"/>
        <v/>
      </c>
      <c r="N462" s="87" t="str">
        <f t="shared" ca="1" si="35"/>
        <v/>
      </c>
      <c r="O462" s="92" t="str">
        <f t="shared" si="36"/>
        <v/>
      </c>
      <c r="P462" s="89" t="str">
        <f t="shared" si="37"/>
        <v/>
      </c>
    </row>
    <row r="463" spans="1:16" x14ac:dyDescent="0.3">
      <c r="A463" s="91">
        <v>458</v>
      </c>
      <c r="B463" s="93"/>
      <c r="C463" s="94"/>
      <c r="D463" s="95"/>
      <c r="E463" s="95"/>
      <c r="F463" s="96"/>
      <c r="G463" s="97"/>
      <c r="H463" s="98"/>
      <c r="I463" s="99"/>
      <c r="J463" s="100"/>
      <c r="K463" s="99"/>
      <c r="L463" s="99"/>
      <c r="M463" s="87" t="str">
        <f t="shared" si="34"/>
        <v/>
      </c>
      <c r="N463" s="87" t="str">
        <f t="shared" ca="1" si="35"/>
        <v/>
      </c>
      <c r="O463" s="92" t="str">
        <f t="shared" si="36"/>
        <v/>
      </c>
      <c r="P463" s="89" t="str">
        <f t="shared" si="37"/>
        <v/>
      </c>
    </row>
    <row r="464" spans="1:16" x14ac:dyDescent="0.3">
      <c r="A464" s="91">
        <v>459</v>
      </c>
      <c r="B464" s="93"/>
      <c r="C464" s="94"/>
      <c r="D464" s="95"/>
      <c r="E464" s="95"/>
      <c r="F464" s="96"/>
      <c r="G464" s="97"/>
      <c r="H464" s="98"/>
      <c r="I464" s="99"/>
      <c r="J464" s="100"/>
      <c r="K464" s="99"/>
      <c r="L464" s="99"/>
      <c r="M464" s="87" t="str">
        <f t="shared" si="34"/>
        <v/>
      </c>
      <c r="N464" s="87" t="str">
        <f t="shared" ca="1" si="35"/>
        <v/>
      </c>
      <c r="O464" s="92" t="str">
        <f t="shared" si="36"/>
        <v/>
      </c>
      <c r="P464" s="89" t="str">
        <f t="shared" si="37"/>
        <v/>
      </c>
    </row>
    <row r="465" spans="1:16" x14ac:dyDescent="0.3">
      <c r="A465" s="91">
        <v>460</v>
      </c>
      <c r="B465" s="93"/>
      <c r="C465" s="94"/>
      <c r="D465" s="95"/>
      <c r="E465" s="95"/>
      <c r="F465" s="96"/>
      <c r="G465" s="97"/>
      <c r="H465" s="98"/>
      <c r="I465" s="99"/>
      <c r="J465" s="100"/>
      <c r="K465" s="99"/>
      <c r="L465" s="99"/>
      <c r="M465" s="87" t="str">
        <f t="shared" si="34"/>
        <v/>
      </c>
      <c r="N465" s="87" t="str">
        <f t="shared" ca="1" si="35"/>
        <v/>
      </c>
      <c r="O465" s="92" t="str">
        <f t="shared" si="36"/>
        <v/>
      </c>
      <c r="P465" s="89" t="str">
        <f t="shared" si="37"/>
        <v/>
      </c>
    </row>
    <row r="466" spans="1:16" x14ac:dyDescent="0.3">
      <c r="A466" s="91">
        <v>461</v>
      </c>
      <c r="B466" s="93"/>
      <c r="C466" s="94"/>
      <c r="D466" s="95"/>
      <c r="E466" s="95"/>
      <c r="F466" s="96"/>
      <c r="G466" s="97"/>
      <c r="H466" s="98"/>
      <c r="I466" s="99"/>
      <c r="J466" s="100"/>
      <c r="K466" s="99"/>
      <c r="L466" s="99"/>
      <c r="M466" s="87" t="str">
        <f t="shared" si="34"/>
        <v/>
      </c>
      <c r="N466" s="87" t="str">
        <f t="shared" ca="1" si="35"/>
        <v/>
      </c>
      <c r="O466" s="92" t="str">
        <f t="shared" si="36"/>
        <v/>
      </c>
      <c r="P466" s="89" t="str">
        <f t="shared" si="37"/>
        <v/>
      </c>
    </row>
    <row r="467" spans="1:16" x14ac:dyDescent="0.3">
      <c r="A467" s="91">
        <v>462</v>
      </c>
      <c r="B467" s="93"/>
      <c r="C467" s="94"/>
      <c r="D467" s="95"/>
      <c r="E467" s="95"/>
      <c r="F467" s="96"/>
      <c r="G467" s="97"/>
      <c r="H467" s="98"/>
      <c r="I467" s="99"/>
      <c r="J467" s="100"/>
      <c r="K467" s="99"/>
      <c r="L467" s="99"/>
      <c r="M467" s="87" t="str">
        <f t="shared" si="34"/>
        <v/>
      </c>
      <c r="N467" s="87" t="str">
        <f t="shared" ca="1" si="35"/>
        <v/>
      </c>
      <c r="O467" s="92" t="str">
        <f t="shared" si="36"/>
        <v/>
      </c>
      <c r="P467" s="89" t="str">
        <f t="shared" si="37"/>
        <v/>
      </c>
    </row>
    <row r="468" spans="1:16" x14ac:dyDescent="0.3">
      <c r="A468" s="91">
        <v>463</v>
      </c>
      <c r="B468" s="93"/>
      <c r="C468" s="94"/>
      <c r="D468" s="95"/>
      <c r="E468" s="95"/>
      <c r="F468" s="96"/>
      <c r="G468" s="97"/>
      <c r="H468" s="98"/>
      <c r="I468" s="99"/>
      <c r="J468" s="100"/>
      <c r="K468" s="99"/>
      <c r="L468" s="99"/>
      <c r="M468" s="87" t="str">
        <f t="shared" si="34"/>
        <v/>
      </c>
      <c r="N468" s="87" t="str">
        <f t="shared" ca="1" si="35"/>
        <v/>
      </c>
      <c r="O468" s="92" t="str">
        <f t="shared" si="36"/>
        <v/>
      </c>
      <c r="P468" s="89" t="str">
        <f t="shared" si="37"/>
        <v/>
      </c>
    </row>
    <row r="469" spans="1:16" x14ac:dyDescent="0.3">
      <c r="A469" s="91">
        <v>464</v>
      </c>
      <c r="B469" s="93"/>
      <c r="C469" s="94"/>
      <c r="D469" s="95"/>
      <c r="E469" s="95"/>
      <c r="F469" s="96"/>
      <c r="G469" s="97"/>
      <c r="H469" s="98"/>
      <c r="I469" s="99"/>
      <c r="J469" s="100"/>
      <c r="K469" s="99"/>
      <c r="L469" s="99"/>
      <c r="M469" s="87" t="str">
        <f t="shared" si="34"/>
        <v/>
      </c>
      <c r="N469" s="87" t="str">
        <f t="shared" ca="1" si="35"/>
        <v/>
      </c>
      <c r="O469" s="92" t="str">
        <f t="shared" si="36"/>
        <v/>
      </c>
      <c r="P469" s="89" t="str">
        <f t="shared" si="37"/>
        <v/>
      </c>
    </row>
    <row r="470" spans="1:16" x14ac:dyDescent="0.3">
      <c r="A470" s="91">
        <v>465</v>
      </c>
      <c r="B470" s="93"/>
      <c r="C470" s="94"/>
      <c r="D470" s="95"/>
      <c r="E470" s="95"/>
      <c r="F470" s="96"/>
      <c r="G470" s="97"/>
      <c r="H470" s="98"/>
      <c r="I470" s="99"/>
      <c r="J470" s="100"/>
      <c r="K470" s="99"/>
      <c r="L470" s="99"/>
      <c r="M470" s="87" t="str">
        <f t="shared" si="34"/>
        <v/>
      </c>
      <c r="N470" s="87" t="str">
        <f t="shared" ca="1" si="35"/>
        <v/>
      </c>
      <c r="O470" s="92" t="str">
        <f t="shared" si="36"/>
        <v/>
      </c>
      <c r="P470" s="89" t="str">
        <f t="shared" si="37"/>
        <v/>
      </c>
    </row>
    <row r="471" spans="1:16" x14ac:dyDescent="0.3">
      <c r="A471" s="91">
        <v>466</v>
      </c>
      <c r="B471" s="93"/>
      <c r="C471" s="94"/>
      <c r="D471" s="95"/>
      <c r="E471" s="95"/>
      <c r="F471" s="96"/>
      <c r="G471" s="97"/>
      <c r="H471" s="98"/>
      <c r="I471" s="99"/>
      <c r="J471" s="100"/>
      <c r="K471" s="99"/>
      <c r="L471" s="99"/>
      <c r="M471" s="87" t="str">
        <f t="shared" si="34"/>
        <v/>
      </c>
      <c r="N471" s="87" t="str">
        <f t="shared" ca="1" si="35"/>
        <v/>
      </c>
      <c r="O471" s="92" t="str">
        <f t="shared" si="36"/>
        <v/>
      </c>
      <c r="P471" s="89" t="str">
        <f t="shared" si="37"/>
        <v/>
      </c>
    </row>
    <row r="472" spans="1:16" x14ac:dyDescent="0.3">
      <c r="A472" s="91">
        <v>467</v>
      </c>
      <c r="B472" s="93"/>
      <c r="C472" s="94"/>
      <c r="D472" s="95"/>
      <c r="E472" s="95"/>
      <c r="F472" s="96"/>
      <c r="G472" s="97"/>
      <c r="H472" s="98"/>
      <c r="I472" s="99"/>
      <c r="J472" s="100"/>
      <c r="K472" s="99"/>
      <c r="L472" s="99"/>
      <c r="M472" s="87" t="str">
        <f t="shared" si="34"/>
        <v/>
      </c>
      <c r="N472" s="87" t="str">
        <f t="shared" ca="1" si="35"/>
        <v/>
      </c>
      <c r="O472" s="92" t="str">
        <f t="shared" si="36"/>
        <v/>
      </c>
      <c r="P472" s="89" t="str">
        <f t="shared" si="37"/>
        <v/>
      </c>
    </row>
    <row r="473" spans="1:16" x14ac:dyDescent="0.3">
      <c r="A473" s="91">
        <v>468</v>
      </c>
      <c r="B473" s="93"/>
      <c r="C473" s="94"/>
      <c r="D473" s="95"/>
      <c r="E473" s="95"/>
      <c r="F473" s="96"/>
      <c r="G473" s="97"/>
      <c r="H473" s="98"/>
      <c r="I473" s="99"/>
      <c r="J473" s="100"/>
      <c r="K473" s="99"/>
      <c r="L473" s="99"/>
      <c r="M473" s="87" t="str">
        <f t="shared" si="34"/>
        <v/>
      </c>
      <c r="N473" s="87" t="str">
        <f t="shared" ca="1" si="35"/>
        <v/>
      </c>
      <c r="O473" s="92" t="str">
        <f t="shared" si="36"/>
        <v/>
      </c>
      <c r="P473" s="89" t="str">
        <f t="shared" si="37"/>
        <v/>
      </c>
    </row>
    <row r="474" spans="1:16" x14ac:dyDescent="0.3">
      <c r="A474" s="91">
        <v>469</v>
      </c>
      <c r="B474" s="93"/>
      <c r="C474" s="94"/>
      <c r="D474" s="95"/>
      <c r="E474" s="95"/>
      <c r="F474" s="96"/>
      <c r="G474" s="97"/>
      <c r="H474" s="98"/>
      <c r="I474" s="99"/>
      <c r="J474" s="100"/>
      <c r="K474" s="99"/>
      <c r="L474" s="99"/>
      <c r="M474" s="87" t="str">
        <f t="shared" si="34"/>
        <v/>
      </c>
      <c r="N474" s="87" t="str">
        <f t="shared" ca="1" si="35"/>
        <v/>
      </c>
      <c r="O474" s="92" t="str">
        <f t="shared" si="36"/>
        <v/>
      </c>
      <c r="P474" s="89" t="str">
        <f t="shared" si="37"/>
        <v/>
      </c>
    </row>
    <row r="475" spans="1:16" x14ac:dyDescent="0.3">
      <c r="A475" s="91">
        <v>470</v>
      </c>
      <c r="B475" s="93"/>
      <c r="C475" s="94"/>
      <c r="D475" s="95"/>
      <c r="E475" s="95"/>
      <c r="F475" s="96"/>
      <c r="G475" s="97"/>
      <c r="H475" s="98"/>
      <c r="I475" s="99"/>
      <c r="J475" s="100"/>
      <c r="K475" s="99"/>
      <c r="L475" s="99"/>
      <c r="M475" s="87" t="str">
        <f t="shared" si="34"/>
        <v/>
      </c>
      <c r="N475" s="87" t="str">
        <f t="shared" ca="1" si="35"/>
        <v/>
      </c>
      <c r="O475" s="92" t="str">
        <f t="shared" si="36"/>
        <v/>
      </c>
      <c r="P475" s="89" t="str">
        <f t="shared" si="37"/>
        <v/>
      </c>
    </row>
    <row r="476" spans="1:16" x14ac:dyDescent="0.3">
      <c r="A476" s="91">
        <v>471</v>
      </c>
      <c r="B476" s="93"/>
      <c r="C476" s="94"/>
      <c r="D476" s="95"/>
      <c r="E476" s="95"/>
      <c r="F476" s="96"/>
      <c r="G476" s="97"/>
      <c r="H476" s="98"/>
      <c r="I476" s="99"/>
      <c r="J476" s="100"/>
      <c r="K476" s="99"/>
      <c r="L476" s="99"/>
      <c r="M476" s="87" t="str">
        <f t="shared" si="34"/>
        <v/>
      </c>
      <c r="N476" s="87" t="str">
        <f t="shared" ca="1" si="35"/>
        <v/>
      </c>
      <c r="O476" s="92" t="str">
        <f t="shared" si="36"/>
        <v/>
      </c>
      <c r="P476" s="89" t="str">
        <f t="shared" si="37"/>
        <v/>
      </c>
    </row>
    <row r="477" spans="1:16" x14ac:dyDescent="0.3">
      <c r="A477" s="91">
        <v>472</v>
      </c>
      <c r="B477" s="93"/>
      <c r="C477" s="94"/>
      <c r="D477" s="95"/>
      <c r="E477" s="95"/>
      <c r="F477" s="96"/>
      <c r="G477" s="97"/>
      <c r="H477" s="98"/>
      <c r="I477" s="99"/>
      <c r="J477" s="100"/>
      <c r="K477" s="99"/>
      <c r="L477" s="99"/>
      <c r="M477" s="87" t="str">
        <f t="shared" si="34"/>
        <v/>
      </c>
      <c r="N477" s="87" t="str">
        <f t="shared" ca="1" si="35"/>
        <v/>
      </c>
      <c r="O477" s="92" t="str">
        <f t="shared" si="36"/>
        <v/>
      </c>
      <c r="P477" s="89" t="str">
        <f t="shared" si="37"/>
        <v/>
      </c>
    </row>
    <row r="478" spans="1:16" x14ac:dyDescent="0.3">
      <c r="A478" s="91">
        <v>473</v>
      </c>
      <c r="B478" s="93"/>
      <c r="C478" s="94"/>
      <c r="D478" s="95"/>
      <c r="E478" s="95"/>
      <c r="F478" s="96"/>
      <c r="G478" s="97"/>
      <c r="H478" s="98"/>
      <c r="I478" s="99"/>
      <c r="J478" s="100"/>
      <c r="K478" s="99"/>
      <c r="L478" s="99"/>
      <c r="M478" s="87" t="str">
        <f t="shared" si="34"/>
        <v/>
      </c>
      <c r="N478" s="87" t="str">
        <f t="shared" ca="1" si="35"/>
        <v/>
      </c>
      <c r="O478" s="92" t="str">
        <f t="shared" si="36"/>
        <v/>
      </c>
      <c r="P478" s="89" t="str">
        <f t="shared" si="37"/>
        <v/>
      </c>
    </row>
    <row r="479" spans="1:16" x14ac:dyDescent="0.3">
      <c r="A479" s="91">
        <v>474</v>
      </c>
      <c r="B479" s="93"/>
      <c r="C479" s="94"/>
      <c r="D479" s="95"/>
      <c r="E479" s="95"/>
      <c r="F479" s="96"/>
      <c r="G479" s="97"/>
      <c r="H479" s="98"/>
      <c r="I479" s="99"/>
      <c r="J479" s="100"/>
      <c r="K479" s="99"/>
      <c r="L479" s="99"/>
      <c r="M479" s="87" t="str">
        <f t="shared" si="34"/>
        <v/>
      </c>
      <c r="N479" s="87" t="str">
        <f t="shared" ca="1" si="35"/>
        <v/>
      </c>
      <c r="O479" s="92" t="str">
        <f t="shared" si="36"/>
        <v/>
      </c>
      <c r="P479" s="89" t="str">
        <f t="shared" si="37"/>
        <v/>
      </c>
    </row>
    <row r="480" spans="1:16" x14ac:dyDescent="0.3">
      <c r="A480" s="91">
        <v>475</v>
      </c>
      <c r="B480" s="93"/>
      <c r="C480" s="94"/>
      <c r="D480" s="95"/>
      <c r="E480" s="95"/>
      <c r="F480" s="96"/>
      <c r="G480" s="97"/>
      <c r="H480" s="98"/>
      <c r="I480" s="99"/>
      <c r="J480" s="100"/>
      <c r="K480" s="99"/>
      <c r="L480" s="99"/>
      <c r="M480" s="87" t="str">
        <f t="shared" si="34"/>
        <v/>
      </c>
      <c r="N480" s="87" t="str">
        <f t="shared" ca="1" si="35"/>
        <v/>
      </c>
      <c r="O480" s="92" t="str">
        <f t="shared" si="36"/>
        <v/>
      </c>
      <c r="P480" s="89" t="str">
        <f t="shared" si="37"/>
        <v/>
      </c>
    </row>
    <row r="481" spans="1:16" x14ac:dyDescent="0.3">
      <c r="A481" s="91">
        <v>476</v>
      </c>
      <c r="B481" s="93"/>
      <c r="C481" s="94"/>
      <c r="D481" s="95"/>
      <c r="E481" s="95"/>
      <c r="F481" s="96"/>
      <c r="G481" s="97"/>
      <c r="H481" s="98"/>
      <c r="I481" s="99"/>
      <c r="J481" s="100"/>
      <c r="K481" s="99"/>
      <c r="L481" s="99"/>
      <c r="M481" s="87" t="str">
        <f t="shared" si="34"/>
        <v/>
      </c>
      <c r="N481" s="87" t="str">
        <f t="shared" ca="1" si="35"/>
        <v/>
      </c>
      <c r="O481" s="92" t="str">
        <f t="shared" si="36"/>
        <v/>
      </c>
      <c r="P481" s="89" t="str">
        <f t="shared" si="37"/>
        <v/>
      </c>
    </row>
    <row r="482" spans="1:16" x14ac:dyDescent="0.3">
      <c r="A482" s="91">
        <v>477</v>
      </c>
      <c r="B482" s="93"/>
      <c r="C482" s="94"/>
      <c r="D482" s="95"/>
      <c r="E482" s="95"/>
      <c r="F482" s="96"/>
      <c r="G482" s="97"/>
      <c r="H482" s="98"/>
      <c r="I482" s="99"/>
      <c r="J482" s="100"/>
      <c r="K482" s="99"/>
      <c r="L482" s="99"/>
      <c r="M482" s="87" t="str">
        <f t="shared" si="34"/>
        <v/>
      </c>
      <c r="N482" s="87" t="str">
        <f t="shared" ca="1" si="35"/>
        <v/>
      </c>
      <c r="O482" s="92" t="str">
        <f t="shared" si="36"/>
        <v/>
      </c>
      <c r="P482" s="89" t="str">
        <f t="shared" si="37"/>
        <v/>
      </c>
    </row>
    <row r="483" spans="1:16" x14ac:dyDescent="0.3">
      <c r="A483" s="91">
        <v>478</v>
      </c>
      <c r="B483" s="93"/>
      <c r="C483" s="94"/>
      <c r="D483" s="95"/>
      <c r="E483" s="95"/>
      <c r="F483" s="96"/>
      <c r="G483" s="97"/>
      <c r="H483" s="98"/>
      <c r="I483" s="99"/>
      <c r="J483" s="100"/>
      <c r="K483" s="99"/>
      <c r="L483" s="99"/>
      <c r="M483" s="87" t="str">
        <f t="shared" si="34"/>
        <v/>
      </c>
      <c r="N483" s="87" t="str">
        <f t="shared" ca="1" si="35"/>
        <v/>
      </c>
      <c r="O483" s="92" t="str">
        <f t="shared" si="36"/>
        <v/>
      </c>
      <c r="P483" s="89" t="str">
        <f t="shared" si="37"/>
        <v/>
      </c>
    </row>
    <row r="484" spans="1:16" x14ac:dyDescent="0.3">
      <c r="A484" s="91">
        <v>479</v>
      </c>
      <c r="B484" s="93"/>
      <c r="C484" s="94"/>
      <c r="D484" s="95"/>
      <c r="E484" s="95"/>
      <c r="F484" s="96"/>
      <c r="G484" s="97"/>
      <c r="H484" s="98"/>
      <c r="I484" s="99"/>
      <c r="J484" s="100"/>
      <c r="K484" s="99"/>
      <c r="L484" s="99"/>
      <c r="M484" s="87" t="str">
        <f t="shared" si="34"/>
        <v/>
      </c>
      <c r="N484" s="87" t="str">
        <f t="shared" ca="1" si="35"/>
        <v/>
      </c>
      <c r="O484" s="92" t="str">
        <f t="shared" si="36"/>
        <v/>
      </c>
      <c r="P484" s="89" t="str">
        <f t="shared" si="37"/>
        <v/>
      </c>
    </row>
    <row r="485" spans="1:16" x14ac:dyDescent="0.3">
      <c r="A485" s="91">
        <v>480</v>
      </c>
      <c r="B485" s="93"/>
      <c r="C485" s="94"/>
      <c r="D485" s="95"/>
      <c r="E485" s="95"/>
      <c r="F485" s="96"/>
      <c r="G485" s="97"/>
      <c r="H485" s="98"/>
      <c r="I485" s="99"/>
      <c r="J485" s="100"/>
      <c r="K485" s="99"/>
      <c r="L485" s="99"/>
      <c r="M485" s="87" t="str">
        <f t="shared" si="34"/>
        <v/>
      </c>
      <c r="N485" s="87" t="str">
        <f t="shared" ca="1" si="35"/>
        <v/>
      </c>
      <c r="O485" s="92" t="str">
        <f t="shared" si="36"/>
        <v/>
      </c>
      <c r="P485" s="89" t="str">
        <f t="shared" si="37"/>
        <v/>
      </c>
    </row>
    <row r="486" spans="1:16" x14ac:dyDescent="0.3">
      <c r="A486" s="91">
        <v>481</v>
      </c>
      <c r="B486" s="93"/>
      <c r="C486" s="94"/>
      <c r="D486" s="95"/>
      <c r="E486" s="95"/>
      <c r="F486" s="96"/>
      <c r="G486" s="97"/>
      <c r="H486" s="98"/>
      <c r="I486" s="99"/>
      <c r="J486" s="100"/>
      <c r="K486" s="99"/>
      <c r="L486" s="99"/>
      <c r="M486" s="87" t="str">
        <f t="shared" si="34"/>
        <v/>
      </c>
      <c r="N486" s="87" t="str">
        <f t="shared" ca="1" si="35"/>
        <v/>
      </c>
      <c r="O486" s="92" t="str">
        <f t="shared" si="36"/>
        <v/>
      </c>
      <c r="P486" s="89" t="str">
        <f t="shared" si="37"/>
        <v/>
      </c>
    </row>
    <row r="487" spans="1:16" x14ac:dyDescent="0.3">
      <c r="A487" s="91">
        <v>482</v>
      </c>
      <c r="B487" s="93"/>
      <c r="C487" s="94"/>
      <c r="D487" s="95"/>
      <c r="E487" s="95"/>
      <c r="F487" s="96"/>
      <c r="G487" s="97"/>
      <c r="H487" s="98"/>
      <c r="I487" s="99"/>
      <c r="J487" s="100"/>
      <c r="K487" s="99"/>
      <c r="L487" s="99"/>
      <c r="M487" s="87" t="str">
        <f t="shared" si="34"/>
        <v/>
      </c>
      <c r="N487" s="87" t="str">
        <f t="shared" ca="1" si="35"/>
        <v/>
      </c>
      <c r="O487" s="92" t="str">
        <f t="shared" si="36"/>
        <v/>
      </c>
      <c r="P487" s="89" t="str">
        <f t="shared" si="37"/>
        <v/>
      </c>
    </row>
    <row r="488" spans="1:16" x14ac:dyDescent="0.3">
      <c r="A488" s="91">
        <v>483</v>
      </c>
      <c r="B488" s="93"/>
      <c r="C488" s="94"/>
      <c r="D488" s="95"/>
      <c r="E488" s="95"/>
      <c r="F488" s="96"/>
      <c r="G488" s="97"/>
      <c r="H488" s="98"/>
      <c r="I488" s="99"/>
      <c r="J488" s="100"/>
      <c r="K488" s="99"/>
      <c r="L488" s="99"/>
      <c r="M488" s="87" t="str">
        <f t="shared" si="34"/>
        <v/>
      </c>
      <c r="N488" s="87" t="str">
        <f t="shared" ca="1" si="35"/>
        <v/>
      </c>
      <c r="O488" s="92" t="str">
        <f t="shared" si="36"/>
        <v/>
      </c>
      <c r="P488" s="89" t="str">
        <f t="shared" si="37"/>
        <v/>
      </c>
    </row>
    <row r="489" spans="1:16" x14ac:dyDescent="0.3">
      <c r="A489" s="91">
        <v>484</v>
      </c>
      <c r="B489" s="93"/>
      <c r="C489" s="94"/>
      <c r="D489" s="95"/>
      <c r="E489" s="95"/>
      <c r="F489" s="96"/>
      <c r="G489" s="97"/>
      <c r="H489" s="98"/>
      <c r="I489" s="99"/>
      <c r="J489" s="100"/>
      <c r="K489" s="99"/>
      <c r="L489" s="99"/>
      <c r="M489" s="87" t="str">
        <f t="shared" si="34"/>
        <v/>
      </c>
      <c r="N489" s="87" t="str">
        <f t="shared" ca="1" si="35"/>
        <v/>
      </c>
      <c r="O489" s="92" t="str">
        <f t="shared" si="36"/>
        <v/>
      </c>
      <c r="P489" s="89" t="str">
        <f t="shared" si="37"/>
        <v/>
      </c>
    </row>
    <row r="490" spans="1:16" x14ac:dyDescent="0.3">
      <c r="A490" s="91">
        <v>485</v>
      </c>
      <c r="B490" s="93"/>
      <c r="C490" s="94"/>
      <c r="D490" s="95"/>
      <c r="E490" s="95"/>
      <c r="F490" s="96"/>
      <c r="G490" s="97"/>
      <c r="H490" s="98"/>
      <c r="I490" s="99"/>
      <c r="J490" s="100"/>
      <c r="K490" s="99"/>
      <c r="L490" s="99"/>
      <c r="M490" s="87" t="str">
        <f t="shared" si="34"/>
        <v/>
      </c>
      <c r="N490" s="87" t="str">
        <f t="shared" ca="1" si="35"/>
        <v/>
      </c>
      <c r="O490" s="92" t="str">
        <f t="shared" si="36"/>
        <v/>
      </c>
      <c r="P490" s="89" t="str">
        <f t="shared" si="37"/>
        <v/>
      </c>
    </row>
    <row r="491" spans="1:16" x14ac:dyDescent="0.3">
      <c r="A491" s="91">
        <v>486</v>
      </c>
      <c r="B491" s="93"/>
      <c r="C491" s="94"/>
      <c r="D491" s="95"/>
      <c r="E491" s="95"/>
      <c r="F491" s="96"/>
      <c r="G491" s="97"/>
      <c r="H491" s="98"/>
      <c r="I491" s="99"/>
      <c r="J491" s="100"/>
      <c r="K491" s="99"/>
      <c r="L491" s="99"/>
      <c r="M491" s="87" t="str">
        <f t="shared" si="34"/>
        <v/>
      </c>
      <c r="N491" s="87" t="str">
        <f t="shared" ca="1" si="35"/>
        <v/>
      </c>
      <c r="O491" s="92" t="str">
        <f t="shared" si="36"/>
        <v/>
      </c>
      <c r="P491" s="89" t="str">
        <f t="shared" si="37"/>
        <v/>
      </c>
    </row>
    <row r="492" spans="1:16" x14ac:dyDescent="0.3">
      <c r="A492" s="91">
        <v>487</v>
      </c>
      <c r="B492" s="93"/>
      <c r="C492" s="94"/>
      <c r="D492" s="95"/>
      <c r="E492" s="95"/>
      <c r="F492" s="96"/>
      <c r="G492" s="97"/>
      <c r="H492" s="98"/>
      <c r="I492" s="99"/>
      <c r="J492" s="100"/>
      <c r="K492" s="99"/>
      <c r="L492" s="99"/>
      <c r="M492" s="87" t="str">
        <f t="shared" si="34"/>
        <v/>
      </c>
      <c r="N492" s="87" t="str">
        <f t="shared" ca="1" si="35"/>
        <v/>
      </c>
      <c r="O492" s="92" t="str">
        <f t="shared" si="36"/>
        <v/>
      </c>
      <c r="P492" s="89" t="str">
        <f t="shared" si="37"/>
        <v/>
      </c>
    </row>
    <row r="493" spans="1:16" x14ac:dyDescent="0.3">
      <c r="A493" s="91">
        <v>488</v>
      </c>
      <c r="B493" s="93"/>
      <c r="C493" s="94"/>
      <c r="D493" s="95"/>
      <c r="E493" s="95"/>
      <c r="F493" s="96"/>
      <c r="G493" s="97"/>
      <c r="H493" s="98"/>
      <c r="I493" s="99"/>
      <c r="J493" s="100"/>
      <c r="K493" s="99"/>
      <c r="L493" s="99"/>
      <c r="M493" s="87" t="str">
        <f t="shared" si="34"/>
        <v/>
      </c>
      <c r="N493" s="87" t="str">
        <f t="shared" ca="1" si="35"/>
        <v/>
      </c>
      <c r="O493" s="92" t="str">
        <f t="shared" si="36"/>
        <v/>
      </c>
      <c r="P493" s="89" t="str">
        <f t="shared" si="37"/>
        <v/>
      </c>
    </row>
    <row r="494" spans="1:16" x14ac:dyDescent="0.3">
      <c r="A494" s="91">
        <v>489</v>
      </c>
      <c r="B494" s="93"/>
      <c r="C494" s="94"/>
      <c r="D494" s="95"/>
      <c r="E494" s="95"/>
      <c r="F494" s="96"/>
      <c r="G494" s="97"/>
      <c r="H494" s="98"/>
      <c r="I494" s="99"/>
      <c r="J494" s="100"/>
      <c r="K494" s="99"/>
      <c r="L494" s="99"/>
      <c r="M494" s="87" t="str">
        <f t="shared" si="34"/>
        <v/>
      </c>
      <c r="N494" s="87" t="str">
        <f t="shared" ca="1" si="35"/>
        <v/>
      </c>
      <c r="O494" s="92" t="str">
        <f t="shared" si="36"/>
        <v/>
      </c>
      <c r="P494" s="89" t="str">
        <f t="shared" si="37"/>
        <v/>
      </c>
    </row>
    <row r="495" spans="1:16" x14ac:dyDescent="0.3">
      <c r="A495" s="91">
        <v>490</v>
      </c>
      <c r="B495" s="93"/>
      <c r="C495" s="94"/>
      <c r="D495" s="95"/>
      <c r="E495" s="95"/>
      <c r="F495" s="96"/>
      <c r="G495" s="97"/>
      <c r="H495" s="98"/>
      <c r="I495" s="99"/>
      <c r="J495" s="100"/>
      <c r="K495" s="99"/>
      <c r="L495" s="99"/>
      <c r="M495" s="87" t="str">
        <f t="shared" si="34"/>
        <v/>
      </c>
      <c r="N495" s="87" t="str">
        <f t="shared" ca="1" si="35"/>
        <v/>
      </c>
      <c r="O495" s="92" t="str">
        <f t="shared" si="36"/>
        <v/>
      </c>
      <c r="P495" s="89" t="str">
        <f t="shared" si="37"/>
        <v/>
      </c>
    </row>
    <row r="496" spans="1:16" x14ac:dyDescent="0.3">
      <c r="A496" s="91">
        <v>491</v>
      </c>
      <c r="B496" s="93"/>
      <c r="C496" s="94"/>
      <c r="D496" s="95"/>
      <c r="E496" s="95"/>
      <c r="F496" s="96"/>
      <c r="G496" s="97"/>
      <c r="H496" s="98"/>
      <c r="I496" s="99"/>
      <c r="J496" s="100"/>
      <c r="K496" s="99"/>
      <c r="L496" s="99"/>
      <c r="M496" s="87" t="str">
        <f t="shared" si="34"/>
        <v/>
      </c>
      <c r="N496" s="87" t="str">
        <f t="shared" ca="1" si="35"/>
        <v/>
      </c>
      <c r="O496" s="92" t="str">
        <f t="shared" si="36"/>
        <v/>
      </c>
      <c r="P496" s="89" t="str">
        <f t="shared" si="37"/>
        <v/>
      </c>
    </row>
    <row r="497" spans="1:16" x14ac:dyDescent="0.3">
      <c r="A497" s="91">
        <v>492</v>
      </c>
      <c r="B497" s="93"/>
      <c r="C497" s="94"/>
      <c r="D497" s="95"/>
      <c r="E497" s="95"/>
      <c r="F497" s="96"/>
      <c r="G497" s="97"/>
      <c r="H497" s="98"/>
      <c r="I497" s="99"/>
      <c r="J497" s="100"/>
      <c r="K497" s="99"/>
      <c r="L497" s="99"/>
      <c r="M497" s="87" t="str">
        <f t="shared" si="34"/>
        <v/>
      </c>
      <c r="N497" s="87" t="str">
        <f t="shared" ca="1" si="35"/>
        <v/>
      </c>
      <c r="O497" s="92" t="str">
        <f t="shared" si="36"/>
        <v/>
      </c>
      <c r="P497" s="89" t="str">
        <f t="shared" si="37"/>
        <v/>
      </c>
    </row>
    <row r="498" spans="1:16" x14ac:dyDescent="0.3">
      <c r="A498" s="91">
        <v>493</v>
      </c>
      <c r="B498" s="93"/>
      <c r="C498" s="94"/>
      <c r="D498" s="95"/>
      <c r="E498" s="95"/>
      <c r="F498" s="96"/>
      <c r="G498" s="97"/>
      <c r="H498" s="98"/>
      <c r="I498" s="99"/>
      <c r="J498" s="100"/>
      <c r="K498" s="99"/>
      <c r="L498" s="99"/>
      <c r="M498" s="87" t="str">
        <f t="shared" si="34"/>
        <v/>
      </c>
      <c r="N498" s="87" t="str">
        <f t="shared" ca="1" si="35"/>
        <v/>
      </c>
      <c r="O498" s="92" t="str">
        <f t="shared" si="36"/>
        <v/>
      </c>
      <c r="P498" s="89" t="str">
        <f t="shared" si="37"/>
        <v/>
      </c>
    </row>
    <row r="499" spans="1:16" x14ac:dyDescent="0.3">
      <c r="A499" s="91">
        <v>494</v>
      </c>
      <c r="B499" s="93"/>
      <c r="C499" s="94"/>
      <c r="D499" s="95"/>
      <c r="E499" s="95"/>
      <c r="F499" s="96"/>
      <c r="G499" s="97"/>
      <c r="H499" s="98"/>
      <c r="I499" s="99"/>
      <c r="J499" s="100"/>
      <c r="K499" s="99"/>
      <c r="L499" s="99"/>
      <c r="M499" s="87" t="str">
        <f t="shared" si="34"/>
        <v/>
      </c>
      <c r="N499" s="87" t="str">
        <f t="shared" ca="1" si="35"/>
        <v/>
      </c>
      <c r="O499" s="92" t="str">
        <f t="shared" si="36"/>
        <v/>
      </c>
      <c r="P499" s="89" t="str">
        <f t="shared" si="37"/>
        <v/>
      </c>
    </row>
    <row r="500" spans="1:16" x14ac:dyDescent="0.3">
      <c r="A500" s="91">
        <v>495</v>
      </c>
      <c r="B500" s="93"/>
      <c r="C500" s="94"/>
      <c r="D500" s="95"/>
      <c r="E500" s="95"/>
      <c r="F500" s="96"/>
      <c r="G500" s="97"/>
      <c r="H500" s="98"/>
      <c r="I500" s="99"/>
      <c r="J500" s="100"/>
      <c r="K500" s="99"/>
      <c r="L500" s="99"/>
      <c r="M500" s="87" t="str">
        <f t="shared" si="34"/>
        <v/>
      </c>
      <c r="N500" s="87" t="str">
        <f t="shared" ca="1" si="35"/>
        <v/>
      </c>
      <c r="O500" s="92" t="str">
        <f t="shared" si="36"/>
        <v/>
      </c>
      <c r="P500" s="89" t="str">
        <f t="shared" si="37"/>
        <v/>
      </c>
    </row>
  </sheetData>
  <sheetProtection sheet="1" objects="1" scenarios="1" selectLockedCells="1"/>
  <mergeCells count="3">
    <mergeCell ref="C2:C3"/>
    <mergeCell ref="D2:E3"/>
    <mergeCell ref="J4:O4"/>
  </mergeCells>
  <conditionalFormatting sqref="O6:O15 O21:O500">
    <cfRule type="cellIs" dxfId="37" priority="16" operator="greaterThan">
      <formula>0.91</formula>
    </cfRule>
    <cfRule type="cellIs" dxfId="36" priority="17" operator="between">
      <formula>0.31</formula>
      <formula>0.9</formula>
    </cfRule>
    <cfRule type="cellIs" dxfId="35" priority="18" operator="between">
      <formula>0</formula>
      <formula>0.3</formula>
    </cfRule>
    <cfRule type="cellIs" dxfId="34" priority="19" operator="lessThan">
      <formula>0</formula>
    </cfRule>
  </conditionalFormatting>
  <conditionalFormatting sqref="O16:O17">
    <cfRule type="cellIs" dxfId="33" priority="9" operator="greaterThan">
      <formula>0.91</formula>
    </cfRule>
    <cfRule type="cellIs" dxfId="32" priority="10" operator="between">
      <formula>0.31</formula>
      <formula>0.9</formula>
    </cfRule>
    <cfRule type="cellIs" dxfId="31" priority="11" operator="between">
      <formula>0</formula>
      <formula>0.3</formula>
    </cfRule>
    <cfRule type="cellIs" dxfId="30" priority="12" operator="lessThan">
      <formula>0</formula>
    </cfRule>
  </conditionalFormatting>
  <conditionalFormatting sqref="O18:O19">
    <cfRule type="cellIs" dxfId="29" priority="5" operator="greaterThan">
      <formula>0.91</formula>
    </cfRule>
    <cfRule type="cellIs" dxfId="28" priority="6" operator="between">
      <formula>0.31</formula>
      <formula>0.9</formula>
    </cfRule>
    <cfRule type="cellIs" dxfId="27" priority="7" operator="between">
      <formula>0</formula>
      <formula>0.3</formula>
    </cfRule>
    <cfRule type="cellIs" dxfId="26" priority="8" operator="lessThan">
      <formula>0</formula>
    </cfRule>
  </conditionalFormatting>
  <conditionalFormatting sqref="O20">
    <cfRule type="cellIs" dxfId="25" priority="1" operator="greaterThan">
      <formula>0.91</formula>
    </cfRule>
    <cfRule type="cellIs" dxfId="24" priority="2" operator="between">
      <formula>0.31</formula>
      <formula>0.9</formula>
    </cfRule>
    <cfRule type="cellIs" dxfId="23" priority="3" operator="between">
      <formula>0</formula>
      <formula>0.3</formula>
    </cfRule>
    <cfRule type="cellIs" dxfId="22" priority="4" operator="lessThan">
      <formula>0</formula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3" operator="equal" id="{9A73451A-F5EA-4CDF-BBFD-5086A3B3DB9F}">
            <xm:f>'\Users\leome\Documents\PROYECTOS\BRATEMBIER\Bases intranet\Objetivos estratégicos\[Plantilla_Objetivos_estratégicos BADEN BADEN BRATEMBIER BIERHAUSE v2.xlsx]BASES'!#REF!</xm:f>
            <x14:dxf>
              <font>
                <color theme="9" tint="-0.499984740745262"/>
              </font>
              <fill>
                <patternFill>
                  <bgColor theme="9" tint="0.59996337778862885"/>
                </patternFill>
              </fill>
            </x14:dxf>
          </x14:cfRule>
          <x14:cfRule type="cellIs" priority="14" operator="equal" id="{173B8B1F-8D30-4E2B-9D62-4E6B27519A49}">
            <xm:f>'\Users\leome\Documents\PROYECTOS\BRATEMBIER\Bases intranet\Objetivos estratégicos\[Plantilla_Objetivos_estratégicos BADEN BADEN BRATEMBIER BIERHAUSE v2.xlsx]BASES'!#REF!</xm:f>
            <x14:dxf>
              <font>
                <color theme="5" tint="-0.24994659260841701"/>
              </font>
              <fill>
                <patternFill>
                  <bgColor theme="7" tint="0.79998168889431442"/>
                </patternFill>
              </fill>
            </x14:dxf>
          </x14:cfRule>
          <x14:cfRule type="cellIs" priority="15" operator="equal" id="{569E5379-CA20-40D5-880C-BB4E2B353A18}">
            <xm:f>'\Users\leome\Documents\PROYECTOS\BRATEMBIER\Bases intranet\Objetivos estratégicos\[Plantilla_Objetivos_estratégicos BADEN BADEN BRATEMBIER BIERHAUSE v2.xlsx]BASES'!#REF!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J6:J500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2CE39E7-DFCB-4C21-82D4-1B88C44B16C4}">
          <x14:formula1>
            <xm:f>BASES!$E$6:$E$12</xm:f>
          </x14:formula1>
          <xm:sqref>C6:C500</xm:sqref>
        </x14:dataValidation>
        <x14:dataValidation type="list" allowBlank="1" showInputMessage="1" showErrorMessage="1" xr:uid="{88FD7BAD-184D-4F40-A564-F152A19D9176}">
          <x14:formula1>
            <xm:f>BASES!$B$15:$B$21</xm:f>
          </x14:formula1>
          <xm:sqref>D6:D500</xm:sqref>
        </x14:dataValidation>
        <x14:dataValidation type="list" allowBlank="1" showInputMessage="1" showErrorMessage="1" xr:uid="{FD53F01D-FE34-41D4-899D-5A593896EE5A}">
          <x14:formula1>
            <xm:f>BASES!$B$24:$B$65</xm:f>
          </x14:formula1>
          <xm:sqref>E6:E500</xm:sqref>
        </x14:dataValidation>
        <x14:dataValidation type="list" allowBlank="1" showInputMessage="1" showErrorMessage="1" xr:uid="{F29AE412-DF83-43A5-8EA5-71BDBEEDFE59}">
          <x14:formula1>
            <xm:f>ESTRATEGIAS!$V$6:$V$31</xm:f>
          </x14:formula1>
          <xm:sqref>F6:F500</xm:sqref>
        </x14:dataValidation>
        <x14:dataValidation type="list" allowBlank="1" showInputMessage="1" showErrorMessage="1" xr:uid="{F40280D5-B0C6-4E8E-866A-551A53D83AE5}">
          <x14:formula1>
            <xm:f>BASES!$G$6:$G$8</xm:f>
          </x14:formula1>
          <xm:sqref>J6:J500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B86E5-A75A-4122-937C-8FB9874FED2D}">
  <sheetPr codeName="Hoja12"/>
  <dimension ref="A1:P500"/>
  <sheetViews>
    <sheetView showGridLines="0" workbookViewId="0">
      <pane xSplit="2" ySplit="5" topLeftCell="C6" activePane="bottomRight" state="frozenSplit"/>
      <selection pane="topRight" activeCell="D1" sqref="D1"/>
      <selection pane="bottomLeft" activeCell="A3" sqref="A3"/>
      <selection pane="bottomRight" activeCell="B6" sqref="B6"/>
    </sheetView>
  </sheetViews>
  <sheetFormatPr baseColWidth="10" defaultColWidth="11.44140625" defaultRowHeight="14.4" x14ac:dyDescent="0.3"/>
  <cols>
    <col min="1" max="1" width="4.33203125" style="67" customWidth="1"/>
    <col min="2" max="2" width="13.33203125" style="68" customWidth="1"/>
    <col min="3" max="3" width="15.6640625" style="67" customWidth="1"/>
    <col min="4" max="4" width="31.33203125" style="67" customWidth="1"/>
    <col min="5" max="5" width="31.5546875" style="67" customWidth="1"/>
    <col min="6" max="6" width="39.6640625" style="67" customWidth="1"/>
    <col min="7" max="7" width="40.44140625" style="67" customWidth="1"/>
    <col min="8" max="8" width="13" style="67" bestFit="1" customWidth="1"/>
    <col min="9" max="9" width="13.109375" style="67" customWidth="1"/>
    <col min="10" max="10" width="11.44140625" style="67"/>
    <col min="11" max="11" width="15.44140625" style="68" customWidth="1"/>
    <col min="12" max="12" width="10.5546875" style="67" customWidth="1"/>
    <col min="13" max="13" width="11.44140625" style="67"/>
    <col min="14" max="14" width="11.6640625" style="67" customWidth="1"/>
    <col min="15" max="15" width="12.109375" style="67" customWidth="1"/>
    <col min="16" max="16" width="67.5546875" style="67" customWidth="1"/>
    <col min="17" max="17" width="11.44140625" style="67"/>
    <col min="18" max="18" width="11" style="67" customWidth="1"/>
    <col min="19" max="16384" width="11.44140625" style="67"/>
  </cols>
  <sheetData>
    <row r="1" spans="1:16" ht="15" thickBot="1" x14ac:dyDescent="0.35"/>
    <row r="2" spans="1:16" ht="16.5" customHeight="1" x14ac:dyDescent="0.3">
      <c r="C2" s="119" t="str">
        <f>ESTRATEGIAS!Y5</f>
        <v>Objetivo 7</v>
      </c>
      <c r="D2" s="121" t="str">
        <f>ESTRATEGIAS!Z5</f>
        <v/>
      </c>
      <c r="E2" s="122"/>
    </row>
    <row r="3" spans="1:16" ht="15" thickBot="1" x14ac:dyDescent="0.35">
      <c r="C3" s="120"/>
      <c r="D3" s="123"/>
      <c r="E3" s="124"/>
    </row>
    <row r="4" spans="1:16" ht="18.600000000000001" thickBot="1" x14ac:dyDescent="0.35">
      <c r="J4" s="116" t="s">
        <v>19</v>
      </c>
      <c r="K4" s="117"/>
      <c r="L4" s="117"/>
      <c r="M4" s="117"/>
      <c r="N4" s="117"/>
      <c r="O4" s="118"/>
    </row>
    <row r="5" spans="1:16" s="85" customFormat="1" ht="47.4" thickBot="1" x14ac:dyDescent="0.35">
      <c r="A5" s="72" t="s">
        <v>4</v>
      </c>
      <c r="B5" s="83" t="s">
        <v>5</v>
      </c>
      <c r="C5" s="83" t="s">
        <v>6</v>
      </c>
      <c r="D5" s="83" t="s">
        <v>7</v>
      </c>
      <c r="E5" s="83" t="s">
        <v>21</v>
      </c>
      <c r="F5" s="83" t="s">
        <v>22</v>
      </c>
      <c r="G5" s="83" t="s">
        <v>37</v>
      </c>
      <c r="H5" s="83" t="s">
        <v>9</v>
      </c>
      <c r="I5" s="83" t="s">
        <v>10</v>
      </c>
      <c r="J5" s="83" t="s">
        <v>11</v>
      </c>
      <c r="K5" s="83" t="s">
        <v>16</v>
      </c>
      <c r="L5" s="83" t="s">
        <v>9</v>
      </c>
      <c r="M5" s="83" t="s">
        <v>17</v>
      </c>
      <c r="N5" s="83" t="s">
        <v>20</v>
      </c>
      <c r="O5" s="84" t="s">
        <v>18</v>
      </c>
      <c r="P5" s="83" t="s">
        <v>22</v>
      </c>
    </row>
    <row r="6" spans="1:16" s="90" customFormat="1" ht="13.8" x14ac:dyDescent="0.3">
      <c r="A6" s="86">
        <v>1</v>
      </c>
      <c r="B6" s="93"/>
      <c r="C6" s="94"/>
      <c r="D6" s="95"/>
      <c r="E6" s="95"/>
      <c r="F6" s="96"/>
      <c r="G6" s="97"/>
      <c r="H6" s="98"/>
      <c r="I6" s="99"/>
      <c r="J6" s="100"/>
      <c r="K6" s="101"/>
      <c r="L6" s="98"/>
      <c r="M6" s="87" t="str">
        <f t="shared" ref="M6:M53" si="0">IF(B6&lt;&gt;"",(DAY(B6)+C6*30),"")</f>
        <v/>
      </c>
      <c r="N6" s="87" t="str">
        <f ca="1">IF(K6&lt;&gt;"",(B6+30*C6)-NOW(),"")</f>
        <v/>
      </c>
      <c r="O6" s="92" t="str">
        <f t="shared" ref="O6:O53" si="1">IF(I6&gt;H6,(IF(I6&lt;&gt;"",(((I6-H6)-(I6-L6))/ABS(I6-H6)),"")),IF(I6&lt;&gt;"",(1-(I6+L6-H6)/I6),""))</f>
        <v/>
      </c>
      <c r="P6" s="89" t="str">
        <f>IF(F6&lt;&gt;"",F6,"")</f>
        <v/>
      </c>
    </row>
    <row r="7" spans="1:16" s="90" customFormat="1" ht="13.8" x14ac:dyDescent="0.3">
      <c r="A7" s="91" t="str">
        <f>IF(B6&lt;&gt;"",A6+1,"")</f>
        <v/>
      </c>
      <c r="B7" s="93"/>
      <c r="C7" s="94"/>
      <c r="D7" s="95"/>
      <c r="E7" s="95"/>
      <c r="F7" s="96"/>
      <c r="G7" s="97"/>
      <c r="H7" s="98"/>
      <c r="I7" s="99"/>
      <c r="J7" s="100"/>
      <c r="K7" s="101"/>
      <c r="L7" s="99"/>
      <c r="M7" s="87" t="str">
        <f t="shared" si="0"/>
        <v/>
      </c>
      <c r="N7" s="87" t="str">
        <f t="shared" ref="N7:N15" ca="1" si="2">IF(K7&lt;&gt;"",(B7+30*C7)-NOW(),"")</f>
        <v/>
      </c>
      <c r="O7" s="92" t="str">
        <f t="shared" si="1"/>
        <v/>
      </c>
      <c r="P7" s="89" t="str">
        <f t="shared" ref="P7:P53" si="3">IF(F7&lt;&gt;"",F7,"")</f>
        <v/>
      </c>
    </row>
    <row r="8" spans="1:16" s="90" customFormat="1" ht="13.8" x14ac:dyDescent="0.3">
      <c r="A8" s="91" t="str">
        <f t="shared" ref="A8:A71" si="4">IF(B7&lt;&gt;"",A7+1,"")</f>
        <v/>
      </c>
      <c r="B8" s="93"/>
      <c r="C8" s="94"/>
      <c r="D8" s="95"/>
      <c r="E8" s="95"/>
      <c r="F8" s="96"/>
      <c r="G8" s="97"/>
      <c r="H8" s="98"/>
      <c r="I8" s="99"/>
      <c r="J8" s="100"/>
      <c r="K8" s="101"/>
      <c r="L8" s="99"/>
      <c r="M8" s="87" t="str">
        <f t="shared" si="0"/>
        <v/>
      </c>
      <c r="N8" s="87" t="str">
        <f t="shared" ca="1" si="2"/>
        <v/>
      </c>
      <c r="O8" s="92" t="str">
        <f t="shared" si="1"/>
        <v/>
      </c>
      <c r="P8" s="89" t="str">
        <f t="shared" si="3"/>
        <v/>
      </c>
    </row>
    <row r="9" spans="1:16" s="90" customFormat="1" ht="13.8" x14ac:dyDescent="0.3">
      <c r="A9" s="91" t="str">
        <f t="shared" si="4"/>
        <v/>
      </c>
      <c r="B9" s="93"/>
      <c r="C9" s="94"/>
      <c r="D9" s="95"/>
      <c r="E9" s="95"/>
      <c r="F9" s="96"/>
      <c r="G9" s="97"/>
      <c r="H9" s="98"/>
      <c r="I9" s="99"/>
      <c r="J9" s="100"/>
      <c r="K9" s="101"/>
      <c r="L9" s="99"/>
      <c r="M9" s="87" t="str">
        <f t="shared" si="0"/>
        <v/>
      </c>
      <c r="N9" s="87" t="str">
        <f t="shared" ca="1" si="2"/>
        <v/>
      </c>
      <c r="O9" s="92" t="str">
        <f t="shared" si="1"/>
        <v/>
      </c>
      <c r="P9" s="89" t="str">
        <f t="shared" si="3"/>
        <v/>
      </c>
    </row>
    <row r="10" spans="1:16" s="90" customFormat="1" ht="13.8" x14ac:dyDescent="0.3">
      <c r="A10" s="91" t="str">
        <f t="shared" si="4"/>
        <v/>
      </c>
      <c r="B10" s="93"/>
      <c r="C10" s="94"/>
      <c r="D10" s="95"/>
      <c r="E10" s="95"/>
      <c r="F10" s="96"/>
      <c r="G10" s="97"/>
      <c r="H10" s="98"/>
      <c r="I10" s="99"/>
      <c r="J10" s="100"/>
      <c r="K10" s="101"/>
      <c r="L10" s="99"/>
      <c r="M10" s="87" t="str">
        <f t="shared" si="0"/>
        <v/>
      </c>
      <c r="N10" s="87" t="str">
        <f t="shared" ca="1" si="2"/>
        <v/>
      </c>
      <c r="O10" s="92" t="str">
        <f t="shared" si="1"/>
        <v/>
      </c>
      <c r="P10" s="89" t="str">
        <f t="shared" si="3"/>
        <v/>
      </c>
    </row>
    <row r="11" spans="1:16" s="90" customFormat="1" ht="13.8" x14ac:dyDescent="0.3">
      <c r="A11" s="91" t="str">
        <f t="shared" si="4"/>
        <v/>
      </c>
      <c r="B11" s="93"/>
      <c r="C11" s="94"/>
      <c r="D11" s="95"/>
      <c r="E11" s="95"/>
      <c r="F11" s="96"/>
      <c r="G11" s="97"/>
      <c r="H11" s="98"/>
      <c r="I11" s="99"/>
      <c r="J11" s="100"/>
      <c r="K11" s="104"/>
      <c r="L11" s="99"/>
      <c r="M11" s="87" t="str">
        <f t="shared" si="0"/>
        <v/>
      </c>
      <c r="N11" s="87" t="str">
        <f t="shared" ca="1" si="2"/>
        <v/>
      </c>
      <c r="O11" s="92" t="str">
        <f t="shared" si="1"/>
        <v/>
      </c>
      <c r="P11" s="89" t="str">
        <f t="shared" si="3"/>
        <v/>
      </c>
    </row>
    <row r="12" spans="1:16" s="90" customFormat="1" ht="13.8" x14ac:dyDescent="0.3">
      <c r="A12" s="91" t="str">
        <f t="shared" si="4"/>
        <v/>
      </c>
      <c r="B12" s="93"/>
      <c r="C12" s="94"/>
      <c r="D12" s="95"/>
      <c r="E12" s="95"/>
      <c r="F12" s="96"/>
      <c r="G12" s="97"/>
      <c r="H12" s="98"/>
      <c r="I12" s="99"/>
      <c r="J12" s="100"/>
      <c r="K12" s="104"/>
      <c r="L12" s="99"/>
      <c r="M12" s="87" t="str">
        <f t="shared" si="0"/>
        <v/>
      </c>
      <c r="N12" s="87" t="str">
        <f t="shared" ca="1" si="2"/>
        <v/>
      </c>
      <c r="O12" s="92" t="str">
        <f t="shared" si="1"/>
        <v/>
      </c>
      <c r="P12" s="89" t="str">
        <f t="shared" si="3"/>
        <v/>
      </c>
    </row>
    <row r="13" spans="1:16" s="90" customFormat="1" ht="13.8" x14ac:dyDescent="0.3">
      <c r="A13" s="91" t="str">
        <f t="shared" si="4"/>
        <v/>
      </c>
      <c r="B13" s="93"/>
      <c r="C13" s="94"/>
      <c r="D13" s="95"/>
      <c r="E13" s="95"/>
      <c r="F13" s="96"/>
      <c r="G13" s="97"/>
      <c r="H13" s="98"/>
      <c r="I13" s="99"/>
      <c r="J13" s="100"/>
      <c r="K13" s="104"/>
      <c r="L13" s="99"/>
      <c r="M13" s="87" t="str">
        <f t="shared" si="0"/>
        <v/>
      </c>
      <c r="N13" s="87" t="str">
        <f t="shared" ca="1" si="2"/>
        <v/>
      </c>
      <c r="O13" s="92" t="str">
        <f t="shared" si="1"/>
        <v/>
      </c>
      <c r="P13" s="89" t="str">
        <f t="shared" si="3"/>
        <v/>
      </c>
    </row>
    <row r="14" spans="1:16" s="90" customFormat="1" ht="13.8" x14ac:dyDescent="0.3">
      <c r="A14" s="91" t="str">
        <f t="shared" si="4"/>
        <v/>
      </c>
      <c r="B14" s="93"/>
      <c r="C14" s="94"/>
      <c r="D14" s="95"/>
      <c r="E14" s="95"/>
      <c r="F14" s="96"/>
      <c r="G14" s="97"/>
      <c r="H14" s="98"/>
      <c r="I14" s="99"/>
      <c r="J14" s="100"/>
      <c r="K14" s="104"/>
      <c r="L14" s="99"/>
      <c r="M14" s="87" t="str">
        <f t="shared" si="0"/>
        <v/>
      </c>
      <c r="N14" s="87" t="str">
        <f t="shared" ca="1" si="2"/>
        <v/>
      </c>
      <c r="O14" s="92" t="str">
        <f t="shared" si="1"/>
        <v/>
      </c>
      <c r="P14" s="89" t="str">
        <f t="shared" si="3"/>
        <v/>
      </c>
    </row>
    <row r="15" spans="1:16" s="90" customFormat="1" ht="13.8" x14ac:dyDescent="0.3">
      <c r="A15" s="91" t="str">
        <f t="shared" si="4"/>
        <v/>
      </c>
      <c r="B15" s="93"/>
      <c r="C15" s="94"/>
      <c r="D15" s="95"/>
      <c r="E15" s="95"/>
      <c r="F15" s="96"/>
      <c r="G15" s="97"/>
      <c r="H15" s="98"/>
      <c r="I15" s="99"/>
      <c r="J15" s="100"/>
      <c r="K15" s="101"/>
      <c r="L15" s="99"/>
      <c r="M15" s="87" t="str">
        <f t="shared" si="0"/>
        <v/>
      </c>
      <c r="N15" s="87" t="str">
        <f t="shared" ca="1" si="2"/>
        <v/>
      </c>
      <c r="O15" s="92" t="str">
        <f t="shared" si="1"/>
        <v/>
      </c>
      <c r="P15" s="89" t="str">
        <f t="shared" si="3"/>
        <v/>
      </c>
    </row>
    <row r="16" spans="1:16" s="90" customFormat="1" ht="13.8" x14ac:dyDescent="0.3">
      <c r="A16" s="91" t="str">
        <f t="shared" si="4"/>
        <v/>
      </c>
      <c r="B16" s="93"/>
      <c r="C16" s="94"/>
      <c r="D16" s="95"/>
      <c r="E16" s="95"/>
      <c r="F16" s="96"/>
      <c r="G16" s="97"/>
      <c r="H16" s="98"/>
      <c r="I16" s="99"/>
      <c r="J16" s="100"/>
      <c r="K16" s="104"/>
      <c r="L16" s="99"/>
      <c r="M16" s="87" t="str">
        <f t="shared" si="0"/>
        <v/>
      </c>
      <c r="N16" s="87" t="str">
        <f t="shared" ref="N16:N20" ca="1" si="5">IF(K16&lt;&gt;"",(B16+30*C16)-NOW(),"")</f>
        <v/>
      </c>
      <c r="O16" s="88" t="str">
        <f t="shared" si="1"/>
        <v/>
      </c>
      <c r="P16" s="89" t="str">
        <f t="shared" si="3"/>
        <v/>
      </c>
    </row>
    <row r="17" spans="1:16" s="90" customFormat="1" ht="13.8" x14ac:dyDescent="0.3">
      <c r="A17" s="91" t="str">
        <f t="shared" si="4"/>
        <v/>
      </c>
      <c r="B17" s="93"/>
      <c r="C17" s="94"/>
      <c r="D17" s="95"/>
      <c r="E17" s="95"/>
      <c r="F17" s="96"/>
      <c r="G17" s="97"/>
      <c r="H17" s="98"/>
      <c r="I17" s="99"/>
      <c r="J17" s="100"/>
      <c r="K17" s="104"/>
      <c r="L17" s="99"/>
      <c r="M17" s="87" t="str">
        <f t="shared" si="0"/>
        <v/>
      </c>
      <c r="N17" s="87" t="str">
        <f t="shared" ca="1" si="5"/>
        <v/>
      </c>
      <c r="O17" s="88" t="str">
        <f t="shared" si="1"/>
        <v/>
      </c>
      <c r="P17" s="89" t="str">
        <f t="shared" si="3"/>
        <v/>
      </c>
    </row>
    <row r="18" spans="1:16" s="90" customFormat="1" ht="13.8" x14ac:dyDescent="0.3">
      <c r="A18" s="91" t="str">
        <f t="shared" si="4"/>
        <v/>
      </c>
      <c r="B18" s="93"/>
      <c r="C18" s="94"/>
      <c r="D18" s="95"/>
      <c r="E18" s="95"/>
      <c r="F18" s="96"/>
      <c r="G18" s="97"/>
      <c r="H18" s="98"/>
      <c r="I18" s="99"/>
      <c r="J18" s="100"/>
      <c r="K18" s="104"/>
      <c r="L18" s="99"/>
      <c r="M18" s="87" t="str">
        <f t="shared" si="0"/>
        <v/>
      </c>
      <c r="N18" s="87" t="str">
        <f t="shared" ca="1" si="5"/>
        <v/>
      </c>
      <c r="O18" s="88" t="str">
        <f t="shared" si="1"/>
        <v/>
      </c>
      <c r="P18" s="89" t="str">
        <f t="shared" si="3"/>
        <v/>
      </c>
    </row>
    <row r="19" spans="1:16" s="90" customFormat="1" ht="13.8" x14ac:dyDescent="0.3">
      <c r="A19" s="91" t="str">
        <f t="shared" si="4"/>
        <v/>
      </c>
      <c r="B19" s="93"/>
      <c r="C19" s="94"/>
      <c r="D19" s="95"/>
      <c r="E19" s="95"/>
      <c r="F19" s="96"/>
      <c r="G19" s="97"/>
      <c r="H19" s="98"/>
      <c r="I19" s="99"/>
      <c r="J19" s="100"/>
      <c r="K19" s="104"/>
      <c r="L19" s="99"/>
      <c r="M19" s="87" t="str">
        <f t="shared" si="0"/>
        <v/>
      </c>
      <c r="N19" s="87" t="str">
        <f t="shared" ca="1" si="5"/>
        <v/>
      </c>
      <c r="O19" s="88" t="str">
        <f t="shared" si="1"/>
        <v/>
      </c>
      <c r="P19" s="89" t="str">
        <f t="shared" si="3"/>
        <v/>
      </c>
    </row>
    <row r="20" spans="1:16" s="90" customFormat="1" ht="13.8" x14ac:dyDescent="0.3">
      <c r="A20" s="91" t="str">
        <f t="shared" si="4"/>
        <v/>
      </c>
      <c r="B20" s="93"/>
      <c r="C20" s="94"/>
      <c r="D20" s="95"/>
      <c r="E20" s="95"/>
      <c r="F20" s="96"/>
      <c r="G20" s="97"/>
      <c r="H20" s="98"/>
      <c r="I20" s="99"/>
      <c r="J20" s="100"/>
      <c r="K20" s="104"/>
      <c r="L20" s="99"/>
      <c r="M20" s="87" t="str">
        <f t="shared" si="0"/>
        <v/>
      </c>
      <c r="N20" s="87" t="str">
        <f t="shared" ca="1" si="5"/>
        <v/>
      </c>
      <c r="O20" s="88" t="str">
        <f t="shared" si="1"/>
        <v/>
      </c>
      <c r="P20" s="89" t="str">
        <f t="shared" si="3"/>
        <v/>
      </c>
    </row>
    <row r="21" spans="1:16" s="90" customFormat="1" ht="13.8" x14ac:dyDescent="0.3">
      <c r="A21" s="91" t="str">
        <f t="shared" si="4"/>
        <v/>
      </c>
      <c r="B21" s="93"/>
      <c r="C21" s="94"/>
      <c r="D21" s="95"/>
      <c r="E21" s="95"/>
      <c r="F21" s="96"/>
      <c r="G21" s="97"/>
      <c r="H21" s="98"/>
      <c r="I21" s="99"/>
      <c r="J21" s="100"/>
      <c r="K21" s="99"/>
      <c r="L21" s="99"/>
      <c r="M21" s="87" t="str">
        <f t="shared" si="0"/>
        <v/>
      </c>
      <c r="N21" s="87" t="str">
        <f t="shared" ref="N21:N53" ca="1" si="6">IF(K21&lt;&gt;"",(DAY(B21)+30*C21)-DAY(TODAY()),"")</f>
        <v/>
      </c>
      <c r="O21" s="92" t="str">
        <f t="shared" si="1"/>
        <v/>
      </c>
      <c r="P21" s="89" t="str">
        <f t="shared" si="3"/>
        <v/>
      </c>
    </row>
    <row r="22" spans="1:16" s="90" customFormat="1" ht="13.8" x14ac:dyDescent="0.3">
      <c r="A22" s="91" t="str">
        <f t="shared" si="4"/>
        <v/>
      </c>
      <c r="B22" s="93"/>
      <c r="C22" s="94"/>
      <c r="D22" s="95"/>
      <c r="E22" s="95"/>
      <c r="F22" s="96"/>
      <c r="G22" s="97"/>
      <c r="H22" s="98"/>
      <c r="I22" s="99"/>
      <c r="J22" s="100"/>
      <c r="K22" s="99"/>
      <c r="L22" s="99"/>
      <c r="M22" s="87" t="str">
        <f t="shared" si="0"/>
        <v/>
      </c>
      <c r="N22" s="87" t="str">
        <f t="shared" ca="1" si="6"/>
        <v/>
      </c>
      <c r="O22" s="92" t="str">
        <f t="shared" si="1"/>
        <v/>
      </c>
      <c r="P22" s="89" t="str">
        <f t="shared" si="3"/>
        <v/>
      </c>
    </row>
    <row r="23" spans="1:16" s="90" customFormat="1" ht="13.8" x14ac:dyDescent="0.3">
      <c r="A23" s="91" t="str">
        <f t="shared" si="4"/>
        <v/>
      </c>
      <c r="B23" s="93"/>
      <c r="C23" s="94"/>
      <c r="D23" s="95"/>
      <c r="E23" s="95"/>
      <c r="F23" s="96"/>
      <c r="G23" s="97"/>
      <c r="H23" s="98"/>
      <c r="I23" s="99"/>
      <c r="J23" s="100"/>
      <c r="K23" s="99"/>
      <c r="L23" s="99"/>
      <c r="M23" s="87" t="str">
        <f t="shared" si="0"/>
        <v/>
      </c>
      <c r="N23" s="87" t="str">
        <f t="shared" ca="1" si="6"/>
        <v/>
      </c>
      <c r="O23" s="92" t="str">
        <f t="shared" si="1"/>
        <v/>
      </c>
      <c r="P23" s="89" t="str">
        <f t="shared" si="3"/>
        <v/>
      </c>
    </row>
    <row r="24" spans="1:16" s="90" customFormat="1" ht="13.8" x14ac:dyDescent="0.3">
      <c r="A24" s="91" t="str">
        <f t="shared" si="4"/>
        <v/>
      </c>
      <c r="B24" s="93"/>
      <c r="C24" s="94"/>
      <c r="D24" s="95"/>
      <c r="E24" s="95"/>
      <c r="F24" s="96"/>
      <c r="G24" s="97"/>
      <c r="H24" s="98"/>
      <c r="I24" s="99"/>
      <c r="J24" s="100"/>
      <c r="K24" s="99"/>
      <c r="L24" s="99"/>
      <c r="M24" s="87" t="str">
        <f t="shared" si="0"/>
        <v/>
      </c>
      <c r="N24" s="87" t="str">
        <f t="shared" ca="1" si="6"/>
        <v/>
      </c>
      <c r="O24" s="92" t="str">
        <f t="shared" si="1"/>
        <v/>
      </c>
      <c r="P24" s="89" t="str">
        <f t="shared" si="3"/>
        <v/>
      </c>
    </row>
    <row r="25" spans="1:16" s="90" customFormat="1" ht="13.8" x14ac:dyDescent="0.3">
      <c r="A25" s="91" t="str">
        <f t="shared" si="4"/>
        <v/>
      </c>
      <c r="B25" s="93"/>
      <c r="C25" s="94"/>
      <c r="D25" s="95"/>
      <c r="E25" s="95"/>
      <c r="F25" s="96"/>
      <c r="G25" s="97"/>
      <c r="H25" s="98"/>
      <c r="I25" s="99"/>
      <c r="J25" s="100"/>
      <c r="K25" s="99"/>
      <c r="L25" s="99"/>
      <c r="M25" s="87" t="str">
        <f t="shared" si="0"/>
        <v/>
      </c>
      <c r="N25" s="87" t="str">
        <f t="shared" ca="1" si="6"/>
        <v/>
      </c>
      <c r="O25" s="92" t="str">
        <f t="shared" si="1"/>
        <v/>
      </c>
      <c r="P25" s="89" t="str">
        <f t="shared" si="3"/>
        <v/>
      </c>
    </row>
    <row r="26" spans="1:16" s="90" customFormat="1" ht="13.8" x14ac:dyDescent="0.3">
      <c r="A26" s="91" t="str">
        <f t="shared" si="4"/>
        <v/>
      </c>
      <c r="B26" s="93"/>
      <c r="C26" s="94"/>
      <c r="D26" s="95"/>
      <c r="E26" s="95"/>
      <c r="F26" s="96"/>
      <c r="G26" s="97"/>
      <c r="H26" s="98"/>
      <c r="I26" s="99"/>
      <c r="J26" s="100"/>
      <c r="K26" s="99"/>
      <c r="L26" s="99"/>
      <c r="M26" s="87" t="str">
        <f t="shared" si="0"/>
        <v/>
      </c>
      <c r="N26" s="87" t="str">
        <f t="shared" ca="1" si="6"/>
        <v/>
      </c>
      <c r="O26" s="92" t="str">
        <f t="shared" si="1"/>
        <v/>
      </c>
      <c r="P26" s="89" t="str">
        <f t="shared" si="3"/>
        <v/>
      </c>
    </row>
    <row r="27" spans="1:16" s="90" customFormat="1" ht="13.8" x14ac:dyDescent="0.3">
      <c r="A27" s="91" t="str">
        <f t="shared" si="4"/>
        <v/>
      </c>
      <c r="B27" s="93"/>
      <c r="C27" s="94"/>
      <c r="D27" s="95"/>
      <c r="E27" s="95"/>
      <c r="F27" s="96"/>
      <c r="G27" s="97"/>
      <c r="H27" s="98"/>
      <c r="I27" s="99"/>
      <c r="J27" s="100"/>
      <c r="K27" s="99"/>
      <c r="L27" s="99"/>
      <c r="M27" s="87" t="str">
        <f t="shared" si="0"/>
        <v/>
      </c>
      <c r="N27" s="87" t="str">
        <f t="shared" ca="1" si="6"/>
        <v/>
      </c>
      <c r="O27" s="92" t="str">
        <f t="shared" si="1"/>
        <v/>
      </c>
      <c r="P27" s="89" t="str">
        <f t="shared" si="3"/>
        <v/>
      </c>
    </row>
    <row r="28" spans="1:16" s="90" customFormat="1" ht="13.8" x14ac:dyDescent="0.3">
      <c r="A28" s="91" t="str">
        <f t="shared" si="4"/>
        <v/>
      </c>
      <c r="B28" s="93"/>
      <c r="C28" s="94"/>
      <c r="D28" s="95"/>
      <c r="E28" s="95"/>
      <c r="F28" s="96"/>
      <c r="G28" s="97"/>
      <c r="H28" s="98"/>
      <c r="I28" s="99"/>
      <c r="J28" s="100"/>
      <c r="K28" s="99"/>
      <c r="L28" s="99"/>
      <c r="M28" s="87" t="str">
        <f t="shared" si="0"/>
        <v/>
      </c>
      <c r="N28" s="87" t="str">
        <f t="shared" ca="1" si="6"/>
        <v/>
      </c>
      <c r="O28" s="92" t="str">
        <f t="shared" si="1"/>
        <v/>
      </c>
      <c r="P28" s="89" t="str">
        <f t="shared" si="3"/>
        <v/>
      </c>
    </row>
    <row r="29" spans="1:16" s="90" customFormat="1" ht="13.8" x14ac:dyDescent="0.3">
      <c r="A29" s="91" t="str">
        <f t="shared" si="4"/>
        <v/>
      </c>
      <c r="B29" s="93"/>
      <c r="C29" s="94"/>
      <c r="D29" s="95"/>
      <c r="E29" s="95"/>
      <c r="F29" s="96"/>
      <c r="G29" s="97"/>
      <c r="H29" s="98"/>
      <c r="I29" s="99"/>
      <c r="J29" s="100"/>
      <c r="K29" s="99"/>
      <c r="L29" s="99"/>
      <c r="M29" s="87" t="str">
        <f t="shared" si="0"/>
        <v/>
      </c>
      <c r="N29" s="87" t="str">
        <f t="shared" ca="1" si="6"/>
        <v/>
      </c>
      <c r="O29" s="92" t="str">
        <f t="shared" si="1"/>
        <v/>
      </c>
      <c r="P29" s="89" t="str">
        <f t="shared" si="3"/>
        <v/>
      </c>
    </row>
    <row r="30" spans="1:16" s="90" customFormat="1" ht="13.8" x14ac:dyDescent="0.3">
      <c r="A30" s="91" t="str">
        <f t="shared" si="4"/>
        <v/>
      </c>
      <c r="B30" s="93"/>
      <c r="C30" s="94"/>
      <c r="D30" s="95"/>
      <c r="E30" s="95"/>
      <c r="F30" s="96"/>
      <c r="G30" s="97"/>
      <c r="H30" s="98"/>
      <c r="I30" s="99"/>
      <c r="J30" s="100"/>
      <c r="K30" s="99"/>
      <c r="L30" s="99"/>
      <c r="M30" s="87" t="str">
        <f t="shared" si="0"/>
        <v/>
      </c>
      <c r="N30" s="87" t="str">
        <f t="shared" ca="1" si="6"/>
        <v/>
      </c>
      <c r="O30" s="92" t="str">
        <f t="shared" si="1"/>
        <v/>
      </c>
      <c r="P30" s="89" t="str">
        <f t="shared" si="3"/>
        <v/>
      </c>
    </row>
    <row r="31" spans="1:16" s="90" customFormat="1" ht="13.8" x14ac:dyDescent="0.3">
      <c r="A31" s="91" t="str">
        <f t="shared" si="4"/>
        <v/>
      </c>
      <c r="B31" s="93"/>
      <c r="C31" s="94"/>
      <c r="D31" s="95"/>
      <c r="E31" s="95"/>
      <c r="F31" s="96"/>
      <c r="G31" s="97"/>
      <c r="H31" s="98"/>
      <c r="I31" s="99"/>
      <c r="J31" s="100"/>
      <c r="K31" s="99"/>
      <c r="L31" s="99"/>
      <c r="M31" s="87" t="str">
        <f t="shared" si="0"/>
        <v/>
      </c>
      <c r="N31" s="87" t="str">
        <f t="shared" ca="1" si="6"/>
        <v/>
      </c>
      <c r="O31" s="92" t="str">
        <f t="shared" si="1"/>
        <v/>
      </c>
      <c r="P31" s="89" t="str">
        <f t="shared" si="3"/>
        <v/>
      </c>
    </row>
    <row r="32" spans="1:16" s="90" customFormat="1" ht="13.8" x14ac:dyDescent="0.3">
      <c r="A32" s="91" t="str">
        <f t="shared" si="4"/>
        <v/>
      </c>
      <c r="B32" s="93"/>
      <c r="C32" s="94"/>
      <c r="D32" s="95"/>
      <c r="E32" s="95"/>
      <c r="F32" s="96"/>
      <c r="G32" s="97"/>
      <c r="H32" s="98"/>
      <c r="I32" s="99"/>
      <c r="J32" s="100"/>
      <c r="K32" s="99"/>
      <c r="L32" s="99"/>
      <c r="M32" s="87" t="str">
        <f t="shared" si="0"/>
        <v/>
      </c>
      <c r="N32" s="87" t="str">
        <f t="shared" ca="1" si="6"/>
        <v/>
      </c>
      <c r="O32" s="92" t="str">
        <f t="shared" si="1"/>
        <v/>
      </c>
      <c r="P32" s="89" t="str">
        <f t="shared" si="3"/>
        <v/>
      </c>
    </row>
    <row r="33" spans="1:16" s="90" customFormat="1" ht="13.8" x14ac:dyDescent="0.3">
      <c r="A33" s="91" t="str">
        <f t="shared" si="4"/>
        <v/>
      </c>
      <c r="B33" s="93"/>
      <c r="C33" s="94"/>
      <c r="D33" s="95"/>
      <c r="E33" s="95"/>
      <c r="F33" s="96"/>
      <c r="G33" s="97"/>
      <c r="H33" s="98"/>
      <c r="I33" s="99"/>
      <c r="J33" s="100"/>
      <c r="K33" s="99"/>
      <c r="L33" s="99"/>
      <c r="M33" s="87" t="str">
        <f t="shared" si="0"/>
        <v/>
      </c>
      <c r="N33" s="87" t="str">
        <f t="shared" ca="1" si="6"/>
        <v/>
      </c>
      <c r="O33" s="92" t="str">
        <f t="shared" si="1"/>
        <v/>
      </c>
      <c r="P33" s="89" t="str">
        <f t="shared" si="3"/>
        <v/>
      </c>
    </row>
    <row r="34" spans="1:16" s="90" customFormat="1" ht="13.8" x14ac:dyDescent="0.3">
      <c r="A34" s="91" t="str">
        <f t="shared" si="4"/>
        <v/>
      </c>
      <c r="B34" s="93"/>
      <c r="C34" s="94"/>
      <c r="D34" s="95"/>
      <c r="E34" s="95"/>
      <c r="F34" s="96"/>
      <c r="G34" s="97"/>
      <c r="H34" s="98"/>
      <c r="I34" s="99"/>
      <c r="J34" s="100"/>
      <c r="K34" s="99"/>
      <c r="L34" s="99"/>
      <c r="M34" s="87" t="str">
        <f t="shared" si="0"/>
        <v/>
      </c>
      <c r="N34" s="87" t="str">
        <f t="shared" ca="1" si="6"/>
        <v/>
      </c>
      <c r="O34" s="92" t="str">
        <f t="shared" si="1"/>
        <v/>
      </c>
      <c r="P34" s="89" t="str">
        <f t="shared" si="3"/>
        <v/>
      </c>
    </row>
    <row r="35" spans="1:16" s="90" customFormat="1" ht="13.8" x14ac:dyDescent="0.3">
      <c r="A35" s="91" t="str">
        <f t="shared" si="4"/>
        <v/>
      </c>
      <c r="B35" s="93"/>
      <c r="C35" s="94"/>
      <c r="D35" s="95"/>
      <c r="E35" s="95"/>
      <c r="F35" s="96"/>
      <c r="G35" s="97"/>
      <c r="H35" s="98"/>
      <c r="I35" s="99"/>
      <c r="J35" s="100"/>
      <c r="K35" s="99"/>
      <c r="L35" s="99"/>
      <c r="M35" s="87" t="str">
        <f t="shared" si="0"/>
        <v/>
      </c>
      <c r="N35" s="87" t="str">
        <f t="shared" ca="1" si="6"/>
        <v/>
      </c>
      <c r="O35" s="92" t="str">
        <f t="shared" si="1"/>
        <v/>
      </c>
      <c r="P35" s="89" t="str">
        <f t="shared" si="3"/>
        <v/>
      </c>
    </row>
    <row r="36" spans="1:16" s="90" customFormat="1" ht="13.8" x14ac:dyDescent="0.3">
      <c r="A36" s="91" t="str">
        <f t="shared" si="4"/>
        <v/>
      </c>
      <c r="B36" s="93"/>
      <c r="C36" s="94"/>
      <c r="D36" s="95"/>
      <c r="E36" s="95"/>
      <c r="F36" s="96"/>
      <c r="G36" s="97"/>
      <c r="H36" s="98"/>
      <c r="I36" s="99"/>
      <c r="J36" s="100"/>
      <c r="K36" s="99"/>
      <c r="L36" s="99"/>
      <c r="M36" s="87" t="str">
        <f t="shared" si="0"/>
        <v/>
      </c>
      <c r="N36" s="87" t="str">
        <f t="shared" ca="1" si="6"/>
        <v/>
      </c>
      <c r="O36" s="92" t="str">
        <f t="shared" si="1"/>
        <v/>
      </c>
      <c r="P36" s="89" t="str">
        <f t="shared" si="3"/>
        <v/>
      </c>
    </row>
    <row r="37" spans="1:16" s="90" customFormat="1" ht="13.8" x14ac:dyDescent="0.3">
      <c r="A37" s="91" t="str">
        <f t="shared" si="4"/>
        <v/>
      </c>
      <c r="B37" s="93"/>
      <c r="C37" s="94"/>
      <c r="D37" s="95"/>
      <c r="E37" s="95"/>
      <c r="F37" s="96"/>
      <c r="G37" s="97"/>
      <c r="H37" s="98"/>
      <c r="I37" s="99"/>
      <c r="J37" s="100"/>
      <c r="K37" s="99"/>
      <c r="L37" s="99"/>
      <c r="M37" s="87" t="str">
        <f t="shared" si="0"/>
        <v/>
      </c>
      <c r="N37" s="87" t="str">
        <f t="shared" ca="1" si="6"/>
        <v/>
      </c>
      <c r="O37" s="92" t="str">
        <f t="shared" si="1"/>
        <v/>
      </c>
      <c r="P37" s="89" t="str">
        <f t="shared" si="3"/>
        <v/>
      </c>
    </row>
    <row r="38" spans="1:16" s="90" customFormat="1" ht="13.8" x14ac:dyDescent="0.3">
      <c r="A38" s="91" t="str">
        <f t="shared" si="4"/>
        <v/>
      </c>
      <c r="B38" s="93"/>
      <c r="C38" s="94"/>
      <c r="D38" s="95"/>
      <c r="E38" s="95"/>
      <c r="F38" s="96"/>
      <c r="G38" s="97"/>
      <c r="H38" s="98"/>
      <c r="I38" s="99"/>
      <c r="J38" s="100"/>
      <c r="K38" s="99"/>
      <c r="L38" s="99"/>
      <c r="M38" s="87" t="str">
        <f t="shared" si="0"/>
        <v/>
      </c>
      <c r="N38" s="87" t="str">
        <f t="shared" ca="1" si="6"/>
        <v/>
      </c>
      <c r="O38" s="92" t="str">
        <f t="shared" si="1"/>
        <v/>
      </c>
      <c r="P38" s="89" t="str">
        <f t="shared" si="3"/>
        <v/>
      </c>
    </row>
    <row r="39" spans="1:16" s="90" customFormat="1" ht="13.8" x14ac:dyDescent="0.3">
      <c r="A39" s="91" t="str">
        <f t="shared" si="4"/>
        <v/>
      </c>
      <c r="B39" s="93"/>
      <c r="C39" s="94"/>
      <c r="D39" s="95"/>
      <c r="E39" s="95"/>
      <c r="F39" s="96"/>
      <c r="G39" s="97"/>
      <c r="H39" s="98"/>
      <c r="I39" s="99"/>
      <c r="J39" s="100"/>
      <c r="K39" s="99"/>
      <c r="L39" s="99"/>
      <c r="M39" s="87" t="str">
        <f t="shared" si="0"/>
        <v/>
      </c>
      <c r="N39" s="87" t="str">
        <f t="shared" ca="1" si="6"/>
        <v/>
      </c>
      <c r="O39" s="92" t="str">
        <f t="shared" si="1"/>
        <v/>
      </c>
      <c r="P39" s="89" t="str">
        <f t="shared" si="3"/>
        <v/>
      </c>
    </row>
    <row r="40" spans="1:16" s="90" customFormat="1" ht="13.8" x14ac:dyDescent="0.3">
      <c r="A40" s="91" t="str">
        <f t="shared" si="4"/>
        <v/>
      </c>
      <c r="B40" s="93"/>
      <c r="C40" s="94"/>
      <c r="D40" s="95"/>
      <c r="E40" s="95"/>
      <c r="F40" s="96"/>
      <c r="G40" s="97"/>
      <c r="H40" s="98"/>
      <c r="I40" s="99"/>
      <c r="J40" s="100"/>
      <c r="K40" s="99"/>
      <c r="L40" s="99"/>
      <c r="M40" s="87" t="str">
        <f t="shared" si="0"/>
        <v/>
      </c>
      <c r="N40" s="87" t="str">
        <f t="shared" ca="1" si="6"/>
        <v/>
      </c>
      <c r="O40" s="92" t="str">
        <f t="shared" si="1"/>
        <v/>
      </c>
      <c r="P40" s="89" t="str">
        <f t="shared" si="3"/>
        <v/>
      </c>
    </row>
    <row r="41" spans="1:16" s="90" customFormat="1" ht="13.8" x14ac:dyDescent="0.3">
      <c r="A41" s="91" t="str">
        <f t="shared" si="4"/>
        <v/>
      </c>
      <c r="B41" s="93"/>
      <c r="C41" s="94"/>
      <c r="D41" s="95"/>
      <c r="E41" s="95"/>
      <c r="F41" s="96"/>
      <c r="G41" s="97"/>
      <c r="H41" s="98"/>
      <c r="I41" s="99"/>
      <c r="J41" s="100"/>
      <c r="K41" s="99"/>
      <c r="L41" s="99"/>
      <c r="M41" s="87" t="str">
        <f t="shared" si="0"/>
        <v/>
      </c>
      <c r="N41" s="87" t="str">
        <f t="shared" ca="1" si="6"/>
        <v/>
      </c>
      <c r="O41" s="92" t="str">
        <f t="shared" si="1"/>
        <v/>
      </c>
      <c r="P41" s="89" t="str">
        <f t="shared" si="3"/>
        <v/>
      </c>
    </row>
    <row r="42" spans="1:16" s="90" customFormat="1" ht="13.8" x14ac:dyDescent="0.3">
      <c r="A42" s="91" t="str">
        <f t="shared" si="4"/>
        <v/>
      </c>
      <c r="B42" s="93"/>
      <c r="C42" s="94"/>
      <c r="D42" s="95"/>
      <c r="E42" s="95"/>
      <c r="F42" s="96"/>
      <c r="G42" s="97"/>
      <c r="H42" s="98"/>
      <c r="I42" s="99"/>
      <c r="J42" s="100"/>
      <c r="K42" s="99"/>
      <c r="L42" s="99"/>
      <c r="M42" s="87" t="str">
        <f t="shared" si="0"/>
        <v/>
      </c>
      <c r="N42" s="87" t="str">
        <f t="shared" ca="1" si="6"/>
        <v/>
      </c>
      <c r="O42" s="92" t="str">
        <f t="shared" si="1"/>
        <v/>
      </c>
      <c r="P42" s="89" t="str">
        <f t="shared" si="3"/>
        <v/>
      </c>
    </row>
    <row r="43" spans="1:16" s="90" customFormat="1" ht="13.8" x14ac:dyDescent="0.3">
      <c r="A43" s="91" t="str">
        <f t="shared" si="4"/>
        <v/>
      </c>
      <c r="B43" s="93"/>
      <c r="C43" s="94"/>
      <c r="D43" s="95"/>
      <c r="E43" s="95"/>
      <c r="F43" s="96"/>
      <c r="G43" s="97"/>
      <c r="H43" s="98"/>
      <c r="I43" s="99"/>
      <c r="J43" s="100"/>
      <c r="K43" s="99"/>
      <c r="L43" s="99"/>
      <c r="M43" s="87" t="str">
        <f t="shared" si="0"/>
        <v/>
      </c>
      <c r="N43" s="87" t="str">
        <f t="shared" ca="1" si="6"/>
        <v/>
      </c>
      <c r="O43" s="92" t="str">
        <f t="shared" si="1"/>
        <v/>
      </c>
      <c r="P43" s="89" t="str">
        <f t="shared" si="3"/>
        <v/>
      </c>
    </row>
    <row r="44" spans="1:16" s="90" customFormat="1" ht="13.8" x14ac:dyDescent="0.3">
      <c r="A44" s="91" t="str">
        <f t="shared" si="4"/>
        <v/>
      </c>
      <c r="B44" s="93"/>
      <c r="C44" s="94"/>
      <c r="D44" s="95"/>
      <c r="E44" s="95"/>
      <c r="F44" s="96"/>
      <c r="G44" s="97"/>
      <c r="H44" s="98"/>
      <c r="I44" s="99"/>
      <c r="J44" s="100"/>
      <c r="K44" s="99"/>
      <c r="L44" s="99"/>
      <c r="M44" s="87" t="str">
        <f t="shared" si="0"/>
        <v/>
      </c>
      <c r="N44" s="87" t="str">
        <f t="shared" ca="1" si="6"/>
        <v/>
      </c>
      <c r="O44" s="92" t="str">
        <f t="shared" si="1"/>
        <v/>
      </c>
      <c r="P44" s="89" t="str">
        <f t="shared" si="3"/>
        <v/>
      </c>
    </row>
    <row r="45" spans="1:16" s="90" customFormat="1" ht="13.8" x14ac:dyDescent="0.3">
      <c r="A45" s="91" t="str">
        <f t="shared" si="4"/>
        <v/>
      </c>
      <c r="B45" s="93"/>
      <c r="C45" s="94"/>
      <c r="D45" s="95"/>
      <c r="E45" s="95"/>
      <c r="F45" s="96"/>
      <c r="G45" s="97"/>
      <c r="H45" s="98"/>
      <c r="I45" s="99"/>
      <c r="J45" s="100"/>
      <c r="K45" s="99"/>
      <c r="L45" s="99"/>
      <c r="M45" s="87" t="str">
        <f t="shared" si="0"/>
        <v/>
      </c>
      <c r="N45" s="87" t="str">
        <f t="shared" ca="1" si="6"/>
        <v/>
      </c>
      <c r="O45" s="92" t="str">
        <f t="shared" si="1"/>
        <v/>
      </c>
      <c r="P45" s="89" t="str">
        <f t="shared" si="3"/>
        <v/>
      </c>
    </row>
    <row r="46" spans="1:16" s="90" customFormat="1" ht="13.8" x14ac:dyDescent="0.3">
      <c r="A46" s="91" t="str">
        <f t="shared" si="4"/>
        <v/>
      </c>
      <c r="B46" s="93"/>
      <c r="C46" s="94"/>
      <c r="D46" s="95"/>
      <c r="E46" s="95"/>
      <c r="F46" s="96"/>
      <c r="G46" s="97"/>
      <c r="H46" s="98"/>
      <c r="I46" s="99"/>
      <c r="J46" s="100"/>
      <c r="K46" s="99"/>
      <c r="L46" s="99"/>
      <c r="M46" s="87" t="str">
        <f t="shared" si="0"/>
        <v/>
      </c>
      <c r="N46" s="87" t="str">
        <f t="shared" ca="1" si="6"/>
        <v/>
      </c>
      <c r="O46" s="92" t="str">
        <f t="shared" si="1"/>
        <v/>
      </c>
      <c r="P46" s="89" t="str">
        <f t="shared" si="3"/>
        <v/>
      </c>
    </row>
    <row r="47" spans="1:16" s="90" customFormat="1" ht="13.8" x14ac:dyDescent="0.3">
      <c r="A47" s="91" t="str">
        <f t="shared" si="4"/>
        <v/>
      </c>
      <c r="B47" s="93"/>
      <c r="C47" s="94"/>
      <c r="D47" s="95"/>
      <c r="E47" s="95"/>
      <c r="F47" s="96"/>
      <c r="G47" s="97"/>
      <c r="H47" s="98"/>
      <c r="I47" s="99"/>
      <c r="J47" s="100"/>
      <c r="K47" s="99"/>
      <c r="L47" s="99"/>
      <c r="M47" s="87" t="str">
        <f t="shared" si="0"/>
        <v/>
      </c>
      <c r="N47" s="87" t="str">
        <f t="shared" ca="1" si="6"/>
        <v/>
      </c>
      <c r="O47" s="92" t="str">
        <f t="shared" si="1"/>
        <v/>
      </c>
      <c r="P47" s="89" t="str">
        <f t="shared" si="3"/>
        <v/>
      </c>
    </row>
    <row r="48" spans="1:16" s="90" customFormat="1" ht="13.8" x14ac:dyDescent="0.3">
      <c r="A48" s="91" t="str">
        <f t="shared" si="4"/>
        <v/>
      </c>
      <c r="B48" s="93"/>
      <c r="C48" s="94"/>
      <c r="D48" s="95"/>
      <c r="E48" s="95"/>
      <c r="F48" s="96"/>
      <c r="G48" s="97"/>
      <c r="H48" s="98"/>
      <c r="I48" s="99"/>
      <c r="J48" s="100"/>
      <c r="K48" s="99"/>
      <c r="L48" s="99"/>
      <c r="M48" s="87" t="str">
        <f t="shared" si="0"/>
        <v/>
      </c>
      <c r="N48" s="87" t="str">
        <f t="shared" ca="1" si="6"/>
        <v/>
      </c>
      <c r="O48" s="92" t="str">
        <f t="shared" si="1"/>
        <v/>
      </c>
      <c r="P48" s="89" t="str">
        <f t="shared" si="3"/>
        <v/>
      </c>
    </row>
    <row r="49" spans="1:16" s="90" customFormat="1" ht="13.8" x14ac:dyDescent="0.3">
      <c r="A49" s="91" t="str">
        <f t="shared" si="4"/>
        <v/>
      </c>
      <c r="B49" s="93"/>
      <c r="C49" s="94"/>
      <c r="D49" s="95"/>
      <c r="E49" s="95"/>
      <c r="F49" s="96"/>
      <c r="G49" s="97"/>
      <c r="H49" s="98"/>
      <c r="I49" s="99"/>
      <c r="J49" s="100"/>
      <c r="K49" s="99"/>
      <c r="L49" s="99"/>
      <c r="M49" s="87" t="str">
        <f t="shared" si="0"/>
        <v/>
      </c>
      <c r="N49" s="87" t="str">
        <f t="shared" ca="1" si="6"/>
        <v/>
      </c>
      <c r="O49" s="92" t="str">
        <f t="shared" si="1"/>
        <v/>
      </c>
      <c r="P49" s="89" t="str">
        <f t="shared" si="3"/>
        <v/>
      </c>
    </row>
    <row r="50" spans="1:16" s="90" customFormat="1" ht="13.8" x14ac:dyDescent="0.3">
      <c r="A50" s="91" t="str">
        <f t="shared" si="4"/>
        <v/>
      </c>
      <c r="B50" s="93"/>
      <c r="C50" s="94"/>
      <c r="D50" s="95"/>
      <c r="E50" s="95"/>
      <c r="F50" s="96"/>
      <c r="G50" s="97"/>
      <c r="H50" s="98"/>
      <c r="I50" s="99"/>
      <c r="J50" s="100"/>
      <c r="K50" s="99"/>
      <c r="L50" s="99"/>
      <c r="M50" s="87" t="str">
        <f t="shared" si="0"/>
        <v/>
      </c>
      <c r="N50" s="87" t="str">
        <f t="shared" ca="1" si="6"/>
        <v/>
      </c>
      <c r="O50" s="92" t="str">
        <f t="shared" si="1"/>
        <v/>
      </c>
      <c r="P50" s="89" t="str">
        <f t="shared" si="3"/>
        <v/>
      </c>
    </row>
    <row r="51" spans="1:16" s="90" customFormat="1" ht="13.8" x14ac:dyDescent="0.3">
      <c r="A51" s="91" t="str">
        <f t="shared" si="4"/>
        <v/>
      </c>
      <c r="B51" s="93"/>
      <c r="C51" s="94"/>
      <c r="D51" s="95"/>
      <c r="E51" s="95"/>
      <c r="F51" s="96"/>
      <c r="G51" s="97"/>
      <c r="H51" s="98"/>
      <c r="I51" s="99"/>
      <c r="J51" s="100"/>
      <c r="K51" s="99"/>
      <c r="L51" s="99"/>
      <c r="M51" s="87" t="str">
        <f t="shared" si="0"/>
        <v/>
      </c>
      <c r="N51" s="87" t="str">
        <f t="shared" ca="1" si="6"/>
        <v/>
      </c>
      <c r="O51" s="92" t="str">
        <f t="shared" si="1"/>
        <v/>
      </c>
      <c r="P51" s="89" t="str">
        <f t="shared" si="3"/>
        <v/>
      </c>
    </row>
    <row r="52" spans="1:16" s="90" customFormat="1" ht="13.8" x14ac:dyDescent="0.3">
      <c r="A52" s="91" t="str">
        <f t="shared" si="4"/>
        <v/>
      </c>
      <c r="B52" s="93"/>
      <c r="C52" s="94"/>
      <c r="D52" s="95"/>
      <c r="E52" s="95"/>
      <c r="F52" s="96"/>
      <c r="G52" s="97"/>
      <c r="H52" s="98"/>
      <c r="I52" s="99"/>
      <c r="J52" s="100"/>
      <c r="K52" s="99"/>
      <c r="L52" s="99"/>
      <c r="M52" s="87" t="str">
        <f t="shared" si="0"/>
        <v/>
      </c>
      <c r="N52" s="87" t="str">
        <f t="shared" ca="1" si="6"/>
        <v/>
      </c>
      <c r="O52" s="92" t="str">
        <f t="shared" si="1"/>
        <v/>
      </c>
      <c r="P52" s="89" t="str">
        <f t="shared" si="3"/>
        <v/>
      </c>
    </row>
    <row r="53" spans="1:16" s="90" customFormat="1" ht="13.8" x14ac:dyDescent="0.3">
      <c r="A53" s="91" t="str">
        <f t="shared" si="4"/>
        <v/>
      </c>
      <c r="B53" s="93"/>
      <c r="C53" s="94"/>
      <c r="D53" s="95"/>
      <c r="E53" s="95"/>
      <c r="F53" s="96"/>
      <c r="G53" s="97"/>
      <c r="H53" s="98"/>
      <c r="I53" s="99"/>
      <c r="J53" s="100"/>
      <c r="K53" s="99"/>
      <c r="L53" s="99"/>
      <c r="M53" s="87" t="str">
        <f t="shared" si="0"/>
        <v/>
      </c>
      <c r="N53" s="87" t="str">
        <f t="shared" ca="1" si="6"/>
        <v/>
      </c>
      <c r="O53" s="92" t="str">
        <f t="shared" si="1"/>
        <v/>
      </c>
      <c r="P53" s="89" t="str">
        <f t="shared" si="3"/>
        <v/>
      </c>
    </row>
    <row r="54" spans="1:16" x14ac:dyDescent="0.3">
      <c r="A54" s="91" t="str">
        <f t="shared" si="4"/>
        <v/>
      </c>
      <c r="B54" s="93"/>
      <c r="C54" s="94"/>
      <c r="D54" s="95"/>
      <c r="E54" s="95"/>
      <c r="F54" s="96"/>
      <c r="G54" s="97"/>
      <c r="H54" s="98"/>
      <c r="I54" s="99"/>
      <c r="J54" s="100"/>
      <c r="K54" s="99"/>
      <c r="L54" s="99"/>
      <c r="M54" s="87" t="str">
        <f t="shared" ref="M54:M117" si="7">IF(B54&lt;&gt;"",(DAY(B54)+C54*30),"")</f>
        <v/>
      </c>
      <c r="N54" s="87" t="str">
        <f t="shared" ref="N54:N117" ca="1" si="8">IF(K54&lt;&gt;"",(DAY(B54)+30*C54)-DAY(TODAY()),"")</f>
        <v/>
      </c>
      <c r="O54" s="92" t="str">
        <f t="shared" ref="O54:O117" si="9">IF(I54&gt;H54,(IF(I54&lt;&gt;"",(((I54-H54)-(I54-L54))/ABS(I54-H54)),"")),IF(I54&lt;&gt;"",(1-(I54+L54-H54)/I54),""))</f>
        <v/>
      </c>
      <c r="P54" s="89" t="str">
        <f t="shared" ref="P54:P117" si="10">IF(F54&lt;&gt;"",F54,"")</f>
        <v/>
      </c>
    </row>
    <row r="55" spans="1:16" x14ac:dyDescent="0.3">
      <c r="A55" s="91" t="str">
        <f t="shared" si="4"/>
        <v/>
      </c>
      <c r="B55" s="93"/>
      <c r="C55" s="94"/>
      <c r="D55" s="95"/>
      <c r="E55" s="95"/>
      <c r="F55" s="96"/>
      <c r="G55" s="97"/>
      <c r="H55" s="98"/>
      <c r="I55" s="99"/>
      <c r="J55" s="100"/>
      <c r="K55" s="99"/>
      <c r="L55" s="99"/>
      <c r="M55" s="87" t="str">
        <f t="shared" si="7"/>
        <v/>
      </c>
      <c r="N55" s="87" t="str">
        <f t="shared" ca="1" si="8"/>
        <v/>
      </c>
      <c r="O55" s="92" t="str">
        <f t="shared" si="9"/>
        <v/>
      </c>
      <c r="P55" s="89" t="str">
        <f t="shared" si="10"/>
        <v/>
      </c>
    </row>
    <row r="56" spans="1:16" x14ac:dyDescent="0.3">
      <c r="A56" s="91" t="str">
        <f t="shared" si="4"/>
        <v/>
      </c>
      <c r="B56" s="93"/>
      <c r="C56" s="94"/>
      <c r="D56" s="95"/>
      <c r="E56" s="95"/>
      <c r="F56" s="96"/>
      <c r="G56" s="97"/>
      <c r="H56" s="98"/>
      <c r="I56" s="99"/>
      <c r="J56" s="100"/>
      <c r="K56" s="99"/>
      <c r="L56" s="99"/>
      <c r="M56" s="87" t="str">
        <f t="shared" si="7"/>
        <v/>
      </c>
      <c r="N56" s="87" t="str">
        <f t="shared" ca="1" si="8"/>
        <v/>
      </c>
      <c r="O56" s="92" t="str">
        <f t="shared" si="9"/>
        <v/>
      </c>
      <c r="P56" s="89" t="str">
        <f t="shared" si="10"/>
        <v/>
      </c>
    </row>
    <row r="57" spans="1:16" x14ac:dyDescent="0.3">
      <c r="A57" s="91" t="str">
        <f t="shared" si="4"/>
        <v/>
      </c>
      <c r="B57" s="93"/>
      <c r="C57" s="94"/>
      <c r="D57" s="95"/>
      <c r="E57" s="95"/>
      <c r="F57" s="96"/>
      <c r="G57" s="97"/>
      <c r="H57" s="98"/>
      <c r="I57" s="99"/>
      <c r="J57" s="100"/>
      <c r="K57" s="99"/>
      <c r="L57" s="99"/>
      <c r="M57" s="87" t="str">
        <f t="shared" si="7"/>
        <v/>
      </c>
      <c r="N57" s="87" t="str">
        <f t="shared" ca="1" si="8"/>
        <v/>
      </c>
      <c r="O57" s="92" t="str">
        <f t="shared" si="9"/>
        <v/>
      </c>
      <c r="P57" s="89" t="str">
        <f t="shared" si="10"/>
        <v/>
      </c>
    </row>
    <row r="58" spans="1:16" x14ac:dyDescent="0.3">
      <c r="A58" s="91" t="str">
        <f t="shared" si="4"/>
        <v/>
      </c>
      <c r="B58" s="93"/>
      <c r="C58" s="94"/>
      <c r="D58" s="95"/>
      <c r="E58" s="95"/>
      <c r="F58" s="96"/>
      <c r="G58" s="97"/>
      <c r="H58" s="98"/>
      <c r="I58" s="99"/>
      <c r="J58" s="100"/>
      <c r="K58" s="99"/>
      <c r="L58" s="99"/>
      <c r="M58" s="87" t="str">
        <f t="shared" si="7"/>
        <v/>
      </c>
      <c r="N58" s="87" t="str">
        <f t="shared" ca="1" si="8"/>
        <v/>
      </c>
      <c r="O58" s="92" t="str">
        <f t="shared" si="9"/>
        <v/>
      </c>
      <c r="P58" s="89" t="str">
        <f t="shared" si="10"/>
        <v/>
      </c>
    </row>
    <row r="59" spans="1:16" x14ac:dyDescent="0.3">
      <c r="A59" s="91" t="str">
        <f t="shared" si="4"/>
        <v/>
      </c>
      <c r="B59" s="93"/>
      <c r="C59" s="94"/>
      <c r="D59" s="95"/>
      <c r="E59" s="95"/>
      <c r="F59" s="96"/>
      <c r="G59" s="97"/>
      <c r="H59" s="98"/>
      <c r="I59" s="99"/>
      <c r="J59" s="100"/>
      <c r="K59" s="99"/>
      <c r="L59" s="99"/>
      <c r="M59" s="87" t="str">
        <f t="shared" si="7"/>
        <v/>
      </c>
      <c r="N59" s="87" t="str">
        <f t="shared" ca="1" si="8"/>
        <v/>
      </c>
      <c r="O59" s="92" t="str">
        <f t="shared" si="9"/>
        <v/>
      </c>
      <c r="P59" s="89" t="str">
        <f t="shared" si="10"/>
        <v/>
      </c>
    </row>
    <row r="60" spans="1:16" x14ac:dyDescent="0.3">
      <c r="A60" s="91" t="str">
        <f t="shared" si="4"/>
        <v/>
      </c>
      <c r="B60" s="93"/>
      <c r="C60" s="94"/>
      <c r="D60" s="95"/>
      <c r="E60" s="95"/>
      <c r="F60" s="96"/>
      <c r="G60" s="97"/>
      <c r="H60" s="98"/>
      <c r="I60" s="99"/>
      <c r="J60" s="100"/>
      <c r="K60" s="99"/>
      <c r="L60" s="99"/>
      <c r="M60" s="87" t="str">
        <f t="shared" si="7"/>
        <v/>
      </c>
      <c r="N60" s="87" t="str">
        <f t="shared" ca="1" si="8"/>
        <v/>
      </c>
      <c r="O60" s="92" t="str">
        <f t="shared" si="9"/>
        <v/>
      </c>
      <c r="P60" s="89" t="str">
        <f t="shared" si="10"/>
        <v/>
      </c>
    </row>
    <row r="61" spans="1:16" x14ac:dyDescent="0.3">
      <c r="A61" s="91" t="str">
        <f t="shared" si="4"/>
        <v/>
      </c>
      <c r="B61" s="93"/>
      <c r="C61" s="94"/>
      <c r="D61" s="95"/>
      <c r="E61" s="95"/>
      <c r="F61" s="96"/>
      <c r="G61" s="97"/>
      <c r="H61" s="98"/>
      <c r="I61" s="99"/>
      <c r="J61" s="100"/>
      <c r="K61" s="99"/>
      <c r="L61" s="99"/>
      <c r="M61" s="87" t="str">
        <f t="shared" si="7"/>
        <v/>
      </c>
      <c r="N61" s="87" t="str">
        <f t="shared" ca="1" si="8"/>
        <v/>
      </c>
      <c r="O61" s="92" t="str">
        <f t="shared" si="9"/>
        <v/>
      </c>
      <c r="P61" s="89" t="str">
        <f t="shared" si="10"/>
        <v/>
      </c>
    </row>
    <row r="62" spans="1:16" x14ac:dyDescent="0.3">
      <c r="A62" s="91" t="str">
        <f t="shared" si="4"/>
        <v/>
      </c>
      <c r="B62" s="93"/>
      <c r="C62" s="94"/>
      <c r="D62" s="95"/>
      <c r="E62" s="95"/>
      <c r="F62" s="96"/>
      <c r="G62" s="97"/>
      <c r="H62" s="98"/>
      <c r="I62" s="99"/>
      <c r="J62" s="100"/>
      <c r="K62" s="99"/>
      <c r="L62" s="99"/>
      <c r="M62" s="87" t="str">
        <f t="shared" si="7"/>
        <v/>
      </c>
      <c r="N62" s="87" t="str">
        <f t="shared" ca="1" si="8"/>
        <v/>
      </c>
      <c r="O62" s="92" t="str">
        <f t="shared" si="9"/>
        <v/>
      </c>
      <c r="P62" s="89" t="str">
        <f t="shared" si="10"/>
        <v/>
      </c>
    </row>
    <row r="63" spans="1:16" x14ac:dyDescent="0.3">
      <c r="A63" s="91" t="str">
        <f t="shared" si="4"/>
        <v/>
      </c>
      <c r="B63" s="93"/>
      <c r="C63" s="94"/>
      <c r="D63" s="95"/>
      <c r="E63" s="95"/>
      <c r="F63" s="96"/>
      <c r="G63" s="97"/>
      <c r="H63" s="98"/>
      <c r="I63" s="99"/>
      <c r="J63" s="100"/>
      <c r="K63" s="99"/>
      <c r="L63" s="99"/>
      <c r="M63" s="87" t="str">
        <f t="shared" si="7"/>
        <v/>
      </c>
      <c r="N63" s="87" t="str">
        <f t="shared" ca="1" si="8"/>
        <v/>
      </c>
      <c r="O63" s="92" t="str">
        <f t="shared" si="9"/>
        <v/>
      </c>
      <c r="P63" s="89" t="str">
        <f t="shared" si="10"/>
        <v/>
      </c>
    </row>
    <row r="64" spans="1:16" x14ac:dyDescent="0.3">
      <c r="A64" s="91" t="str">
        <f t="shared" si="4"/>
        <v/>
      </c>
      <c r="B64" s="93"/>
      <c r="C64" s="94"/>
      <c r="D64" s="95"/>
      <c r="E64" s="95"/>
      <c r="F64" s="96"/>
      <c r="G64" s="97"/>
      <c r="H64" s="98"/>
      <c r="I64" s="99"/>
      <c r="J64" s="100"/>
      <c r="K64" s="99"/>
      <c r="L64" s="99"/>
      <c r="M64" s="87" t="str">
        <f t="shared" si="7"/>
        <v/>
      </c>
      <c r="N64" s="87" t="str">
        <f t="shared" ca="1" si="8"/>
        <v/>
      </c>
      <c r="O64" s="92" t="str">
        <f t="shared" si="9"/>
        <v/>
      </c>
      <c r="P64" s="89" t="str">
        <f t="shared" si="10"/>
        <v/>
      </c>
    </row>
    <row r="65" spans="1:16" x14ac:dyDescent="0.3">
      <c r="A65" s="91" t="str">
        <f t="shared" si="4"/>
        <v/>
      </c>
      <c r="B65" s="93"/>
      <c r="C65" s="94"/>
      <c r="D65" s="95"/>
      <c r="E65" s="95"/>
      <c r="F65" s="96"/>
      <c r="G65" s="97"/>
      <c r="H65" s="98"/>
      <c r="I65" s="99"/>
      <c r="J65" s="100"/>
      <c r="K65" s="99"/>
      <c r="L65" s="99"/>
      <c r="M65" s="87" t="str">
        <f t="shared" si="7"/>
        <v/>
      </c>
      <c r="N65" s="87" t="str">
        <f t="shared" ca="1" si="8"/>
        <v/>
      </c>
      <c r="O65" s="92" t="str">
        <f t="shared" si="9"/>
        <v/>
      </c>
      <c r="P65" s="89" t="str">
        <f t="shared" si="10"/>
        <v/>
      </c>
    </row>
    <row r="66" spans="1:16" x14ac:dyDescent="0.3">
      <c r="A66" s="91" t="str">
        <f t="shared" si="4"/>
        <v/>
      </c>
      <c r="B66" s="93"/>
      <c r="C66" s="94"/>
      <c r="D66" s="95"/>
      <c r="E66" s="95"/>
      <c r="F66" s="96"/>
      <c r="G66" s="97"/>
      <c r="H66" s="98"/>
      <c r="I66" s="99"/>
      <c r="J66" s="100"/>
      <c r="K66" s="99"/>
      <c r="L66" s="99"/>
      <c r="M66" s="87" t="str">
        <f t="shared" si="7"/>
        <v/>
      </c>
      <c r="N66" s="87" t="str">
        <f t="shared" ca="1" si="8"/>
        <v/>
      </c>
      <c r="O66" s="92" t="str">
        <f t="shared" si="9"/>
        <v/>
      </c>
      <c r="P66" s="89" t="str">
        <f t="shared" si="10"/>
        <v/>
      </c>
    </row>
    <row r="67" spans="1:16" x14ac:dyDescent="0.3">
      <c r="A67" s="91" t="str">
        <f t="shared" si="4"/>
        <v/>
      </c>
      <c r="B67" s="93"/>
      <c r="C67" s="94"/>
      <c r="D67" s="95"/>
      <c r="E67" s="95"/>
      <c r="F67" s="96"/>
      <c r="G67" s="97"/>
      <c r="H67" s="98"/>
      <c r="I67" s="99"/>
      <c r="J67" s="100"/>
      <c r="K67" s="99"/>
      <c r="L67" s="99"/>
      <c r="M67" s="87" t="str">
        <f t="shared" si="7"/>
        <v/>
      </c>
      <c r="N67" s="87" t="str">
        <f t="shared" ca="1" si="8"/>
        <v/>
      </c>
      <c r="O67" s="92" t="str">
        <f t="shared" si="9"/>
        <v/>
      </c>
      <c r="P67" s="89" t="str">
        <f t="shared" si="10"/>
        <v/>
      </c>
    </row>
    <row r="68" spans="1:16" x14ac:dyDescent="0.3">
      <c r="A68" s="91" t="str">
        <f t="shared" si="4"/>
        <v/>
      </c>
      <c r="B68" s="93"/>
      <c r="C68" s="94"/>
      <c r="D68" s="95"/>
      <c r="E68" s="95"/>
      <c r="F68" s="96"/>
      <c r="G68" s="97"/>
      <c r="H68" s="98"/>
      <c r="I68" s="99"/>
      <c r="J68" s="100"/>
      <c r="K68" s="99"/>
      <c r="L68" s="99"/>
      <c r="M68" s="87" t="str">
        <f t="shared" si="7"/>
        <v/>
      </c>
      <c r="N68" s="87" t="str">
        <f t="shared" ca="1" si="8"/>
        <v/>
      </c>
      <c r="O68" s="92" t="str">
        <f t="shared" si="9"/>
        <v/>
      </c>
      <c r="P68" s="89" t="str">
        <f t="shared" si="10"/>
        <v/>
      </c>
    </row>
    <row r="69" spans="1:16" x14ac:dyDescent="0.3">
      <c r="A69" s="91" t="str">
        <f t="shared" si="4"/>
        <v/>
      </c>
      <c r="B69" s="93"/>
      <c r="C69" s="94"/>
      <c r="D69" s="95"/>
      <c r="E69" s="95"/>
      <c r="F69" s="96"/>
      <c r="G69" s="97"/>
      <c r="H69" s="98"/>
      <c r="I69" s="99"/>
      <c r="J69" s="100"/>
      <c r="K69" s="99"/>
      <c r="L69" s="99"/>
      <c r="M69" s="87" t="str">
        <f t="shared" si="7"/>
        <v/>
      </c>
      <c r="N69" s="87" t="str">
        <f t="shared" ca="1" si="8"/>
        <v/>
      </c>
      <c r="O69" s="92" t="str">
        <f t="shared" si="9"/>
        <v/>
      </c>
      <c r="P69" s="89" t="str">
        <f t="shared" si="10"/>
        <v/>
      </c>
    </row>
    <row r="70" spans="1:16" x14ac:dyDescent="0.3">
      <c r="A70" s="91" t="str">
        <f t="shared" si="4"/>
        <v/>
      </c>
      <c r="B70" s="93"/>
      <c r="C70" s="94"/>
      <c r="D70" s="95"/>
      <c r="E70" s="95"/>
      <c r="F70" s="96"/>
      <c r="G70" s="97"/>
      <c r="H70" s="98"/>
      <c r="I70" s="99"/>
      <c r="J70" s="100"/>
      <c r="K70" s="99"/>
      <c r="L70" s="99"/>
      <c r="M70" s="87" t="str">
        <f t="shared" si="7"/>
        <v/>
      </c>
      <c r="N70" s="87" t="str">
        <f t="shared" ca="1" si="8"/>
        <v/>
      </c>
      <c r="O70" s="92" t="str">
        <f t="shared" si="9"/>
        <v/>
      </c>
      <c r="P70" s="89" t="str">
        <f t="shared" si="10"/>
        <v/>
      </c>
    </row>
    <row r="71" spans="1:16" x14ac:dyDescent="0.3">
      <c r="A71" s="91" t="str">
        <f t="shared" si="4"/>
        <v/>
      </c>
      <c r="B71" s="93"/>
      <c r="C71" s="94"/>
      <c r="D71" s="95"/>
      <c r="E71" s="95"/>
      <c r="F71" s="96"/>
      <c r="G71" s="97"/>
      <c r="H71" s="98"/>
      <c r="I71" s="99"/>
      <c r="J71" s="100"/>
      <c r="K71" s="99"/>
      <c r="L71" s="99"/>
      <c r="M71" s="87" t="str">
        <f t="shared" si="7"/>
        <v/>
      </c>
      <c r="N71" s="87" t="str">
        <f t="shared" ca="1" si="8"/>
        <v/>
      </c>
      <c r="O71" s="92" t="str">
        <f t="shared" si="9"/>
        <v/>
      </c>
      <c r="P71" s="89" t="str">
        <f t="shared" si="10"/>
        <v/>
      </c>
    </row>
    <row r="72" spans="1:16" x14ac:dyDescent="0.3">
      <c r="A72" s="91" t="str">
        <f t="shared" ref="A72:A135" si="11">IF(B71&lt;&gt;"",A71+1,"")</f>
        <v/>
      </c>
      <c r="B72" s="93"/>
      <c r="C72" s="94"/>
      <c r="D72" s="95"/>
      <c r="E72" s="95"/>
      <c r="F72" s="96"/>
      <c r="G72" s="97"/>
      <c r="H72" s="98"/>
      <c r="I72" s="99"/>
      <c r="J72" s="100"/>
      <c r="K72" s="99"/>
      <c r="L72" s="99"/>
      <c r="M72" s="87" t="str">
        <f t="shared" si="7"/>
        <v/>
      </c>
      <c r="N72" s="87" t="str">
        <f t="shared" ca="1" si="8"/>
        <v/>
      </c>
      <c r="O72" s="92" t="str">
        <f t="shared" si="9"/>
        <v/>
      </c>
      <c r="P72" s="89" t="str">
        <f t="shared" si="10"/>
        <v/>
      </c>
    </row>
    <row r="73" spans="1:16" x14ac:dyDescent="0.3">
      <c r="A73" s="91" t="str">
        <f t="shared" si="11"/>
        <v/>
      </c>
      <c r="B73" s="93"/>
      <c r="C73" s="94"/>
      <c r="D73" s="95"/>
      <c r="E73" s="95"/>
      <c r="F73" s="96"/>
      <c r="G73" s="97"/>
      <c r="H73" s="98"/>
      <c r="I73" s="99"/>
      <c r="J73" s="100"/>
      <c r="K73" s="99"/>
      <c r="L73" s="99"/>
      <c r="M73" s="87" t="str">
        <f t="shared" si="7"/>
        <v/>
      </c>
      <c r="N73" s="87" t="str">
        <f t="shared" ca="1" si="8"/>
        <v/>
      </c>
      <c r="O73" s="92" t="str">
        <f t="shared" si="9"/>
        <v/>
      </c>
      <c r="P73" s="89" t="str">
        <f t="shared" si="10"/>
        <v/>
      </c>
    </row>
    <row r="74" spans="1:16" x14ac:dyDescent="0.3">
      <c r="A74" s="91" t="str">
        <f t="shared" si="11"/>
        <v/>
      </c>
      <c r="B74" s="93"/>
      <c r="C74" s="94"/>
      <c r="D74" s="95"/>
      <c r="E74" s="95"/>
      <c r="F74" s="96"/>
      <c r="G74" s="97"/>
      <c r="H74" s="98"/>
      <c r="I74" s="99"/>
      <c r="J74" s="100"/>
      <c r="K74" s="99"/>
      <c r="L74" s="99"/>
      <c r="M74" s="87" t="str">
        <f t="shared" si="7"/>
        <v/>
      </c>
      <c r="N74" s="87" t="str">
        <f t="shared" ca="1" si="8"/>
        <v/>
      </c>
      <c r="O74" s="92" t="str">
        <f t="shared" si="9"/>
        <v/>
      </c>
      <c r="P74" s="89" t="str">
        <f t="shared" si="10"/>
        <v/>
      </c>
    </row>
    <row r="75" spans="1:16" x14ac:dyDescent="0.3">
      <c r="A75" s="91" t="str">
        <f t="shared" si="11"/>
        <v/>
      </c>
      <c r="B75" s="93"/>
      <c r="C75" s="94"/>
      <c r="D75" s="95"/>
      <c r="E75" s="95"/>
      <c r="F75" s="96"/>
      <c r="G75" s="97"/>
      <c r="H75" s="98"/>
      <c r="I75" s="99"/>
      <c r="J75" s="100"/>
      <c r="K75" s="99"/>
      <c r="L75" s="99"/>
      <c r="M75" s="87" t="str">
        <f t="shared" si="7"/>
        <v/>
      </c>
      <c r="N75" s="87" t="str">
        <f t="shared" ca="1" si="8"/>
        <v/>
      </c>
      <c r="O75" s="92" t="str">
        <f t="shared" si="9"/>
        <v/>
      </c>
      <c r="P75" s="89" t="str">
        <f t="shared" si="10"/>
        <v/>
      </c>
    </row>
    <row r="76" spans="1:16" x14ac:dyDescent="0.3">
      <c r="A76" s="91" t="str">
        <f t="shared" si="11"/>
        <v/>
      </c>
      <c r="B76" s="93"/>
      <c r="C76" s="94"/>
      <c r="D76" s="95"/>
      <c r="E76" s="95"/>
      <c r="F76" s="96"/>
      <c r="G76" s="97"/>
      <c r="H76" s="98"/>
      <c r="I76" s="99"/>
      <c r="J76" s="100"/>
      <c r="K76" s="99"/>
      <c r="L76" s="99"/>
      <c r="M76" s="87" t="str">
        <f t="shared" si="7"/>
        <v/>
      </c>
      <c r="N76" s="87" t="str">
        <f t="shared" ca="1" si="8"/>
        <v/>
      </c>
      <c r="O76" s="92" t="str">
        <f t="shared" si="9"/>
        <v/>
      </c>
      <c r="P76" s="89" t="str">
        <f t="shared" si="10"/>
        <v/>
      </c>
    </row>
    <row r="77" spans="1:16" x14ac:dyDescent="0.3">
      <c r="A77" s="91" t="str">
        <f t="shared" si="11"/>
        <v/>
      </c>
      <c r="B77" s="93"/>
      <c r="C77" s="94"/>
      <c r="D77" s="95"/>
      <c r="E77" s="95"/>
      <c r="F77" s="96"/>
      <c r="G77" s="97"/>
      <c r="H77" s="98"/>
      <c r="I77" s="99"/>
      <c r="J77" s="100"/>
      <c r="K77" s="99"/>
      <c r="L77" s="99"/>
      <c r="M77" s="87" t="str">
        <f t="shared" si="7"/>
        <v/>
      </c>
      <c r="N77" s="87" t="str">
        <f t="shared" ca="1" si="8"/>
        <v/>
      </c>
      <c r="O77" s="92" t="str">
        <f t="shared" si="9"/>
        <v/>
      </c>
      <c r="P77" s="89" t="str">
        <f t="shared" si="10"/>
        <v/>
      </c>
    </row>
    <row r="78" spans="1:16" x14ac:dyDescent="0.3">
      <c r="A78" s="91" t="str">
        <f t="shared" si="11"/>
        <v/>
      </c>
      <c r="B78" s="93"/>
      <c r="C78" s="94"/>
      <c r="D78" s="95"/>
      <c r="E78" s="95"/>
      <c r="F78" s="96"/>
      <c r="G78" s="97"/>
      <c r="H78" s="98"/>
      <c r="I78" s="99"/>
      <c r="J78" s="100"/>
      <c r="K78" s="99"/>
      <c r="L78" s="99"/>
      <c r="M78" s="87" t="str">
        <f t="shared" si="7"/>
        <v/>
      </c>
      <c r="N78" s="87" t="str">
        <f t="shared" ca="1" si="8"/>
        <v/>
      </c>
      <c r="O78" s="92" t="str">
        <f t="shared" si="9"/>
        <v/>
      </c>
      <c r="P78" s="89" t="str">
        <f t="shared" si="10"/>
        <v/>
      </c>
    </row>
    <row r="79" spans="1:16" x14ac:dyDescent="0.3">
      <c r="A79" s="91" t="str">
        <f t="shared" si="11"/>
        <v/>
      </c>
      <c r="B79" s="93"/>
      <c r="C79" s="94"/>
      <c r="D79" s="95"/>
      <c r="E79" s="95"/>
      <c r="F79" s="96"/>
      <c r="G79" s="97"/>
      <c r="H79" s="98"/>
      <c r="I79" s="99"/>
      <c r="J79" s="100"/>
      <c r="K79" s="99"/>
      <c r="L79" s="99"/>
      <c r="M79" s="87" t="str">
        <f t="shared" si="7"/>
        <v/>
      </c>
      <c r="N79" s="87" t="str">
        <f t="shared" ca="1" si="8"/>
        <v/>
      </c>
      <c r="O79" s="92" t="str">
        <f t="shared" si="9"/>
        <v/>
      </c>
      <c r="P79" s="89" t="str">
        <f t="shared" si="10"/>
        <v/>
      </c>
    </row>
    <row r="80" spans="1:16" x14ac:dyDescent="0.3">
      <c r="A80" s="91" t="str">
        <f t="shared" si="11"/>
        <v/>
      </c>
      <c r="B80" s="93"/>
      <c r="C80" s="94"/>
      <c r="D80" s="95"/>
      <c r="E80" s="95"/>
      <c r="F80" s="96"/>
      <c r="G80" s="97"/>
      <c r="H80" s="98"/>
      <c r="I80" s="99"/>
      <c r="J80" s="100"/>
      <c r="K80" s="99"/>
      <c r="L80" s="99"/>
      <c r="M80" s="87" t="str">
        <f t="shared" si="7"/>
        <v/>
      </c>
      <c r="N80" s="87" t="str">
        <f t="shared" ca="1" si="8"/>
        <v/>
      </c>
      <c r="O80" s="92" t="str">
        <f t="shared" si="9"/>
        <v/>
      </c>
      <c r="P80" s="89" t="str">
        <f t="shared" si="10"/>
        <v/>
      </c>
    </row>
    <row r="81" spans="1:16" x14ac:dyDescent="0.3">
      <c r="A81" s="91" t="str">
        <f t="shared" si="11"/>
        <v/>
      </c>
      <c r="B81" s="93"/>
      <c r="C81" s="94"/>
      <c r="D81" s="95"/>
      <c r="E81" s="95"/>
      <c r="F81" s="96"/>
      <c r="G81" s="97"/>
      <c r="H81" s="98"/>
      <c r="I81" s="99"/>
      <c r="J81" s="100"/>
      <c r="K81" s="99"/>
      <c r="L81" s="99"/>
      <c r="M81" s="87" t="str">
        <f t="shared" si="7"/>
        <v/>
      </c>
      <c r="N81" s="87" t="str">
        <f t="shared" ca="1" si="8"/>
        <v/>
      </c>
      <c r="O81" s="92" t="str">
        <f t="shared" si="9"/>
        <v/>
      </c>
      <c r="P81" s="89" t="str">
        <f t="shared" si="10"/>
        <v/>
      </c>
    </row>
    <row r="82" spans="1:16" x14ac:dyDescent="0.3">
      <c r="A82" s="91" t="str">
        <f t="shared" si="11"/>
        <v/>
      </c>
      <c r="B82" s="93"/>
      <c r="C82" s="94"/>
      <c r="D82" s="95"/>
      <c r="E82" s="95"/>
      <c r="F82" s="96"/>
      <c r="G82" s="97"/>
      <c r="H82" s="98"/>
      <c r="I82" s="99"/>
      <c r="J82" s="100"/>
      <c r="K82" s="99"/>
      <c r="L82" s="99"/>
      <c r="M82" s="87" t="str">
        <f t="shared" si="7"/>
        <v/>
      </c>
      <c r="N82" s="87" t="str">
        <f t="shared" ca="1" si="8"/>
        <v/>
      </c>
      <c r="O82" s="92" t="str">
        <f t="shared" si="9"/>
        <v/>
      </c>
      <c r="P82" s="89" t="str">
        <f t="shared" si="10"/>
        <v/>
      </c>
    </row>
    <row r="83" spans="1:16" x14ac:dyDescent="0.3">
      <c r="A83" s="91" t="str">
        <f t="shared" si="11"/>
        <v/>
      </c>
      <c r="B83" s="93"/>
      <c r="C83" s="94"/>
      <c r="D83" s="95"/>
      <c r="E83" s="95"/>
      <c r="F83" s="96"/>
      <c r="G83" s="97"/>
      <c r="H83" s="98"/>
      <c r="I83" s="99"/>
      <c r="J83" s="100"/>
      <c r="K83" s="99"/>
      <c r="L83" s="99"/>
      <c r="M83" s="87" t="str">
        <f t="shared" si="7"/>
        <v/>
      </c>
      <c r="N83" s="87" t="str">
        <f t="shared" ca="1" si="8"/>
        <v/>
      </c>
      <c r="O83" s="92" t="str">
        <f t="shared" si="9"/>
        <v/>
      </c>
      <c r="P83" s="89" t="str">
        <f t="shared" si="10"/>
        <v/>
      </c>
    </row>
    <row r="84" spans="1:16" x14ac:dyDescent="0.3">
      <c r="A84" s="91" t="str">
        <f t="shared" si="11"/>
        <v/>
      </c>
      <c r="B84" s="93"/>
      <c r="C84" s="94"/>
      <c r="D84" s="95"/>
      <c r="E84" s="95"/>
      <c r="F84" s="96"/>
      <c r="G84" s="97"/>
      <c r="H84" s="98"/>
      <c r="I84" s="99"/>
      <c r="J84" s="100"/>
      <c r="K84" s="99"/>
      <c r="L84" s="99"/>
      <c r="M84" s="87" t="str">
        <f t="shared" si="7"/>
        <v/>
      </c>
      <c r="N84" s="87" t="str">
        <f t="shared" ca="1" si="8"/>
        <v/>
      </c>
      <c r="O84" s="92" t="str">
        <f t="shared" si="9"/>
        <v/>
      </c>
      <c r="P84" s="89" t="str">
        <f t="shared" si="10"/>
        <v/>
      </c>
    </row>
    <row r="85" spans="1:16" x14ac:dyDescent="0.3">
      <c r="A85" s="91" t="str">
        <f t="shared" si="11"/>
        <v/>
      </c>
      <c r="B85" s="93"/>
      <c r="C85" s="94"/>
      <c r="D85" s="95"/>
      <c r="E85" s="95"/>
      <c r="F85" s="96"/>
      <c r="G85" s="97"/>
      <c r="H85" s="98"/>
      <c r="I85" s="99"/>
      <c r="J85" s="100"/>
      <c r="K85" s="99"/>
      <c r="L85" s="99"/>
      <c r="M85" s="87" t="str">
        <f t="shared" si="7"/>
        <v/>
      </c>
      <c r="N85" s="87" t="str">
        <f t="shared" ca="1" si="8"/>
        <v/>
      </c>
      <c r="O85" s="92" t="str">
        <f t="shared" si="9"/>
        <v/>
      </c>
      <c r="P85" s="89" t="str">
        <f t="shared" si="10"/>
        <v/>
      </c>
    </row>
    <row r="86" spans="1:16" x14ac:dyDescent="0.3">
      <c r="A86" s="91" t="str">
        <f t="shared" si="11"/>
        <v/>
      </c>
      <c r="B86" s="93"/>
      <c r="C86" s="94"/>
      <c r="D86" s="95"/>
      <c r="E86" s="95"/>
      <c r="F86" s="96"/>
      <c r="G86" s="97"/>
      <c r="H86" s="98"/>
      <c r="I86" s="99"/>
      <c r="J86" s="100"/>
      <c r="K86" s="99"/>
      <c r="L86" s="99"/>
      <c r="M86" s="87" t="str">
        <f t="shared" si="7"/>
        <v/>
      </c>
      <c r="N86" s="87" t="str">
        <f t="shared" ca="1" si="8"/>
        <v/>
      </c>
      <c r="O86" s="92" t="str">
        <f t="shared" si="9"/>
        <v/>
      </c>
      <c r="P86" s="89" t="str">
        <f t="shared" si="10"/>
        <v/>
      </c>
    </row>
    <row r="87" spans="1:16" x14ac:dyDescent="0.3">
      <c r="A87" s="91" t="str">
        <f t="shared" si="11"/>
        <v/>
      </c>
      <c r="B87" s="93"/>
      <c r="C87" s="94"/>
      <c r="D87" s="95"/>
      <c r="E87" s="95"/>
      <c r="F87" s="96"/>
      <c r="G87" s="97"/>
      <c r="H87" s="98"/>
      <c r="I87" s="99"/>
      <c r="J87" s="100"/>
      <c r="K87" s="99"/>
      <c r="L87" s="99"/>
      <c r="M87" s="87" t="str">
        <f t="shared" si="7"/>
        <v/>
      </c>
      <c r="N87" s="87" t="str">
        <f t="shared" ca="1" si="8"/>
        <v/>
      </c>
      <c r="O87" s="92" t="str">
        <f t="shared" si="9"/>
        <v/>
      </c>
      <c r="P87" s="89" t="str">
        <f t="shared" si="10"/>
        <v/>
      </c>
    </row>
    <row r="88" spans="1:16" x14ac:dyDescent="0.3">
      <c r="A88" s="91" t="str">
        <f t="shared" si="11"/>
        <v/>
      </c>
      <c r="B88" s="93"/>
      <c r="C88" s="94"/>
      <c r="D88" s="95"/>
      <c r="E88" s="95"/>
      <c r="F88" s="96"/>
      <c r="G88" s="97"/>
      <c r="H88" s="98"/>
      <c r="I88" s="99"/>
      <c r="J88" s="100"/>
      <c r="K88" s="99"/>
      <c r="L88" s="99"/>
      <c r="M88" s="87" t="str">
        <f t="shared" si="7"/>
        <v/>
      </c>
      <c r="N88" s="87" t="str">
        <f t="shared" ca="1" si="8"/>
        <v/>
      </c>
      <c r="O88" s="92" t="str">
        <f t="shared" si="9"/>
        <v/>
      </c>
      <c r="P88" s="89" t="str">
        <f t="shared" si="10"/>
        <v/>
      </c>
    </row>
    <row r="89" spans="1:16" x14ac:dyDescent="0.3">
      <c r="A89" s="91" t="str">
        <f t="shared" si="11"/>
        <v/>
      </c>
      <c r="B89" s="93"/>
      <c r="C89" s="94"/>
      <c r="D89" s="95"/>
      <c r="E89" s="95"/>
      <c r="F89" s="96"/>
      <c r="G89" s="97"/>
      <c r="H89" s="98"/>
      <c r="I89" s="99"/>
      <c r="J89" s="100"/>
      <c r="K89" s="99"/>
      <c r="L89" s="99"/>
      <c r="M89" s="87" t="str">
        <f t="shared" si="7"/>
        <v/>
      </c>
      <c r="N89" s="87" t="str">
        <f t="shared" ca="1" si="8"/>
        <v/>
      </c>
      <c r="O89" s="92" t="str">
        <f t="shared" si="9"/>
        <v/>
      </c>
      <c r="P89" s="89" t="str">
        <f t="shared" si="10"/>
        <v/>
      </c>
    </row>
    <row r="90" spans="1:16" x14ac:dyDescent="0.3">
      <c r="A90" s="91" t="str">
        <f t="shared" si="11"/>
        <v/>
      </c>
      <c r="B90" s="93"/>
      <c r="C90" s="94"/>
      <c r="D90" s="95"/>
      <c r="E90" s="95"/>
      <c r="F90" s="96"/>
      <c r="G90" s="97"/>
      <c r="H90" s="98"/>
      <c r="I90" s="99"/>
      <c r="J90" s="100"/>
      <c r="K90" s="99"/>
      <c r="L90" s="99"/>
      <c r="M90" s="87" t="str">
        <f t="shared" si="7"/>
        <v/>
      </c>
      <c r="N90" s="87" t="str">
        <f t="shared" ca="1" si="8"/>
        <v/>
      </c>
      <c r="O90" s="92" t="str">
        <f t="shared" si="9"/>
        <v/>
      </c>
      <c r="P90" s="89" t="str">
        <f t="shared" si="10"/>
        <v/>
      </c>
    </row>
    <row r="91" spans="1:16" x14ac:dyDescent="0.3">
      <c r="A91" s="91" t="str">
        <f t="shared" si="11"/>
        <v/>
      </c>
      <c r="B91" s="93"/>
      <c r="C91" s="94"/>
      <c r="D91" s="95"/>
      <c r="E91" s="95"/>
      <c r="F91" s="96"/>
      <c r="G91" s="97"/>
      <c r="H91" s="98"/>
      <c r="I91" s="99"/>
      <c r="J91" s="100"/>
      <c r="K91" s="99"/>
      <c r="L91" s="99"/>
      <c r="M91" s="87" t="str">
        <f t="shared" si="7"/>
        <v/>
      </c>
      <c r="N91" s="87" t="str">
        <f t="shared" ca="1" si="8"/>
        <v/>
      </c>
      <c r="O91" s="92" t="str">
        <f t="shared" si="9"/>
        <v/>
      </c>
      <c r="P91" s="89" t="str">
        <f t="shared" si="10"/>
        <v/>
      </c>
    </row>
    <row r="92" spans="1:16" x14ac:dyDescent="0.3">
      <c r="A92" s="91" t="str">
        <f t="shared" si="11"/>
        <v/>
      </c>
      <c r="B92" s="93"/>
      <c r="C92" s="94"/>
      <c r="D92" s="95"/>
      <c r="E92" s="95"/>
      <c r="F92" s="96"/>
      <c r="G92" s="97"/>
      <c r="H92" s="98"/>
      <c r="I92" s="99"/>
      <c r="J92" s="100"/>
      <c r="K92" s="99"/>
      <c r="L92" s="99"/>
      <c r="M92" s="87" t="str">
        <f t="shared" si="7"/>
        <v/>
      </c>
      <c r="N92" s="87" t="str">
        <f t="shared" ca="1" si="8"/>
        <v/>
      </c>
      <c r="O92" s="92" t="str">
        <f t="shared" si="9"/>
        <v/>
      </c>
      <c r="P92" s="89" t="str">
        <f t="shared" si="10"/>
        <v/>
      </c>
    </row>
    <row r="93" spans="1:16" x14ac:dyDescent="0.3">
      <c r="A93" s="91" t="str">
        <f t="shared" si="11"/>
        <v/>
      </c>
      <c r="B93" s="93"/>
      <c r="C93" s="94"/>
      <c r="D93" s="95"/>
      <c r="E93" s="95"/>
      <c r="F93" s="96"/>
      <c r="G93" s="97"/>
      <c r="H93" s="98"/>
      <c r="I93" s="99"/>
      <c r="J93" s="100"/>
      <c r="K93" s="99"/>
      <c r="L93" s="99"/>
      <c r="M93" s="87" t="str">
        <f t="shared" si="7"/>
        <v/>
      </c>
      <c r="N93" s="87" t="str">
        <f t="shared" ca="1" si="8"/>
        <v/>
      </c>
      <c r="O93" s="92" t="str">
        <f t="shared" si="9"/>
        <v/>
      </c>
      <c r="P93" s="89" t="str">
        <f t="shared" si="10"/>
        <v/>
      </c>
    </row>
    <row r="94" spans="1:16" x14ac:dyDescent="0.3">
      <c r="A94" s="91" t="str">
        <f t="shared" si="11"/>
        <v/>
      </c>
      <c r="B94" s="93"/>
      <c r="C94" s="94"/>
      <c r="D94" s="95"/>
      <c r="E94" s="95"/>
      <c r="F94" s="96"/>
      <c r="G94" s="97"/>
      <c r="H94" s="98"/>
      <c r="I94" s="99"/>
      <c r="J94" s="100"/>
      <c r="K94" s="99"/>
      <c r="L94" s="99"/>
      <c r="M94" s="87" t="str">
        <f t="shared" si="7"/>
        <v/>
      </c>
      <c r="N94" s="87" t="str">
        <f t="shared" ca="1" si="8"/>
        <v/>
      </c>
      <c r="O94" s="92" t="str">
        <f t="shared" si="9"/>
        <v/>
      </c>
      <c r="P94" s="89" t="str">
        <f t="shared" si="10"/>
        <v/>
      </c>
    </row>
    <row r="95" spans="1:16" x14ac:dyDescent="0.3">
      <c r="A95" s="91" t="str">
        <f t="shared" si="11"/>
        <v/>
      </c>
      <c r="B95" s="93"/>
      <c r="C95" s="94"/>
      <c r="D95" s="95"/>
      <c r="E95" s="95"/>
      <c r="F95" s="96"/>
      <c r="G95" s="97"/>
      <c r="H95" s="98"/>
      <c r="I95" s="99"/>
      <c r="J95" s="100"/>
      <c r="K95" s="99"/>
      <c r="L95" s="99"/>
      <c r="M95" s="87" t="str">
        <f t="shared" si="7"/>
        <v/>
      </c>
      <c r="N95" s="87" t="str">
        <f t="shared" ca="1" si="8"/>
        <v/>
      </c>
      <c r="O95" s="92" t="str">
        <f t="shared" si="9"/>
        <v/>
      </c>
      <c r="P95" s="89" t="str">
        <f t="shared" si="10"/>
        <v/>
      </c>
    </row>
    <row r="96" spans="1:16" x14ac:dyDescent="0.3">
      <c r="A96" s="91" t="str">
        <f t="shared" si="11"/>
        <v/>
      </c>
      <c r="B96" s="93"/>
      <c r="C96" s="94"/>
      <c r="D96" s="95"/>
      <c r="E96" s="95"/>
      <c r="F96" s="96"/>
      <c r="G96" s="97"/>
      <c r="H96" s="98"/>
      <c r="I96" s="99"/>
      <c r="J96" s="100"/>
      <c r="K96" s="99"/>
      <c r="L96" s="99"/>
      <c r="M96" s="87" t="str">
        <f t="shared" si="7"/>
        <v/>
      </c>
      <c r="N96" s="87" t="str">
        <f t="shared" ca="1" si="8"/>
        <v/>
      </c>
      <c r="O96" s="92" t="str">
        <f t="shared" si="9"/>
        <v/>
      </c>
      <c r="P96" s="89" t="str">
        <f t="shared" si="10"/>
        <v/>
      </c>
    </row>
    <row r="97" spans="1:16" x14ac:dyDescent="0.3">
      <c r="A97" s="91" t="str">
        <f t="shared" si="11"/>
        <v/>
      </c>
      <c r="B97" s="93"/>
      <c r="C97" s="94"/>
      <c r="D97" s="95"/>
      <c r="E97" s="95"/>
      <c r="F97" s="96"/>
      <c r="G97" s="97"/>
      <c r="H97" s="98"/>
      <c r="I97" s="99"/>
      <c r="J97" s="100"/>
      <c r="K97" s="99"/>
      <c r="L97" s="99"/>
      <c r="M97" s="87" t="str">
        <f t="shared" si="7"/>
        <v/>
      </c>
      <c r="N97" s="87" t="str">
        <f t="shared" ca="1" si="8"/>
        <v/>
      </c>
      <c r="O97" s="92" t="str">
        <f t="shared" si="9"/>
        <v/>
      </c>
      <c r="P97" s="89" t="str">
        <f t="shared" si="10"/>
        <v/>
      </c>
    </row>
    <row r="98" spans="1:16" x14ac:dyDescent="0.3">
      <c r="A98" s="91" t="str">
        <f t="shared" si="11"/>
        <v/>
      </c>
      <c r="B98" s="93"/>
      <c r="C98" s="94"/>
      <c r="D98" s="95"/>
      <c r="E98" s="95"/>
      <c r="F98" s="96"/>
      <c r="G98" s="97"/>
      <c r="H98" s="98"/>
      <c r="I98" s="99"/>
      <c r="J98" s="100"/>
      <c r="K98" s="99"/>
      <c r="L98" s="99"/>
      <c r="M98" s="87" t="str">
        <f t="shared" si="7"/>
        <v/>
      </c>
      <c r="N98" s="87" t="str">
        <f t="shared" ca="1" si="8"/>
        <v/>
      </c>
      <c r="O98" s="92" t="str">
        <f t="shared" si="9"/>
        <v/>
      </c>
      <c r="P98" s="89" t="str">
        <f t="shared" si="10"/>
        <v/>
      </c>
    </row>
    <row r="99" spans="1:16" x14ac:dyDescent="0.3">
      <c r="A99" s="91" t="str">
        <f t="shared" si="11"/>
        <v/>
      </c>
      <c r="B99" s="93"/>
      <c r="C99" s="94"/>
      <c r="D99" s="95"/>
      <c r="E99" s="95"/>
      <c r="F99" s="96"/>
      <c r="G99" s="97"/>
      <c r="H99" s="98"/>
      <c r="I99" s="99"/>
      <c r="J99" s="100"/>
      <c r="K99" s="99"/>
      <c r="L99" s="99"/>
      <c r="M99" s="87" t="str">
        <f t="shared" si="7"/>
        <v/>
      </c>
      <c r="N99" s="87" t="str">
        <f t="shared" ca="1" si="8"/>
        <v/>
      </c>
      <c r="O99" s="92" t="str">
        <f t="shared" si="9"/>
        <v/>
      </c>
      <c r="P99" s="89" t="str">
        <f t="shared" si="10"/>
        <v/>
      </c>
    </row>
    <row r="100" spans="1:16" x14ac:dyDescent="0.3">
      <c r="A100" s="91" t="str">
        <f t="shared" si="11"/>
        <v/>
      </c>
      <c r="B100" s="93"/>
      <c r="C100" s="94"/>
      <c r="D100" s="95"/>
      <c r="E100" s="95"/>
      <c r="F100" s="96"/>
      <c r="G100" s="97"/>
      <c r="H100" s="98"/>
      <c r="I100" s="99"/>
      <c r="J100" s="100"/>
      <c r="K100" s="99"/>
      <c r="L100" s="99"/>
      <c r="M100" s="87" t="str">
        <f t="shared" si="7"/>
        <v/>
      </c>
      <c r="N100" s="87" t="str">
        <f t="shared" ca="1" si="8"/>
        <v/>
      </c>
      <c r="O100" s="92" t="str">
        <f t="shared" si="9"/>
        <v/>
      </c>
      <c r="P100" s="89" t="str">
        <f t="shared" si="10"/>
        <v/>
      </c>
    </row>
    <row r="101" spans="1:16" x14ac:dyDescent="0.3">
      <c r="A101" s="91" t="str">
        <f t="shared" si="11"/>
        <v/>
      </c>
      <c r="B101" s="93"/>
      <c r="C101" s="94"/>
      <c r="D101" s="95"/>
      <c r="E101" s="95"/>
      <c r="F101" s="96"/>
      <c r="G101" s="97"/>
      <c r="H101" s="98"/>
      <c r="I101" s="99"/>
      <c r="J101" s="100"/>
      <c r="K101" s="99"/>
      <c r="L101" s="99"/>
      <c r="M101" s="87" t="str">
        <f t="shared" si="7"/>
        <v/>
      </c>
      <c r="N101" s="87" t="str">
        <f t="shared" ca="1" si="8"/>
        <v/>
      </c>
      <c r="O101" s="92" t="str">
        <f t="shared" si="9"/>
        <v/>
      </c>
      <c r="P101" s="89" t="str">
        <f t="shared" si="10"/>
        <v/>
      </c>
    </row>
    <row r="102" spans="1:16" x14ac:dyDescent="0.3">
      <c r="A102" s="91" t="str">
        <f t="shared" si="11"/>
        <v/>
      </c>
      <c r="B102" s="93"/>
      <c r="C102" s="94"/>
      <c r="D102" s="95"/>
      <c r="E102" s="95"/>
      <c r="F102" s="96"/>
      <c r="G102" s="97"/>
      <c r="H102" s="98"/>
      <c r="I102" s="99"/>
      <c r="J102" s="100"/>
      <c r="K102" s="99"/>
      <c r="L102" s="99"/>
      <c r="M102" s="87" t="str">
        <f t="shared" si="7"/>
        <v/>
      </c>
      <c r="N102" s="87" t="str">
        <f t="shared" ca="1" si="8"/>
        <v/>
      </c>
      <c r="O102" s="92" t="str">
        <f t="shared" si="9"/>
        <v/>
      </c>
      <c r="P102" s="89" t="str">
        <f t="shared" si="10"/>
        <v/>
      </c>
    </row>
    <row r="103" spans="1:16" x14ac:dyDescent="0.3">
      <c r="A103" s="91" t="str">
        <f t="shared" si="11"/>
        <v/>
      </c>
      <c r="B103" s="93"/>
      <c r="C103" s="94"/>
      <c r="D103" s="95"/>
      <c r="E103" s="95"/>
      <c r="F103" s="96"/>
      <c r="G103" s="97"/>
      <c r="H103" s="98"/>
      <c r="I103" s="99"/>
      <c r="J103" s="100"/>
      <c r="K103" s="99"/>
      <c r="L103" s="99"/>
      <c r="M103" s="87" t="str">
        <f t="shared" si="7"/>
        <v/>
      </c>
      <c r="N103" s="87" t="str">
        <f t="shared" ca="1" si="8"/>
        <v/>
      </c>
      <c r="O103" s="92" t="str">
        <f t="shared" si="9"/>
        <v/>
      </c>
      <c r="P103" s="89" t="str">
        <f t="shared" si="10"/>
        <v/>
      </c>
    </row>
    <row r="104" spans="1:16" x14ac:dyDescent="0.3">
      <c r="A104" s="91" t="str">
        <f t="shared" si="11"/>
        <v/>
      </c>
      <c r="B104" s="93"/>
      <c r="C104" s="94"/>
      <c r="D104" s="95"/>
      <c r="E104" s="95"/>
      <c r="F104" s="96"/>
      <c r="G104" s="97"/>
      <c r="H104" s="98"/>
      <c r="I104" s="99"/>
      <c r="J104" s="100"/>
      <c r="K104" s="99"/>
      <c r="L104" s="99"/>
      <c r="M104" s="87" t="str">
        <f t="shared" si="7"/>
        <v/>
      </c>
      <c r="N104" s="87" t="str">
        <f t="shared" ca="1" si="8"/>
        <v/>
      </c>
      <c r="O104" s="92" t="str">
        <f t="shared" si="9"/>
        <v/>
      </c>
      <c r="P104" s="89" t="str">
        <f t="shared" si="10"/>
        <v/>
      </c>
    </row>
    <row r="105" spans="1:16" x14ac:dyDescent="0.3">
      <c r="A105" s="91" t="str">
        <f t="shared" si="11"/>
        <v/>
      </c>
      <c r="B105" s="93"/>
      <c r="C105" s="94"/>
      <c r="D105" s="95"/>
      <c r="E105" s="95"/>
      <c r="F105" s="96"/>
      <c r="G105" s="97"/>
      <c r="H105" s="98"/>
      <c r="I105" s="99"/>
      <c r="J105" s="100"/>
      <c r="K105" s="99"/>
      <c r="L105" s="99"/>
      <c r="M105" s="87" t="str">
        <f t="shared" si="7"/>
        <v/>
      </c>
      <c r="N105" s="87" t="str">
        <f t="shared" ca="1" si="8"/>
        <v/>
      </c>
      <c r="O105" s="92" t="str">
        <f t="shared" si="9"/>
        <v/>
      </c>
      <c r="P105" s="89" t="str">
        <f t="shared" si="10"/>
        <v/>
      </c>
    </row>
    <row r="106" spans="1:16" x14ac:dyDescent="0.3">
      <c r="A106" s="91" t="str">
        <f t="shared" si="11"/>
        <v/>
      </c>
      <c r="B106" s="93"/>
      <c r="C106" s="94"/>
      <c r="D106" s="95"/>
      <c r="E106" s="95"/>
      <c r="F106" s="96"/>
      <c r="G106" s="97"/>
      <c r="H106" s="98"/>
      <c r="I106" s="99"/>
      <c r="J106" s="100"/>
      <c r="K106" s="99"/>
      <c r="L106" s="99"/>
      <c r="M106" s="87" t="str">
        <f t="shared" si="7"/>
        <v/>
      </c>
      <c r="N106" s="87" t="str">
        <f t="shared" ca="1" si="8"/>
        <v/>
      </c>
      <c r="O106" s="92" t="str">
        <f t="shared" si="9"/>
        <v/>
      </c>
      <c r="P106" s="89" t="str">
        <f t="shared" si="10"/>
        <v/>
      </c>
    </row>
    <row r="107" spans="1:16" x14ac:dyDescent="0.3">
      <c r="A107" s="91" t="str">
        <f t="shared" si="11"/>
        <v/>
      </c>
      <c r="B107" s="93"/>
      <c r="C107" s="94"/>
      <c r="D107" s="95"/>
      <c r="E107" s="95"/>
      <c r="F107" s="96"/>
      <c r="G107" s="97"/>
      <c r="H107" s="98"/>
      <c r="I107" s="99"/>
      <c r="J107" s="100"/>
      <c r="K107" s="99"/>
      <c r="L107" s="99"/>
      <c r="M107" s="87" t="str">
        <f t="shared" si="7"/>
        <v/>
      </c>
      <c r="N107" s="87" t="str">
        <f t="shared" ca="1" si="8"/>
        <v/>
      </c>
      <c r="O107" s="92" t="str">
        <f t="shared" si="9"/>
        <v/>
      </c>
      <c r="P107" s="89" t="str">
        <f t="shared" si="10"/>
        <v/>
      </c>
    </row>
    <row r="108" spans="1:16" x14ac:dyDescent="0.3">
      <c r="A108" s="91" t="str">
        <f t="shared" si="11"/>
        <v/>
      </c>
      <c r="B108" s="93"/>
      <c r="C108" s="94"/>
      <c r="D108" s="95"/>
      <c r="E108" s="95"/>
      <c r="F108" s="96"/>
      <c r="G108" s="97"/>
      <c r="H108" s="98"/>
      <c r="I108" s="99"/>
      <c r="J108" s="100"/>
      <c r="K108" s="99"/>
      <c r="L108" s="99"/>
      <c r="M108" s="87" t="str">
        <f t="shared" si="7"/>
        <v/>
      </c>
      <c r="N108" s="87" t="str">
        <f t="shared" ca="1" si="8"/>
        <v/>
      </c>
      <c r="O108" s="92" t="str">
        <f t="shared" si="9"/>
        <v/>
      </c>
      <c r="P108" s="89" t="str">
        <f t="shared" si="10"/>
        <v/>
      </c>
    </row>
    <row r="109" spans="1:16" x14ac:dyDescent="0.3">
      <c r="A109" s="91" t="str">
        <f t="shared" si="11"/>
        <v/>
      </c>
      <c r="B109" s="93"/>
      <c r="C109" s="94"/>
      <c r="D109" s="95"/>
      <c r="E109" s="95"/>
      <c r="F109" s="96"/>
      <c r="G109" s="97"/>
      <c r="H109" s="98"/>
      <c r="I109" s="99"/>
      <c r="J109" s="100"/>
      <c r="K109" s="99"/>
      <c r="L109" s="99"/>
      <c r="M109" s="87" t="str">
        <f t="shared" si="7"/>
        <v/>
      </c>
      <c r="N109" s="87" t="str">
        <f t="shared" ca="1" si="8"/>
        <v/>
      </c>
      <c r="O109" s="92" t="str">
        <f t="shared" si="9"/>
        <v/>
      </c>
      <c r="P109" s="89" t="str">
        <f t="shared" si="10"/>
        <v/>
      </c>
    </row>
    <row r="110" spans="1:16" x14ac:dyDescent="0.3">
      <c r="A110" s="91" t="str">
        <f t="shared" si="11"/>
        <v/>
      </c>
      <c r="B110" s="93"/>
      <c r="C110" s="94"/>
      <c r="D110" s="95"/>
      <c r="E110" s="95"/>
      <c r="F110" s="96"/>
      <c r="G110" s="97"/>
      <c r="H110" s="98"/>
      <c r="I110" s="99"/>
      <c r="J110" s="100"/>
      <c r="K110" s="99"/>
      <c r="L110" s="99"/>
      <c r="M110" s="87" t="str">
        <f t="shared" si="7"/>
        <v/>
      </c>
      <c r="N110" s="87" t="str">
        <f t="shared" ca="1" si="8"/>
        <v/>
      </c>
      <c r="O110" s="92" t="str">
        <f t="shared" si="9"/>
        <v/>
      </c>
      <c r="P110" s="89" t="str">
        <f t="shared" si="10"/>
        <v/>
      </c>
    </row>
    <row r="111" spans="1:16" x14ac:dyDescent="0.3">
      <c r="A111" s="91" t="str">
        <f t="shared" si="11"/>
        <v/>
      </c>
      <c r="B111" s="93"/>
      <c r="C111" s="94"/>
      <c r="D111" s="95"/>
      <c r="E111" s="95"/>
      <c r="F111" s="96"/>
      <c r="G111" s="97"/>
      <c r="H111" s="98"/>
      <c r="I111" s="99"/>
      <c r="J111" s="100"/>
      <c r="K111" s="99"/>
      <c r="L111" s="99"/>
      <c r="M111" s="87" t="str">
        <f t="shared" si="7"/>
        <v/>
      </c>
      <c r="N111" s="87" t="str">
        <f t="shared" ca="1" si="8"/>
        <v/>
      </c>
      <c r="O111" s="92" t="str">
        <f t="shared" si="9"/>
        <v/>
      </c>
      <c r="P111" s="89" t="str">
        <f t="shared" si="10"/>
        <v/>
      </c>
    </row>
    <row r="112" spans="1:16" x14ac:dyDescent="0.3">
      <c r="A112" s="91" t="str">
        <f t="shared" si="11"/>
        <v/>
      </c>
      <c r="B112" s="93"/>
      <c r="C112" s="94"/>
      <c r="D112" s="95"/>
      <c r="E112" s="95"/>
      <c r="F112" s="96"/>
      <c r="G112" s="97"/>
      <c r="H112" s="98"/>
      <c r="I112" s="99"/>
      <c r="J112" s="100"/>
      <c r="K112" s="99"/>
      <c r="L112" s="99"/>
      <c r="M112" s="87" t="str">
        <f t="shared" si="7"/>
        <v/>
      </c>
      <c r="N112" s="87" t="str">
        <f t="shared" ca="1" si="8"/>
        <v/>
      </c>
      <c r="O112" s="92" t="str">
        <f t="shared" si="9"/>
        <v/>
      </c>
      <c r="P112" s="89" t="str">
        <f t="shared" si="10"/>
        <v/>
      </c>
    </row>
    <row r="113" spans="1:16" x14ac:dyDescent="0.3">
      <c r="A113" s="91" t="str">
        <f t="shared" si="11"/>
        <v/>
      </c>
      <c r="B113" s="93"/>
      <c r="C113" s="94"/>
      <c r="D113" s="95"/>
      <c r="E113" s="95"/>
      <c r="F113" s="96"/>
      <c r="G113" s="97"/>
      <c r="H113" s="98"/>
      <c r="I113" s="99"/>
      <c r="J113" s="100"/>
      <c r="K113" s="99"/>
      <c r="L113" s="99"/>
      <c r="M113" s="87" t="str">
        <f t="shared" si="7"/>
        <v/>
      </c>
      <c r="N113" s="87" t="str">
        <f t="shared" ca="1" si="8"/>
        <v/>
      </c>
      <c r="O113" s="92" t="str">
        <f t="shared" si="9"/>
        <v/>
      </c>
      <c r="P113" s="89" t="str">
        <f t="shared" si="10"/>
        <v/>
      </c>
    </row>
    <row r="114" spans="1:16" x14ac:dyDescent="0.3">
      <c r="A114" s="91" t="str">
        <f t="shared" si="11"/>
        <v/>
      </c>
      <c r="B114" s="93"/>
      <c r="C114" s="94"/>
      <c r="D114" s="95"/>
      <c r="E114" s="95"/>
      <c r="F114" s="96"/>
      <c r="G114" s="97"/>
      <c r="H114" s="98"/>
      <c r="I114" s="99"/>
      <c r="J114" s="100"/>
      <c r="K114" s="99"/>
      <c r="L114" s="99"/>
      <c r="M114" s="87" t="str">
        <f t="shared" si="7"/>
        <v/>
      </c>
      <c r="N114" s="87" t="str">
        <f t="shared" ca="1" si="8"/>
        <v/>
      </c>
      <c r="O114" s="92" t="str">
        <f t="shared" si="9"/>
        <v/>
      </c>
      <c r="P114" s="89" t="str">
        <f t="shared" si="10"/>
        <v/>
      </c>
    </row>
    <row r="115" spans="1:16" x14ac:dyDescent="0.3">
      <c r="A115" s="91" t="str">
        <f t="shared" si="11"/>
        <v/>
      </c>
      <c r="B115" s="93"/>
      <c r="C115" s="94"/>
      <c r="D115" s="95"/>
      <c r="E115" s="95"/>
      <c r="F115" s="96"/>
      <c r="G115" s="97"/>
      <c r="H115" s="98"/>
      <c r="I115" s="99"/>
      <c r="J115" s="100"/>
      <c r="K115" s="99"/>
      <c r="L115" s="99"/>
      <c r="M115" s="87" t="str">
        <f t="shared" si="7"/>
        <v/>
      </c>
      <c r="N115" s="87" t="str">
        <f t="shared" ca="1" si="8"/>
        <v/>
      </c>
      <c r="O115" s="92" t="str">
        <f t="shared" si="9"/>
        <v/>
      </c>
      <c r="P115" s="89" t="str">
        <f t="shared" si="10"/>
        <v/>
      </c>
    </row>
    <row r="116" spans="1:16" x14ac:dyDescent="0.3">
      <c r="A116" s="91" t="str">
        <f t="shared" si="11"/>
        <v/>
      </c>
      <c r="B116" s="93"/>
      <c r="C116" s="94"/>
      <c r="D116" s="95"/>
      <c r="E116" s="95"/>
      <c r="F116" s="96"/>
      <c r="G116" s="97"/>
      <c r="H116" s="98"/>
      <c r="I116" s="99"/>
      <c r="J116" s="100"/>
      <c r="K116" s="99"/>
      <c r="L116" s="99"/>
      <c r="M116" s="87" t="str">
        <f t="shared" si="7"/>
        <v/>
      </c>
      <c r="N116" s="87" t="str">
        <f t="shared" ca="1" si="8"/>
        <v/>
      </c>
      <c r="O116" s="92" t="str">
        <f t="shared" si="9"/>
        <v/>
      </c>
      <c r="P116" s="89" t="str">
        <f t="shared" si="10"/>
        <v/>
      </c>
    </row>
    <row r="117" spans="1:16" x14ac:dyDescent="0.3">
      <c r="A117" s="91" t="str">
        <f t="shared" si="11"/>
        <v/>
      </c>
      <c r="B117" s="93"/>
      <c r="C117" s="94"/>
      <c r="D117" s="95"/>
      <c r="E117" s="95"/>
      <c r="F117" s="96"/>
      <c r="G117" s="97"/>
      <c r="H117" s="98"/>
      <c r="I117" s="99"/>
      <c r="J117" s="100"/>
      <c r="K117" s="99"/>
      <c r="L117" s="99"/>
      <c r="M117" s="87" t="str">
        <f t="shared" si="7"/>
        <v/>
      </c>
      <c r="N117" s="87" t="str">
        <f t="shared" ca="1" si="8"/>
        <v/>
      </c>
      <c r="O117" s="92" t="str">
        <f t="shared" si="9"/>
        <v/>
      </c>
      <c r="P117" s="89" t="str">
        <f t="shared" si="10"/>
        <v/>
      </c>
    </row>
    <row r="118" spans="1:16" x14ac:dyDescent="0.3">
      <c r="A118" s="91" t="str">
        <f t="shared" si="11"/>
        <v/>
      </c>
      <c r="B118" s="93"/>
      <c r="C118" s="94"/>
      <c r="D118" s="95"/>
      <c r="E118" s="95"/>
      <c r="F118" s="96"/>
      <c r="G118" s="97"/>
      <c r="H118" s="98"/>
      <c r="I118" s="99"/>
      <c r="J118" s="100"/>
      <c r="K118" s="99"/>
      <c r="L118" s="99"/>
      <c r="M118" s="87" t="str">
        <f t="shared" ref="M118:M181" si="12">IF(B118&lt;&gt;"",(DAY(B118)+C118*30),"")</f>
        <v/>
      </c>
      <c r="N118" s="87" t="str">
        <f t="shared" ref="N118:N181" ca="1" si="13">IF(K118&lt;&gt;"",(DAY(B118)+30*C118)-DAY(TODAY()),"")</f>
        <v/>
      </c>
      <c r="O118" s="92" t="str">
        <f t="shared" ref="O118:O181" si="14">IF(I118&gt;H118,(IF(I118&lt;&gt;"",(((I118-H118)-(I118-L118))/ABS(I118-H118)),"")),IF(I118&lt;&gt;"",(1-(I118+L118-H118)/I118),""))</f>
        <v/>
      </c>
      <c r="P118" s="89" t="str">
        <f t="shared" ref="P118:P181" si="15">IF(F118&lt;&gt;"",F118,"")</f>
        <v/>
      </c>
    </row>
    <row r="119" spans="1:16" x14ac:dyDescent="0.3">
      <c r="A119" s="91" t="str">
        <f t="shared" si="11"/>
        <v/>
      </c>
      <c r="B119" s="93"/>
      <c r="C119" s="94"/>
      <c r="D119" s="95"/>
      <c r="E119" s="95"/>
      <c r="F119" s="96"/>
      <c r="G119" s="97"/>
      <c r="H119" s="98"/>
      <c r="I119" s="99"/>
      <c r="J119" s="100"/>
      <c r="K119" s="99"/>
      <c r="L119" s="99"/>
      <c r="M119" s="87" t="str">
        <f t="shared" si="12"/>
        <v/>
      </c>
      <c r="N119" s="87" t="str">
        <f t="shared" ca="1" si="13"/>
        <v/>
      </c>
      <c r="O119" s="92" t="str">
        <f t="shared" si="14"/>
        <v/>
      </c>
      <c r="P119" s="89" t="str">
        <f t="shared" si="15"/>
        <v/>
      </c>
    </row>
    <row r="120" spans="1:16" x14ac:dyDescent="0.3">
      <c r="A120" s="91" t="str">
        <f t="shared" si="11"/>
        <v/>
      </c>
      <c r="B120" s="93"/>
      <c r="C120" s="94"/>
      <c r="D120" s="95"/>
      <c r="E120" s="95"/>
      <c r="F120" s="96"/>
      <c r="G120" s="97"/>
      <c r="H120" s="98"/>
      <c r="I120" s="99"/>
      <c r="J120" s="100"/>
      <c r="K120" s="99"/>
      <c r="L120" s="99"/>
      <c r="M120" s="87" t="str">
        <f t="shared" si="12"/>
        <v/>
      </c>
      <c r="N120" s="87" t="str">
        <f t="shared" ca="1" si="13"/>
        <v/>
      </c>
      <c r="O120" s="92" t="str">
        <f t="shared" si="14"/>
        <v/>
      </c>
      <c r="P120" s="89" t="str">
        <f t="shared" si="15"/>
        <v/>
      </c>
    </row>
    <row r="121" spans="1:16" x14ac:dyDescent="0.3">
      <c r="A121" s="91" t="str">
        <f t="shared" si="11"/>
        <v/>
      </c>
      <c r="B121" s="93"/>
      <c r="C121" s="94"/>
      <c r="D121" s="95"/>
      <c r="E121" s="95"/>
      <c r="F121" s="96"/>
      <c r="G121" s="97"/>
      <c r="H121" s="98"/>
      <c r="I121" s="99"/>
      <c r="J121" s="100"/>
      <c r="K121" s="99"/>
      <c r="L121" s="99"/>
      <c r="M121" s="87" t="str">
        <f t="shared" si="12"/>
        <v/>
      </c>
      <c r="N121" s="87" t="str">
        <f t="shared" ca="1" si="13"/>
        <v/>
      </c>
      <c r="O121" s="92" t="str">
        <f t="shared" si="14"/>
        <v/>
      </c>
      <c r="P121" s="89" t="str">
        <f t="shared" si="15"/>
        <v/>
      </c>
    </row>
    <row r="122" spans="1:16" x14ac:dyDescent="0.3">
      <c r="A122" s="91" t="str">
        <f t="shared" si="11"/>
        <v/>
      </c>
      <c r="B122" s="93"/>
      <c r="C122" s="94"/>
      <c r="D122" s="95"/>
      <c r="E122" s="95"/>
      <c r="F122" s="96"/>
      <c r="G122" s="97"/>
      <c r="H122" s="98"/>
      <c r="I122" s="99"/>
      <c r="J122" s="100"/>
      <c r="K122" s="99"/>
      <c r="L122" s="99"/>
      <c r="M122" s="87" t="str">
        <f t="shared" si="12"/>
        <v/>
      </c>
      <c r="N122" s="87" t="str">
        <f t="shared" ca="1" si="13"/>
        <v/>
      </c>
      <c r="O122" s="92" t="str">
        <f t="shared" si="14"/>
        <v/>
      </c>
      <c r="P122" s="89" t="str">
        <f t="shared" si="15"/>
        <v/>
      </c>
    </row>
    <row r="123" spans="1:16" x14ac:dyDescent="0.3">
      <c r="A123" s="91" t="str">
        <f t="shared" si="11"/>
        <v/>
      </c>
      <c r="B123" s="93"/>
      <c r="C123" s="94"/>
      <c r="D123" s="95"/>
      <c r="E123" s="95"/>
      <c r="F123" s="96"/>
      <c r="G123" s="97"/>
      <c r="H123" s="98"/>
      <c r="I123" s="99"/>
      <c r="J123" s="100"/>
      <c r="K123" s="99"/>
      <c r="L123" s="99"/>
      <c r="M123" s="87" t="str">
        <f t="shared" si="12"/>
        <v/>
      </c>
      <c r="N123" s="87" t="str">
        <f t="shared" ca="1" si="13"/>
        <v/>
      </c>
      <c r="O123" s="92" t="str">
        <f t="shared" si="14"/>
        <v/>
      </c>
      <c r="P123" s="89" t="str">
        <f t="shared" si="15"/>
        <v/>
      </c>
    </row>
    <row r="124" spans="1:16" x14ac:dyDescent="0.3">
      <c r="A124" s="91" t="str">
        <f t="shared" si="11"/>
        <v/>
      </c>
      <c r="B124" s="93"/>
      <c r="C124" s="94"/>
      <c r="D124" s="95"/>
      <c r="E124" s="95"/>
      <c r="F124" s="96"/>
      <c r="G124" s="97"/>
      <c r="H124" s="98"/>
      <c r="I124" s="99"/>
      <c r="J124" s="100"/>
      <c r="K124" s="99"/>
      <c r="L124" s="99"/>
      <c r="M124" s="87" t="str">
        <f t="shared" si="12"/>
        <v/>
      </c>
      <c r="N124" s="87" t="str">
        <f t="shared" ca="1" si="13"/>
        <v/>
      </c>
      <c r="O124" s="92" t="str">
        <f t="shared" si="14"/>
        <v/>
      </c>
      <c r="P124" s="89" t="str">
        <f t="shared" si="15"/>
        <v/>
      </c>
    </row>
    <row r="125" spans="1:16" x14ac:dyDescent="0.3">
      <c r="A125" s="91" t="str">
        <f t="shared" si="11"/>
        <v/>
      </c>
      <c r="B125" s="93"/>
      <c r="C125" s="94"/>
      <c r="D125" s="95"/>
      <c r="E125" s="95"/>
      <c r="F125" s="96"/>
      <c r="G125" s="97"/>
      <c r="H125" s="98"/>
      <c r="I125" s="99"/>
      <c r="J125" s="100"/>
      <c r="K125" s="99"/>
      <c r="L125" s="99"/>
      <c r="M125" s="87" t="str">
        <f t="shared" si="12"/>
        <v/>
      </c>
      <c r="N125" s="87" t="str">
        <f t="shared" ca="1" si="13"/>
        <v/>
      </c>
      <c r="O125" s="92" t="str">
        <f t="shared" si="14"/>
        <v/>
      </c>
      <c r="P125" s="89" t="str">
        <f t="shared" si="15"/>
        <v/>
      </c>
    </row>
    <row r="126" spans="1:16" x14ac:dyDescent="0.3">
      <c r="A126" s="91" t="str">
        <f t="shared" si="11"/>
        <v/>
      </c>
      <c r="B126" s="93"/>
      <c r="C126" s="94"/>
      <c r="D126" s="95"/>
      <c r="E126" s="95"/>
      <c r="F126" s="96"/>
      <c r="G126" s="97"/>
      <c r="H126" s="98"/>
      <c r="I126" s="99"/>
      <c r="J126" s="100"/>
      <c r="K126" s="99"/>
      <c r="L126" s="99"/>
      <c r="M126" s="87" t="str">
        <f t="shared" si="12"/>
        <v/>
      </c>
      <c r="N126" s="87" t="str">
        <f t="shared" ca="1" si="13"/>
        <v/>
      </c>
      <c r="O126" s="92" t="str">
        <f t="shared" si="14"/>
        <v/>
      </c>
      <c r="P126" s="89" t="str">
        <f t="shared" si="15"/>
        <v/>
      </c>
    </row>
    <row r="127" spans="1:16" x14ac:dyDescent="0.3">
      <c r="A127" s="91" t="str">
        <f t="shared" si="11"/>
        <v/>
      </c>
      <c r="B127" s="93"/>
      <c r="C127" s="94"/>
      <c r="D127" s="95"/>
      <c r="E127" s="95"/>
      <c r="F127" s="96"/>
      <c r="G127" s="97"/>
      <c r="H127" s="98"/>
      <c r="I127" s="99"/>
      <c r="J127" s="100"/>
      <c r="K127" s="99"/>
      <c r="L127" s="99"/>
      <c r="M127" s="87" t="str">
        <f t="shared" si="12"/>
        <v/>
      </c>
      <c r="N127" s="87" t="str">
        <f t="shared" ca="1" si="13"/>
        <v/>
      </c>
      <c r="O127" s="92" t="str">
        <f t="shared" si="14"/>
        <v/>
      </c>
      <c r="P127" s="89" t="str">
        <f t="shared" si="15"/>
        <v/>
      </c>
    </row>
    <row r="128" spans="1:16" x14ac:dyDescent="0.3">
      <c r="A128" s="91" t="str">
        <f t="shared" si="11"/>
        <v/>
      </c>
      <c r="B128" s="93"/>
      <c r="C128" s="94"/>
      <c r="D128" s="95"/>
      <c r="E128" s="95"/>
      <c r="F128" s="96"/>
      <c r="G128" s="97"/>
      <c r="H128" s="98"/>
      <c r="I128" s="99"/>
      <c r="J128" s="100"/>
      <c r="K128" s="99"/>
      <c r="L128" s="99"/>
      <c r="M128" s="87" t="str">
        <f t="shared" si="12"/>
        <v/>
      </c>
      <c r="N128" s="87" t="str">
        <f t="shared" ca="1" si="13"/>
        <v/>
      </c>
      <c r="O128" s="92" t="str">
        <f t="shared" si="14"/>
        <v/>
      </c>
      <c r="P128" s="89" t="str">
        <f t="shared" si="15"/>
        <v/>
      </c>
    </row>
    <row r="129" spans="1:16" x14ac:dyDescent="0.3">
      <c r="A129" s="91" t="str">
        <f t="shared" si="11"/>
        <v/>
      </c>
      <c r="B129" s="93"/>
      <c r="C129" s="94"/>
      <c r="D129" s="95"/>
      <c r="E129" s="95"/>
      <c r="F129" s="96"/>
      <c r="G129" s="97"/>
      <c r="H129" s="98"/>
      <c r="I129" s="99"/>
      <c r="J129" s="100"/>
      <c r="K129" s="99"/>
      <c r="L129" s="99"/>
      <c r="M129" s="87" t="str">
        <f t="shared" si="12"/>
        <v/>
      </c>
      <c r="N129" s="87" t="str">
        <f t="shared" ca="1" si="13"/>
        <v/>
      </c>
      <c r="O129" s="92" t="str">
        <f t="shared" si="14"/>
        <v/>
      </c>
      <c r="P129" s="89" t="str">
        <f t="shared" si="15"/>
        <v/>
      </c>
    </row>
    <row r="130" spans="1:16" x14ac:dyDescent="0.3">
      <c r="A130" s="91" t="str">
        <f t="shared" si="11"/>
        <v/>
      </c>
      <c r="B130" s="93"/>
      <c r="C130" s="94"/>
      <c r="D130" s="95"/>
      <c r="E130" s="95"/>
      <c r="F130" s="96"/>
      <c r="G130" s="97"/>
      <c r="H130" s="98"/>
      <c r="I130" s="99"/>
      <c r="J130" s="100"/>
      <c r="K130" s="99"/>
      <c r="L130" s="99"/>
      <c r="M130" s="87" t="str">
        <f t="shared" si="12"/>
        <v/>
      </c>
      <c r="N130" s="87" t="str">
        <f t="shared" ca="1" si="13"/>
        <v/>
      </c>
      <c r="O130" s="92" t="str">
        <f t="shared" si="14"/>
        <v/>
      </c>
      <c r="P130" s="89" t="str">
        <f t="shared" si="15"/>
        <v/>
      </c>
    </row>
    <row r="131" spans="1:16" x14ac:dyDescent="0.3">
      <c r="A131" s="91" t="str">
        <f t="shared" si="11"/>
        <v/>
      </c>
      <c r="B131" s="93"/>
      <c r="C131" s="94"/>
      <c r="D131" s="95"/>
      <c r="E131" s="95"/>
      <c r="F131" s="96"/>
      <c r="G131" s="97"/>
      <c r="H131" s="98"/>
      <c r="I131" s="99"/>
      <c r="J131" s="100"/>
      <c r="K131" s="99"/>
      <c r="L131" s="99"/>
      <c r="M131" s="87" t="str">
        <f t="shared" si="12"/>
        <v/>
      </c>
      <c r="N131" s="87" t="str">
        <f t="shared" ca="1" si="13"/>
        <v/>
      </c>
      <c r="O131" s="92" t="str">
        <f t="shared" si="14"/>
        <v/>
      </c>
      <c r="P131" s="89" t="str">
        <f t="shared" si="15"/>
        <v/>
      </c>
    </row>
    <row r="132" spans="1:16" x14ac:dyDescent="0.3">
      <c r="A132" s="91" t="str">
        <f t="shared" si="11"/>
        <v/>
      </c>
      <c r="B132" s="93"/>
      <c r="C132" s="94"/>
      <c r="D132" s="95"/>
      <c r="E132" s="95"/>
      <c r="F132" s="96"/>
      <c r="G132" s="97"/>
      <c r="H132" s="98"/>
      <c r="I132" s="99"/>
      <c r="J132" s="100"/>
      <c r="K132" s="99"/>
      <c r="L132" s="99"/>
      <c r="M132" s="87" t="str">
        <f t="shared" si="12"/>
        <v/>
      </c>
      <c r="N132" s="87" t="str">
        <f t="shared" ca="1" si="13"/>
        <v/>
      </c>
      <c r="O132" s="92" t="str">
        <f t="shared" si="14"/>
        <v/>
      </c>
      <c r="P132" s="89" t="str">
        <f t="shared" si="15"/>
        <v/>
      </c>
    </row>
    <row r="133" spans="1:16" x14ac:dyDescent="0.3">
      <c r="A133" s="91" t="str">
        <f t="shared" si="11"/>
        <v/>
      </c>
      <c r="B133" s="93"/>
      <c r="C133" s="94"/>
      <c r="D133" s="95"/>
      <c r="E133" s="95"/>
      <c r="F133" s="96"/>
      <c r="G133" s="97"/>
      <c r="H133" s="98"/>
      <c r="I133" s="99"/>
      <c r="J133" s="100"/>
      <c r="K133" s="99"/>
      <c r="L133" s="99"/>
      <c r="M133" s="87" t="str">
        <f t="shared" si="12"/>
        <v/>
      </c>
      <c r="N133" s="87" t="str">
        <f t="shared" ca="1" si="13"/>
        <v/>
      </c>
      <c r="O133" s="92" t="str">
        <f t="shared" si="14"/>
        <v/>
      </c>
      <c r="P133" s="89" t="str">
        <f t="shared" si="15"/>
        <v/>
      </c>
    </row>
    <row r="134" spans="1:16" x14ac:dyDescent="0.3">
      <c r="A134" s="91" t="str">
        <f t="shared" si="11"/>
        <v/>
      </c>
      <c r="B134" s="93"/>
      <c r="C134" s="94"/>
      <c r="D134" s="95"/>
      <c r="E134" s="95"/>
      <c r="F134" s="96"/>
      <c r="G134" s="97"/>
      <c r="H134" s="98"/>
      <c r="I134" s="99"/>
      <c r="J134" s="100"/>
      <c r="K134" s="99"/>
      <c r="L134" s="99"/>
      <c r="M134" s="87" t="str">
        <f t="shared" si="12"/>
        <v/>
      </c>
      <c r="N134" s="87" t="str">
        <f t="shared" ca="1" si="13"/>
        <v/>
      </c>
      <c r="O134" s="92" t="str">
        <f t="shared" si="14"/>
        <v/>
      </c>
      <c r="P134" s="89" t="str">
        <f t="shared" si="15"/>
        <v/>
      </c>
    </row>
    <row r="135" spans="1:16" x14ac:dyDescent="0.3">
      <c r="A135" s="91" t="str">
        <f t="shared" si="11"/>
        <v/>
      </c>
      <c r="B135" s="93"/>
      <c r="C135" s="94"/>
      <c r="D135" s="95"/>
      <c r="E135" s="95"/>
      <c r="F135" s="96"/>
      <c r="G135" s="97"/>
      <c r="H135" s="98"/>
      <c r="I135" s="99"/>
      <c r="J135" s="100"/>
      <c r="K135" s="99"/>
      <c r="L135" s="99"/>
      <c r="M135" s="87" t="str">
        <f t="shared" si="12"/>
        <v/>
      </c>
      <c r="N135" s="87" t="str">
        <f t="shared" ca="1" si="13"/>
        <v/>
      </c>
      <c r="O135" s="92" t="str">
        <f t="shared" si="14"/>
        <v/>
      </c>
      <c r="P135" s="89" t="str">
        <f t="shared" si="15"/>
        <v/>
      </c>
    </row>
    <row r="136" spans="1:16" x14ac:dyDescent="0.3">
      <c r="A136" s="91" t="str">
        <f t="shared" ref="A136:A199" si="16">IF(B135&lt;&gt;"",A135+1,"")</f>
        <v/>
      </c>
      <c r="B136" s="93"/>
      <c r="C136" s="94"/>
      <c r="D136" s="95"/>
      <c r="E136" s="95"/>
      <c r="F136" s="96"/>
      <c r="G136" s="97"/>
      <c r="H136" s="98"/>
      <c r="I136" s="99"/>
      <c r="J136" s="100"/>
      <c r="K136" s="99"/>
      <c r="L136" s="99"/>
      <c r="M136" s="87" t="str">
        <f t="shared" si="12"/>
        <v/>
      </c>
      <c r="N136" s="87" t="str">
        <f t="shared" ca="1" si="13"/>
        <v/>
      </c>
      <c r="O136" s="92" t="str">
        <f t="shared" si="14"/>
        <v/>
      </c>
      <c r="P136" s="89" t="str">
        <f t="shared" si="15"/>
        <v/>
      </c>
    </row>
    <row r="137" spans="1:16" x14ac:dyDescent="0.3">
      <c r="A137" s="91" t="str">
        <f t="shared" si="16"/>
        <v/>
      </c>
      <c r="B137" s="93"/>
      <c r="C137" s="94"/>
      <c r="D137" s="95"/>
      <c r="E137" s="95"/>
      <c r="F137" s="96"/>
      <c r="G137" s="97"/>
      <c r="H137" s="98"/>
      <c r="I137" s="99"/>
      <c r="J137" s="100"/>
      <c r="K137" s="99"/>
      <c r="L137" s="99"/>
      <c r="M137" s="87" t="str">
        <f t="shared" si="12"/>
        <v/>
      </c>
      <c r="N137" s="87" t="str">
        <f t="shared" ca="1" si="13"/>
        <v/>
      </c>
      <c r="O137" s="92" t="str">
        <f t="shared" si="14"/>
        <v/>
      </c>
      <c r="P137" s="89" t="str">
        <f t="shared" si="15"/>
        <v/>
      </c>
    </row>
    <row r="138" spans="1:16" x14ac:dyDescent="0.3">
      <c r="A138" s="91" t="str">
        <f t="shared" si="16"/>
        <v/>
      </c>
      <c r="B138" s="93"/>
      <c r="C138" s="94"/>
      <c r="D138" s="95"/>
      <c r="E138" s="95"/>
      <c r="F138" s="96"/>
      <c r="G138" s="97"/>
      <c r="H138" s="98"/>
      <c r="I138" s="99"/>
      <c r="J138" s="100"/>
      <c r="K138" s="99"/>
      <c r="L138" s="99"/>
      <c r="M138" s="87" t="str">
        <f t="shared" si="12"/>
        <v/>
      </c>
      <c r="N138" s="87" t="str">
        <f t="shared" ca="1" si="13"/>
        <v/>
      </c>
      <c r="O138" s="92" t="str">
        <f t="shared" si="14"/>
        <v/>
      </c>
      <c r="P138" s="89" t="str">
        <f t="shared" si="15"/>
        <v/>
      </c>
    </row>
    <row r="139" spans="1:16" x14ac:dyDescent="0.3">
      <c r="A139" s="91" t="str">
        <f t="shared" si="16"/>
        <v/>
      </c>
      <c r="B139" s="93"/>
      <c r="C139" s="94"/>
      <c r="D139" s="95"/>
      <c r="E139" s="95"/>
      <c r="F139" s="96"/>
      <c r="G139" s="97"/>
      <c r="H139" s="98"/>
      <c r="I139" s="99"/>
      <c r="J139" s="100"/>
      <c r="K139" s="99"/>
      <c r="L139" s="99"/>
      <c r="M139" s="87" t="str">
        <f t="shared" si="12"/>
        <v/>
      </c>
      <c r="N139" s="87" t="str">
        <f t="shared" ca="1" si="13"/>
        <v/>
      </c>
      <c r="O139" s="92" t="str">
        <f t="shared" si="14"/>
        <v/>
      </c>
      <c r="P139" s="89" t="str">
        <f t="shared" si="15"/>
        <v/>
      </c>
    </row>
    <row r="140" spans="1:16" x14ac:dyDescent="0.3">
      <c r="A140" s="91" t="str">
        <f t="shared" si="16"/>
        <v/>
      </c>
      <c r="B140" s="93"/>
      <c r="C140" s="94"/>
      <c r="D140" s="95"/>
      <c r="E140" s="95"/>
      <c r="F140" s="96"/>
      <c r="G140" s="97"/>
      <c r="H140" s="98"/>
      <c r="I140" s="99"/>
      <c r="J140" s="100"/>
      <c r="K140" s="99"/>
      <c r="L140" s="99"/>
      <c r="M140" s="87" t="str">
        <f t="shared" si="12"/>
        <v/>
      </c>
      <c r="N140" s="87" t="str">
        <f t="shared" ca="1" si="13"/>
        <v/>
      </c>
      <c r="O140" s="92" t="str">
        <f t="shared" si="14"/>
        <v/>
      </c>
      <c r="P140" s="89" t="str">
        <f t="shared" si="15"/>
        <v/>
      </c>
    </row>
    <row r="141" spans="1:16" x14ac:dyDescent="0.3">
      <c r="A141" s="91" t="str">
        <f t="shared" si="16"/>
        <v/>
      </c>
      <c r="B141" s="93"/>
      <c r="C141" s="94"/>
      <c r="D141" s="95"/>
      <c r="E141" s="95"/>
      <c r="F141" s="96"/>
      <c r="G141" s="97"/>
      <c r="H141" s="98"/>
      <c r="I141" s="99"/>
      <c r="J141" s="100"/>
      <c r="K141" s="99"/>
      <c r="L141" s="99"/>
      <c r="M141" s="87" t="str">
        <f t="shared" si="12"/>
        <v/>
      </c>
      <c r="N141" s="87" t="str">
        <f t="shared" ca="1" si="13"/>
        <v/>
      </c>
      <c r="O141" s="92" t="str">
        <f t="shared" si="14"/>
        <v/>
      </c>
      <c r="P141" s="89" t="str">
        <f t="shared" si="15"/>
        <v/>
      </c>
    </row>
    <row r="142" spans="1:16" x14ac:dyDescent="0.3">
      <c r="A142" s="91" t="str">
        <f t="shared" si="16"/>
        <v/>
      </c>
      <c r="B142" s="93"/>
      <c r="C142" s="94"/>
      <c r="D142" s="95"/>
      <c r="E142" s="95"/>
      <c r="F142" s="96"/>
      <c r="G142" s="97"/>
      <c r="H142" s="98"/>
      <c r="I142" s="99"/>
      <c r="J142" s="100"/>
      <c r="K142" s="99"/>
      <c r="L142" s="99"/>
      <c r="M142" s="87" t="str">
        <f t="shared" si="12"/>
        <v/>
      </c>
      <c r="N142" s="87" t="str">
        <f t="shared" ca="1" si="13"/>
        <v/>
      </c>
      <c r="O142" s="92" t="str">
        <f t="shared" si="14"/>
        <v/>
      </c>
      <c r="P142" s="89" t="str">
        <f t="shared" si="15"/>
        <v/>
      </c>
    </row>
    <row r="143" spans="1:16" x14ac:dyDescent="0.3">
      <c r="A143" s="91" t="str">
        <f t="shared" si="16"/>
        <v/>
      </c>
      <c r="B143" s="93"/>
      <c r="C143" s="94"/>
      <c r="D143" s="95"/>
      <c r="E143" s="95"/>
      <c r="F143" s="96"/>
      <c r="G143" s="97"/>
      <c r="H143" s="98"/>
      <c r="I143" s="99"/>
      <c r="J143" s="100"/>
      <c r="K143" s="99"/>
      <c r="L143" s="99"/>
      <c r="M143" s="87" t="str">
        <f t="shared" si="12"/>
        <v/>
      </c>
      <c r="N143" s="87" t="str">
        <f t="shared" ca="1" si="13"/>
        <v/>
      </c>
      <c r="O143" s="92" t="str">
        <f t="shared" si="14"/>
        <v/>
      </c>
      <c r="P143" s="89" t="str">
        <f t="shared" si="15"/>
        <v/>
      </c>
    </row>
    <row r="144" spans="1:16" x14ac:dyDescent="0.3">
      <c r="A144" s="91" t="str">
        <f t="shared" si="16"/>
        <v/>
      </c>
      <c r="B144" s="93"/>
      <c r="C144" s="94"/>
      <c r="D144" s="95"/>
      <c r="E144" s="95"/>
      <c r="F144" s="96"/>
      <c r="G144" s="97"/>
      <c r="H144" s="98"/>
      <c r="I144" s="99"/>
      <c r="J144" s="100"/>
      <c r="K144" s="99"/>
      <c r="L144" s="99"/>
      <c r="M144" s="87" t="str">
        <f t="shared" si="12"/>
        <v/>
      </c>
      <c r="N144" s="87" t="str">
        <f t="shared" ca="1" si="13"/>
        <v/>
      </c>
      <c r="O144" s="92" t="str">
        <f t="shared" si="14"/>
        <v/>
      </c>
      <c r="P144" s="89" t="str">
        <f t="shared" si="15"/>
        <v/>
      </c>
    </row>
    <row r="145" spans="1:16" x14ac:dyDescent="0.3">
      <c r="A145" s="91" t="str">
        <f t="shared" si="16"/>
        <v/>
      </c>
      <c r="B145" s="93"/>
      <c r="C145" s="94"/>
      <c r="D145" s="95"/>
      <c r="E145" s="95"/>
      <c r="F145" s="96"/>
      <c r="G145" s="97"/>
      <c r="H145" s="98"/>
      <c r="I145" s="99"/>
      <c r="J145" s="100"/>
      <c r="K145" s="99"/>
      <c r="L145" s="99"/>
      <c r="M145" s="87" t="str">
        <f t="shared" si="12"/>
        <v/>
      </c>
      <c r="N145" s="87" t="str">
        <f t="shared" ca="1" si="13"/>
        <v/>
      </c>
      <c r="O145" s="92" t="str">
        <f t="shared" si="14"/>
        <v/>
      </c>
      <c r="P145" s="89" t="str">
        <f t="shared" si="15"/>
        <v/>
      </c>
    </row>
    <row r="146" spans="1:16" x14ac:dyDescent="0.3">
      <c r="A146" s="91" t="str">
        <f t="shared" si="16"/>
        <v/>
      </c>
      <c r="B146" s="93"/>
      <c r="C146" s="94"/>
      <c r="D146" s="95"/>
      <c r="E146" s="95"/>
      <c r="F146" s="96"/>
      <c r="G146" s="97"/>
      <c r="H146" s="98"/>
      <c r="I146" s="99"/>
      <c r="J146" s="100"/>
      <c r="K146" s="99"/>
      <c r="L146" s="99"/>
      <c r="M146" s="87" t="str">
        <f t="shared" si="12"/>
        <v/>
      </c>
      <c r="N146" s="87" t="str">
        <f t="shared" ca="1" si="13"/>
        <v/>
      </c>
      <c r="O146" s="92" t="str">
        <f t="shared" si="14"/>
        <v/>
      </c>
      <c r="P146" s="89" t="str">
        <f t="shared" si="15"/>
        <v/>
      </c>
    </row>
    <row r="147" spans="1:16" x14ac:dyDescent="0.3">
      <c r="A147" s="91" t="str">
        <f t="shared" si="16"/>
        <v/>
      </c>
      <c r="B147" s="93"/>
      <c r="C147" s="94"/>
      <c r="D147" s="95"/>
      <c r="E147" s="95"/>
      <c r="F147" s="96"/>
      <c r="G147" s="97"/>
      <c r="H147" s="98"/>
      <c r="I147" s="99"/>
      <c r="J147" s="100"/>
      <c r="K147" s="99"/>
      <c r="L147" s="99"/>
      <c r="M147" s="87" t="str">
        <f t="shared" si="12"/>
        <v/>
      </c>
      <c r="N147" s="87" t="str">
        <f t="shared" ca="1" si="13"/>
        <v/>
      </c>
      <c r="O147" s="92" t="str">
        <f t="shared" si="14"/>
        <v/>
      </c>
      <c r="P147" s="89" t="str">
        <f t="shared" si="15"/>
        <v/>
      </c>
    </row>
    <row r="148" spans="1:16" x14ac:dyDescent="0.3">
      <c r="A148" s="91" t="str">
        <f t="shared" si="16"/>
        <v/>
      </c>
      <c r="B148" s="93"/>
      <c r="C148" s="94"/>
      <c r="D148" s="95"/>
      <c r="E148" s="95"/>
      <c r="F148" s="96"/>
      <c r="G148" s="97"/>
      <c r="H148" s="98"/>
      <c r="I148" s="99"/>
      <c r="J148" s="100"/>
      <c r="K148" s="99"/>
      <c r="L148" s="99"/>
      <c r="M148" s="87" t="str">
        <f t="shared" si="12"/>
        <v/>
      </c>
      <c r="N148" s="87" t="str">
        <f t="shared" ca="1" si="13"/>
        <v/>
      </c>
      <c r="O148" s="92" t="str">
        <f t="shared" si="14"/>
        <v/>
      </c>
      <c r="P148" s="89" t="str">
        <f t="shared" si="15"/>
        <v/>
      </c>
    </row>
    <row r="149" spans="1:16" x14ac:dyDescent="0.3">
      <c r="A149" s="91" t="str">
        <f t="shared" si="16"/>
        <v/>
      </c>
      <c r="B149" s="93"/>
      <c r="C149" s="94"/>
      <c r="D149" s="95"/>
      <c r="E149" s="95"/>
      <c r="F149" s="96"/>
      <c r="G149" s="97"/>
      <c r="H149" s="98"/>
      <c r="I149" s="99"/>
      <c r="J149" s="100"/>
      <c r="K149" s="99"/>
      <c r="L149" s="99"/>
      <c r="M149" s="87" t="str">
        <f t="shared" si="12"/>
        <v/>
      </c>
      <c r="N149" s="87" t="str">
        <f t="shared" ca="1" si="13"/>
        <v/>
      </c>
      <c r="O149" s="92" t="str">
        <f t="shared" si="14"/>
        <v/>
      </c>
      <c r="P149" s="89" t="str">
        <f t="shared" si="15"/>
        <v/>
      </c>
    </row>
    <row r="150" spans="1:16" x14ac:dyDescent="0.3">
      <c r="A150" s="91" t="str">
        <f t="shared" si="16"/>
        <v/>
      </c>
      <c r="B150" s="93"/>
      <c r="C150" s="94"/>
      <c r="D150" s="95"/>
      <c r="E150" s="95"/>
      <c r="F150" s="96"/>
      <c r="G150" s="97"/>
      <c r="H150" s="98"/>
      <c r="I150" s="99"/>
      <c r="J150" s="100"/>
      <c r="K150" s="99"/>
      <c r="L150" s="99"/>
      <c r="M150" s="87" t="str">
        <f t="shared" si="12"/>
        <v/>
      </c>
      <c r="N150" s="87" t="str">
        <f t="shared" ca="1" si="13"/>
        <v/>
      </c>
      <c r="O150" s="92" t="str">
        <f t="shared" si="14"/>
        <v/>
      </c>
      <c r="P150" s="89" t="str">
        <f t="shared" si="15"/>
        <v/>
      </c>
    </row>
    <row r="151" spans="1:16" x14ac:dyDescent="0.3">
      <c r="A151" s="91" t="str">
        <f t="shared" si="16"/>
        <v/>
      </c>
      <c r="B151" s="93"/>
      <c r="C151" s="94"/>
      <c r="D151" s="95"/>
      <c r="E151" s="95"/>
      <c r="F151" s="96"/>
      <c r="G151" s="97"/>
      <c r="H151" s="98"/>
      <c r="I151" s="99"/>
      <c r="J151" s="100"/>
      <c r="K151" s="99"/>
      <c r="L151" s="99"/>
      <c r="M151" s="87" t="str">
        <f t="shared" si="12"/>
        <v/>
      </c>
      <c r="N151" s="87" t="str">
        <f t="shared" ca="1" si="13"/>
        <v/>
      </c>
      <c r="O151" s="92" t="str">
        <f t="shared" si="14"/>
        <v/>
      </c>
      <c r="P151" s="89" t="str">
        <f t="shared" si="15"/>
        <v/>
      </c>
    </row>
    <row r="152" spans="1:16" x14ac:dyDescent="0.3">
      <c r="A152" s="91" t="str">
        <f t="shared" si="16"/>
        <v/>
      </c>
      <c r="B152" s="93"/>
      <c r="C152" s="94"/>
      <c r="D152" s="95"/>
      <c r="E152" s="95"/>
      <c r="F152" s="96"/>
      <c r="G152" s="97"/>
      <c r="H152" s="98"/>
      <c r="I152" s="99"/>
      <c r="J152" s="100"/>
      <c r="K152" s="99"/>
      <c r="L152" s="99"/>
      <c r="M152" s="87" t="str">
        <f t="shared" si="12"/>
        <v/>
      </c>
      <c r="N152" s="87" t="str">
        <f t="shared" ca="1" si="13"/>
        <v/>
      </c>
      <c r="O152" s="92" t="str">
        <f t="shared" si="14"/>
        <v/>
      </c>
      <c r="P152" s="89" t="str">
        <f t="shared" si="15"/>
        <v/>
      </c>
    </row>
    <row r="153" spans="1:16" x14ac:dyDescent="0.3">
      <c r="A153" s="91" t="str">
        <f t="shared" si="16"/>
        <v/>
      </c>
      <c r="B153" s="93"/>
      <c r="C153" s="94"/>
      <c r="D153" s="95"/>
      <c r="E153" s="95"/>
      <c r="F153" s="96"/>
      <c r="G153" s="97"/>
      <c r="H153" s="98"/>
      <c r="I153" s="99"/>
      <c r="J153" s="100"/>
      <c r="K153" s="99"/>
      <c r="L153" s="99"/>
      <c r="M153" s="87" t="str">
        <f t="shared" si="12"/>
        <v/>
      </c>
      <c r="N153" s="87" t="str">
        <f t="shared" ca="1" si="13"/>
        <v/>
      </c>
      <c r="O153" s="92" t="str">
        <f t="shared" si="14"/>
        <v/>
      </c>
      <c r="P153" s="89" t="str">
        <f t="shared" si="15"/>
        <v/>
      </c>
    </row>
    <row r="154" spans="1:16" x14ac:dyDescent="0.3">
      <c r="A154" s="91" t="str">
        <f t="shared" si="16"/>
        <v/>
      </c>
      <c r="B154" s="93"/>
      <c r="C154" s="94"/>
      <c r="D154" s="95"/>
      <c r="E154" s="95"/>
      <c r="F154" s="96"/>
      <c r="G154" s="97"/>
      <c r="H154" s="98"/>
      <c r="I154" s="99"/>
      <c r="J154" s="100"/>
      <c r="K154" s="99"/>
      <c r="L154" s="99"/>
      <c r="M154" s="87" t="str">
        <f t="shared" si="12"/>
        <v/>
      </c>
      <c r="N154" s="87" t="str">
        <f t="shared" ca="1" si="13"/>
        <v/>
      </c>
      <c r="O154" s="92" t="str">
        <f t="shared" si="14"/>
        <v/>
      </c>
      <c r="P154" s="89" t="str">
        <f t="shared" si="15"/>
        <v/>
      </c>
    </row>
    <row r="155" spans="1:16" x14ac:dyDescent="0.3">
      <c r="A155" s="91" t="str">
        <f t="shared" si="16"/>
        <v/>
      </c>
      <c r="B155" s="93"/>
      <c r="C155" s="94"/>
      <c r="D155" s="95"/>
      <c r="E155" s="95"/>
      <c r="F155" s="96"/>
      <c r="G155" s="97"/>
      <c r="H155" s="98"/>
      <c r="I155" s="99"/>
      <c r="J155" s="100"/>
      <c r="K155" s="99"/>
      <c r="L155" s="99"/>
      <c r="M155" s="87" t="str">
        <f t="shared" si="12"/>
        <v/>
      </c>
      <c r="N155" s="87" t="str">
        <f t="shared" ca="1" si="13"/>
        <v/>
      </c>
      <c r="O155" s="92" t="str">
        <f t="shared" si="14"/>
        <v/>
      </c>
      <c r="P155" s="89" t="str">
        <f t="shared" si="15"/>
        <v/>
      </c>
    </row>
    <row r="156" spans="1:16" x14ac:dyDescent="0.3">
      <c r="A156" s="91" t="str">
        <f t="shared" si="16"/>
        <v/>
      </c>
      <c r="B156" s="93"/>
      <c r="C156" s="94"/>
      <c r="D156" s="95"/>
      <c r="E156" s="95"/>
      <c r="F156" s="96"/>
      <c r="G156" s="97"/>
      <c r="H156" s="98"/>
      <c r="I156" s="99"/>
      <c r="J156" s="100"/>
      <c r="K156" s="99"/>
      <c r="L156" s="99"/>
      <c r="M156" s="87" t="str">
        <f t="shared" si="12"/>
        <v/>
      </c>
      <c r="N156" s="87" t="str">
        <f t="shared" ca="1" si="13"/>
        <v/>
      </c>
      <c r="O156" s="92" t="str">
        <f t="shared" si="14"/>
        <v/>
      </c>
      <c r="P156" s="89" t="str">
        <f t="shared" si="15"/>
        <v/>
      </c>
    </row>
    <row r="157" spans="1:16" x14ac:dyDescent="0.3">
      <c r="A157" s="91" t="str">
        <f t="shared" si="16"/>
        <v/>
      </c>
      <c r="B157" s="93"/>
      <c r="C157" s="94"/>
      <c r="D157" s="95"/>
      <c r="E157" s="95"/>
      <c r="F157" s="96"/>
      <c r="G157" s="97"/>
      <c r="H157" s="98"/>
      <c r="I157" s="99"/>
      <c r="J157" s="100"/>
      <c r="K157" s="99"/>
      <c r="L157" s="99"/>
      <c r="M157" s="87" t="str">
        <f t="shared" si="12"/>
        <v/>
      </c>
      <c r="N157" s="87" t="str">
        <f t="shared" ca="1" si="13"/>
        <v/>
      </c>
      <c r="O157" s="92" t="str">
        <f t="shared" si="14"/>
        <v/>
      </c>
      <c r="P157" s="89" t="str">
        <f t="shared" si="15"/>
        <v/>
      </c>
    </row>
    <row r="158" spans="1:16" x14ac:dyDescent="0.3">
      <c r="A158" s="91" t="str">
        <f t="shared" si="16"/>
        <v/>
      </c>
      <c r="B158" s="93"/>
      <c r="C158" s="94"/>
      <c r="D158" s="95"/>
      <c r="E158" s="95"/>
      <c r="F158" s="96"/>
      <c r="G158" s="97"/>
      <c r="H158" s="98"/>
      <c r="I158" s="99"/>
      <c r="J158" s="100"/>
      <c r="K158" s="99"/>
      <c r="L158" s="99"/>
      <c r="M158" s="87" t="str">
        <f t="shared" si="12"/>
        <v/>
      </c>
      <c r="N158" s="87" t="str">
        <f t="shared" ca="1" si="13"/>
        <v/>
      </c>
      <c r="O158" s="92" t="str">
        <f t="shared" si="14"/>
        <v/>
      </c>
      <c r="P158" s="89" t="str">
        <f t="shared" si="15"/>
        <v/>
      </c>
    </row>
    <row r="159" spans="1:16" x14ac:dyDescent="0.3">
      <c r="A159" s="91" t="str">
        <f t="shared" si="16"/>
        <v/>
      </c>
      <c r="B159" s="93"/>
      <c r="C159" s="94"/>
      <c r="D159" s="95"/>
      <c r="E159" s="95"/>
      <c r="F159" s="96"/>
      <c r="G159" s="97"/>
      <c r="H159" s="98"/>
      <c r="I159" s="99"/>
      <c r="J159" s="100"/>
      <c r="K159" s="99"/>
      <c r="L159" s="99"/>
      <c r="M159" s="87" t="str">
        <f t="shared" si="12"/>
        <v/>
      </c>
      <c r="N159" s="87" t="str">
        <f t="shared" ca="1" si="13"/>
        <v/>
      </c>
      <c r="O159" s="92" t="str">
        <f t="shared" si="14"/>
        <v/>
      </c>
      <c r="P159" s="89" t="str">
        <f t="shared" si="15"/>
        <v/>
      </c>
    </row>
    <row r="160" spans="1:16" x14ac:dyDescent="0.3">
      <c r="A160" s="91" t="str">
        <f t="shared" si="16"/>
        <v/>
      </c>
      <c r="B160" s="93"/>
      <c r="C160" s="94"/>
      <c r="D160" s="95"/>
      <c r="E160" s="95"/>
      <c r="F160" s="96"/>
      <c r="G160" s="97"/>
      <c r="H160" s="98"/>
      <c r="I160" s="99"/>
      <c r="J160" s="100"/>
      <c r="K160" s="99"/>
      <c r="L160" s="99"/>
      <c r="M160" s="87" t="str">
        <f t="shared" si="12"/>
        <v/>
      </c>
      <c r="N160" s="87" t="str">
        <f t="shared" ca="1" si="13"/>
        <v/>
      </c>
      <c r="O160" s="92" t="str">
        <f t="shared" si="14"/>
        <v/>
      </c>
      <c r="P160" s="89" t="str">
        <f t="shared" si="15"/>
        <v/>
      </c>
    </row>
    <row r="161" spans="1:16" x14ac:dyDescent="0.3">
      <c r="A161" s="91" t="str">
        <f t="shared" si="16"/>
        <v/>
      </c>
      <c r="B161" s="93"/>
      <c r="C161" s="94"/>
      <c r="D161" s="95"/>
      <c r="E161" s="95"/>
      <c r="F161" s="96"/>
      <c r="G161" s="97"/>
      <c r="H161" s="98"/>
      <c r="I161" s="99"/>
      <c r="J161" s="100"/>
      <c r="K161" s="99"/>
      <c r="L161" s="99"/>
      <c r="M161" s="87" t="str">
        <f t="shared" si="12"/>
        <v/>
      </c>
      <c r="N161" s="87" t="str">
        <f t="shared" ca="1" si="13"/>
        <v/>
      </c>
      <c r="O161" s="92" t="str">
        <f t="shared" si="14"/>
        <v/>
      </c>
      <c r="P161" s="89" t="str">
        <f t="shared" si="15"/>
        <v/>
      </c>
    </row>
    <row r="162" spans="1:16" x14ac:dyDescent="0.3">
      <c r="A162" s="91" t="str">
        <f t="shared" si="16"/>
        <v/>
      </c>
      <c r="B162" s="93"/>
      <c r="C162" s="94"/>
      <c r="D162" s="95"/>
      <c r="E162" s="95"/>
      <c r="F162" s="96"/>
      <c r="G162" s="97"/>
      <c r="H162" s="98"/>
      <c r="I162" s="99"/>
      <c r="J162" s="100"/>
      <c r="K162" s="99"/>
      <c r="L162" s="99"/>
      <c r="M162" s="87" t="str">
        <f t="shared" si="12"/>
        <v/>
      </c>
      <c r="N162" s="87" t="str">
        <f t="shared" ca="1" si="13"/>
        <v/>
      </c>
      <c r="O162" s="92" t="str">
        <f t="shared" si="14"/>
        <v/>
      </c>
      <c r="P162" s="89" t="str">
        <f t="shared" si="15"/>
        <v/>
      </c>
    </row>
    <row r="163" spans="1:16" x14ac:dyDescent="0.3">
      <c r="A163" s="91" t="str">
        <f t="shared" si="16"/>
        <v/>
      </c>
      <c r="B163" s="93"/>
      <c r="C163" s="94"/>
      <c r="D163" s="95"/>
      <c r="E163" s="95"/>
      <c r="F163" s="96"/>
      <c r="G163" s="97"/>
      <c r="H163" s="98"/>
      <c r="I163" s="99"/>
      <c r="J163" s="100"/>
      <c r="K163" s="99"/>
      <c r="L163" s="99"/>
      <c r="M163" s="87" t="str">
        <f t="shared" si="12"/>
        <v/>
      </c>
      <c r="N163" s="87" t="str">
        <f t="shared" ca="1" si="13"/>
        <v/>
      </c>
      <c r="O163" s="92" t="str">
        <f t="shared" si="14"/>
        <v/>
      </c>
      <c r="P163" s="89" t="str">
        <f t="shared" si="15"/>
        <v/>
      </c>
    </row>
    <row r="164" spans="1:16" x14ac:dyDescent="0.3">
      <c r="A164" s="91" t="str">
        <f t="shared" si="16"/>
        <v/>
      </c>
      <c r="B164" s="93"/>
      <c r="C164" s="94"/>
      <c r="D164" s="95"/>
      <c r="E164" s="95"/>
      <c r="F164" s="96"/>
      <c r="G164" s="97"/>
      <c r="H164" s="98"/>
      <c r="I164" s="99"/>
      <c r="J164" s="100"/>
      <c r="K164" s="99"/>
      <c r="L164" s="99"/>
      <c r="M164" s="87" t="str">
        <f t="shared" si="12"/>
        <v/>
      </c>
      <c r="N164" s="87" t="str">
        <f t="shared" ca="1" si="13"/>
        <v/>
      </c>
      <c r="O164" s="92" t="str">
        <f t="shared" si="14"/>
        <v/>
      </c>
      <c r="P164" s="89" t="str">
        <f t="shared" si="15"/>
        <v/>
      </c>
    </row>
    <row r="165" spans="1:16" x14ac:dyDescent="0.3">
      <c r="A165" s="91" t="str">
        <f t="shared" si="16"/>
        <v/>
      </c>
      <c r="B165" s="93"/>
      <c r="C165" s="94"/>
      <c r="D165" s="95"/>
      <c r="E165" s="95"/>
      <c r="F165" s="96"/>
      <c r="G165" s="97"/>
      <c r="H165" s="98"/>
      <c r="I165" s="99"/>
      <c r="J165" s="100"/>
      <c r="K165" s="99"/>
      <c r="L165" s="99"/>
      <c r="M165" s="87" t="str">
        <f t="shared" si="12"/>
        <v/>
      </c>
      <c r="N165" s="87" t="str">
        <f t="shared" ca="1" si="13"/>
        <v/>
      </c>
      <c r="O165" s="92" t="str">
        <f t="shared" si="14"/>
        <v/>
      </c>
      <c r="P165" s="89" t="str">
        <f t="shared" si="15"/>
        <v/>
      </c>
    </row>
    <row r="166" spans="1:16" x14ac:dyDescent="0.3">
      <c r="A166" s="91" t="str">
        <f t="shared" si="16"/>
        <v/>
      </c>
      <c r="B166" s="93"/>
      <c r="C166" s="94"/>
      <c r="D166" s="95"/>
      <c r="E166" s="95"/>
      <c r="F166" s="96"/>
      <c r="G166" s="97"/>
      <c r="H166" s="98"/>
      <c r="I166" s="99"/>
      <c r="J166" s="100"/>
      <c r="K166" s="99"/>
      <c r="L166" s="99"/>
      <c r="M166" s="87" t="str">
        <f t="shared" si="12"/>
        <v/>
      </c>
      <c r="N166" s="87" t="str">
        <f t="shared" ca="1" si="13"/>
        <v/>
      </c>
      <c r="O166" s="92" t="str">
        <f t="shared" si="14"/>
        <v/>
      </c>
      <c r="P166" s="89" t="str">
        <f t="shared" si="15"/>
        <v/>
      </c>
    </row>
    <row r="167" spans="1:16" x14ac:dyDescent="0.3">
      <c r="A167" s="91" t="str">
        <f t="shared" si="16"/>
        <v/>
      </c>
      <c r="B167" s="93"/>
      <c r="C167" s="94"/>
      <c r="D167" s="95"/>
      <c r="E167" s="95"/>
      <c r="F167" s="96"/>
      <c r="G167" s="97"/>
      <c r="H167" s="98"/>
      <c r="I167" s="99"/>
      <c r="J167" s="100"/>
      <c r="K167" s="99"/>
      <c r="L167" s="99"/>
      <c r="M167" s="87" t="str">
        <f t="shared" si="12"/>
        <v/>
      </c>
      <c r="N167" s="87" t="str">
        <f t="shared" ca="1" si="13"/>
        <v/>
      </c>
      <c r="O167" s="92" t="str">
        <f t="shared" si="14"/>
        <v/>
      </c>
      <c r="P167" s="89" t="str">
        <f t="shared" si="15"/>
        <v/>
      </c>
    </row>
    <row r="168" spans="1:16" x14ac:dyDescent="0.3">
      <c r="A168" s="91" t="str">
        <f t="shared" si="16"/>
        <v/>
      </c>
      <c r="B168" s="93"/>
      <c r="C168" s="94"/>
      <c r="D168" s="95"/>
      <c r="E168" s="95"/>
      <c r="F168" s="96"/>
      <c r="G168" s="97"/>
      <c r="H168" s="98"/>
      <c r="I168" s="99"/>
      <c r="J168" s="100"/>
      <c r="K168" s="99"/>
      <c r="L168" s="99"/>
      <c r="M168" s="87" t="str">
        <f t="shared" si="12"/>
        <v/>
      </c>
      <c r="N168" s="87" t="str">
        <f t="shared" ca="1" si="13"/>
        <v/>
      </c>
      <c r="O168" s="92" t="str">
        <f t="shared" si="14"/>
        <v/>
      </c>
      <c r="P168" s="89" t="str">
        <f t="shared" si="15"/>
        <v/>
      </c>
    </row>
    <row r="169" spans="1:16" x14ac:dyDescent="0.3">
      <c r="A169" s="91" t="str">
        <f t="shared" si="16"/>
        <v/>
      </c>
      <c r="B169" s="93"/>
      <c r="C169" s="94"/>
      <c r="D169" s="95"/>
      <c r="E169" s="95"/>
      <c r="F169" s="96"/>
      <c r="G169" s="97"/>
      <c r="H169" s="98"/>
      <c r="I169" s="99"/>
      <c r="J169" s="100"/>
      <c r="K169" s="99"/>
      <c r="L169" s="99"/>
      <c r="M169" s="87" t="str">
        <f t="shared" si="12"/>
        <v/>
      </c>
      <c r="N169" s="87" t="str">
        <f t="shared" ca="1" si="13"/>
        <v/>
      </c>
      <c r="O169" s="92" t="str">
        <f t="shared" si="14"/>
        <v/>
      </c>
      <c r="P169" s="89" t="str">
        <f t="shared" si="15"/>
        <v/>
      </c>
    </row>
    <row r="170" spans="1:16" x14ac:dyDescent="0.3">
      <c r="A170" s="91" t="str">
        <f t="shared" si="16"/>
        <v/>
      </c>
      <c r="B170" s="93"/>
      <c r="C170" s="94"/>
      <c r="D170" s="95"/>
      <c r="E170" s="95"/>
      <c r="F170" s="96"/>
      <c r="G170" s="97"/>
      <c r="H170" s="98"/>
      <c r="I170" s="99"/>
      <c r="J170" s="100"/>
      <c r="K170" s="99"/>
      <c r="L170" s="99"/>
      <c r="M170" s="87" t="str">
        <f t="shared" si="12"/>
        <v/>
      </c>
      <c r="N170" s="87" t="str">
        <f t="shared" ca="1" si="13"/>
        <v/>
      </c>
      <c r="O170" s="92" t="str">
        <f t="shared" si="14"/>
        <v/>
      </c>
      <c r="P170" s="89" t="str">
        <f t="shared" si="15"/>
        <v/>
      </c>
    </row>
    <row r="171" spans="1:16" x14ac:dyDescent="0.3">
      <c r="A171" s="91" t="str">
        <f t="shared" si="16"/>
        <v/>
      </c>
      <c r="B171" s="93"/>
      <c r="C171" s="94"/>
      <c r="D171" s="95"/>
      <c r="E171" s="95"/>
      <c r="F171" s="96"/>
      <c r="G171" s="97"/>
      <c r="H171" s="98"/>
      <c r="I171" s="99"/>
      <c r="J171" s="100"/>
      <c r="K171" s="99"/>
      <c r="L171" s="99"/>
      <c r="M171" s="87" t="str">
        <f t="shared" si="12"/>
        <v/>
      </c>
      <c r="N171" s="87" t="str">
        <f t="shared" ca="1" si="13"/>
        <v/>
      </c>
      <c r="O171" s="92" t="str">
        <f t="shared" si="14"/>
        <v/>
      </c>
      <c r="P171" s="89" t="str">
        <f t="shared" si="15"/>
        <v/>
      </c>
    </row>
    <row r="172" spans="1:16" x14ac:dyDescent="0.3">
      <c r="A172" s="91" t="str">
        <f t="shared" si="16"/>
        <v/>
      </c>
      <c r="B172" s="93"/>
      <c r="C172" s="94"/>
      <c r="D172" s="95"/>
      <c r="E172" s="95"/>
      <c r="F172" s="96"/>
      <c r="G172" s="97"/>
      <c r="H172" s="98"/>
      <c r="I172" s="99"/>
      <c r="J172" s="100"/>
      <c r="K172" s="99"/>
      <c r="L172" s="99"/>
      <c r="M172" s="87" t="str">
        <f t="shared" si="12"/>
        <v/>
      </c>
      <c r="N172" s="87" t="str">
        <f t="shared" ca="1" si="13"/>
        <v/>
      </c>
      <c r="O172" s="92" t="str">
        <f t="shared" si="14"/>
        <v/>
      </c>
      <c r="P172" s="89" t="str">
        <f t="shared" si="15"/>
        <v/>
      </c>
    </row>
    <row r="173" spans="1:16" x14ac:dyDescent="0.3">
      <c r="A173" s="91" t="str">
        <f t="shared" si="16"/>
        <v/>
      </c>
      <c r="B173" s="93"/>
      <c r="C173" s="94"/>
      <c r="D173" s="95"/>
      <c r="E173" s="95"/>
      <c r="F173" s="96"/>
      <c r="G173" s="97"/>
      <c r="H173" s="98"/>
      <c r="I173" s="99"/>
      <c r="J173" s="100"/>
      <c r="K173" s="99"/>
      <c r="L173" s="99"/>
      <c r="M173" s="87" t="str">
        <f t="shared" si="12"/>
        <v/>
      </c>
      <c r="N173" s="87" t="str">
        <f t="shared" ca="1" si="13"/>
        <v/>
      </c>
      <c r="O173" s="92" t="str">
        <f t="shared" si="14"/>
        <v/>
      </c>
      <c r="P173" s="89" t="str">
        <f t="shared" si="15"/>
        <v/>
      </c>
    </row>
    <row r="174" spans="1:16" x14ac:dyDescent="0.3">
      <c r="A174" s="91" t="str">
        <f t="shared" si="16"/>
        <v/>
      </c>
      <c r="B174" s="93"/>
      <c r="C174" s="94"/>
      <c r="D174" s="95"/>
      <c r="E174" s="95"/>
      <c r="F174" s="96"/>
      <c r="G174" s="97"/>
      <c r="H174" s="98"/>
      <c r="I174" s="99"/>
      <c r="J174" s="100"/>
      <c r="K174" s="99"/>
      <c r="L174" s="99"/>
      <c r="M174" s="87" t="str">
        <f t="shared" si="12"/>
        <v/>
      </c>
      <c r="N174" s="87" t="str">
        <f t="shared" ca="1" si="13"/>
        <v/>
      </c>
      <c r="O174" s="92" t="str">
        <f t="shared" si="14"/>
        <v/>
      </c>
      <c r="P174" s="89" t="str">
        <f t="shared" si="15"/>
        <v/>
      </c>
    </row>
    <row r="175" spans="1:16" x14ac:dyDescent="0.3">
      <c r="A175" s="91" t="str">
        <f t="shared" si="16"/>
        <v/>
      </c>
      <c r="B175" s="93"/>
      <c r="C175" s="94"/>
      <c r="D175" s="95"/>
      <c r="E175" s="95"/>
      <c r="F175" s="96"/>
      <c r="G175" s="97"/>
      <c r="H175" s="98"/>
      <c r="I175" s="99"/>
      <c r="J175" s="100"/>
      <c r="K175" s="99"/>
      <c r="L175" s="99"/>
      <c r="M175" s="87" t="str">
        <f t="shared" si="12"/>
        <v/>
      </c>
      <c r="N175" s="87" t="str">
        <f t="shared" ca="1" si="13"/>
        <v/>
      </c>
      <c r="O175" s="92" t="str">
        <f t="shared" si="14"/>
        <v/>
      </c>
      <c r="P175" s="89" t="str">
        <f t="shared" si="15"/>
        <v/>
      </c>
    </row>
    <row r="176" spans="1:16" x14ac:dyDescent="0.3">
      <c r="A176" s="91" t="str">
        <f t="shared" si="16"/>
        <v/>
      </c>
      <c r="B176" s="93"/>
      <c r="C176" s="94"/>
      <c r="D176" s="95"/>
      <c r="E176" s="95"/>
      <c r="F176" s="96"/>
      <c r="G176" s="97"/>
      <c r="H176" s="98"/>
      <c r="I176" s="99"/>
      <c r="J176" s="100"/>
      <c r="K176" s="99"/>
      <c r="L176" s="99"/>
      <c r="M176" s="87" t="str">
        <f t="shared" si="12"/>
        <v/>
      </c>
      <c r="N176" s="87" t="str">
        <f t="shared" ca="1" si="13"/>
        <v/>
      </c>
      <c r="O176" s="92" t="str">
        <f t="shared" si="14"/>
        <v/>
      </c>
      <c r="P176" s="89" t="str">
        <f t="shared" si="15"/>
        <v/>
      </c>
    </row>
    <row r="177" spans="1:16" x14ac:dyDescent="0.3">
      <c r="A177" s="91" t="str">
        <f t="shared" si="16"/>
        <v/>
      </c>
      <c r="B177" s="93"/>
      <c r="C177" s="94"/>
      <c r="D177" s="95"/>
      <c r="E177" s="95"/>
      <c r="F177" s="96"/>
      <c r="G177" s="97"/>
      <c r="H177" s="98"/>
      <c r="I177" s="99"/>
      <c r="J177" s="100"/>
      <c r="K177" s="99"/>
      <c r="L177" s="99"/>
      <c r="M177" s="87" t="str">
        <f t="shared" si="12"/>
        <v/>
      </c>
      <c r="N177" s="87" t="str">
        <f t="shared" ca="1" si="13"/>
        <v/>
      </c>
      <c r="O177" s="92" t="str">
        <f t="shared" si="14"/>
        <v/>
      </c>
      <c r="P177" s="89" t="str">
        <f t="shared" si="15"/>
        <v/>
      </c>
    </row>
    <row r="178" spans="1:16" x14ac:dyDescent="0.3">
      <c r="A178" s="91" t="str">
        <f t="shared" si="16"/>
        <v/>
      </c>
      <c r="B178" s="93"/>
      <c r="C178" s="94"/>
      <c r="D178" s="95"/>
      <c r="E178" s="95"/>
      <c r="F178" s="96"/>
      <c r="G178" s="97"/>
      <c r="H178" s="98"/>
      <c r="I178" s="99"/>
      <c r="J178" s="100"/>
      <c r="K178" s="99"/>
      <c r="L178" s="99"/>
      <c r="M178" s="87" t="str">
        <f t="shared" si="12"/>
        <v/>
      </c>
      <c r="N178" s="87" t="str">
        <f t="shared" ca="1" si="13"/>
        <v/>
      </c>
      <c r="O178" s="92" t="str">
        <f t="shared" si="14"/>
        <v/>
      </c>
      <c r="P178" s="89" t="str">
        <f t="shared" si="15"/>
        <v/>
      </c>
    </row>
    <row r="179" spans="1:16" x14ac:dyDescent="0.3">
      <c r="A179" s="91" t="str">
        <f t="shared" si="16"/>
        <v/>
      </c>
      <c r="B179" s="93"/>
      <c r="C179" s="94"/>
      <c r="D179" s="95"/>
      <c r="E179" s="95"/>
      <c r="F179" s="96"/>
      <c r="G179" s="97"/>
      <c r="H179" s="98"/>
      <c r="I179" s="99"/>
      <c r="J179" s="100"/>
      <c r="K179" s="99"/>
      <c r="L179" s="99"/>
      <c r="M179" s="87" t="str">
        <f t="shared" si="12"/>
        <v/>
      </c>
      <c r="N179" s="87" t="str">
        <f t="shared" ca="1" si="13"/>
        <v/>
      </c>
      <c r="O179" s="92" t="str">
        <f t="shared" si="14"/>
        <v/>
      </c>
      <c r="P179" s="89" t="str">
        <f t="shared" si="15"/>
        <v/>
      </c>
    </row>
    <row r="180" spans="1:16" x14ac:dyDescent="0.3">
      <c r="A180" s="91" t="str">
        <f t="shared" si="16"/>
        <v/>
      </c>
      <c r="B180" s="93"/>
      <c r="C180" s="94"/>
      <c r="D180" s="95"/>
      <c r="E180" s="95"/>
      <c r="F180" s="96"/>
      <c r="G180" s="97"/>
      <c r="H180" s="98"/>
      <c r="I180" s="99"/>
      <c r="J180" s="100"/>
      <c r="K180" s="99"/>
      <c r="L180" s="99"/>
      <c r="M180" s="87" t="str">
        <f t="shared" si="12"/>
        <v/>
      </c>
      <c r="N180" s="87" t="str">
        <f t="shared" ca="1" si="13"/>
        <v/>
      </c>
      <c r="O180" s="92" t="str">
        <f t="shared" si="14"/>
        <v/>
      </c>
      <c r="P180" s="89" t="str">
        <f t="shared" si="15"/>
        <v/>
      </c>
    </row>
    <row r="181" spans="1:16" x14ac:dyDescent="0.3">
      <c r="A181" s="91" t="str">
        <f t="shared" si="16"/>
        <v/>
      </c>
      <c r="B181" s="93"/>
      <c r="C181" s="94"/>
      <c r="D181" s="95"/>
      <c r="E181" s="95"/>
      <c r="F181" s="96"/>
      <c r="G181" s="97"/>
      <c r="H181" s="98"/>
      <c r="I181" s="99"/>
      <c r="J181" s="100"/>
      <c r="K181" s="99"/>
      <c r="L181" s="99"/>
      <c r="M181" s="87" t="str">
        <f t="shared" si="12"/>
        <v/>
      </c>
      <c r="N181" s="87" t="str">
        <f t="shared" ca="1" si="13"/>
        <v/>
      </c>
      <c r="O181" s="92" t="str">
        <f t="shared" si="14"/>
        <v/>
      </c>
      <c r="P181" s="89" t="str">
        <f t="shared" si="15"/>
        <v/>
      </c>
    </row>
    <row r="182" spans="1:16" x14ac:dyDescent="0.3">
      <c r="A182" s="91" t="str">
        <f t="shared" si="16"/>
        <v/>
      </c>
      <c r="B182" s="93"/>
      <c r="C182" s="94"/>
      <c r="D182" s="95"/>
      <c r="E182" s="95"/>
      <c r="F182" s="96"/>
      <c r="G182" s="97"/>
      <c r="H182" s="98"/>
      <c r="I182" s="99"/>
      <c r="J182" s="100"/>
      <c r="K182" s="99"/>
      <c r="L182" s="99"/>
      <c r="M182" s="87" t="str">
        <f t="shared" ref="M182:M245" si="17">IF(B182&lt;&gt;"",(DAY(B182)+C182*30),"")</f>
        <v/>
      </c>
      <c r="N182" s="87" t="str">
        <f t="shared" ref="N182:N245" ca="1" si="18">IF(K182&lt;&gt;"",(DAY(B182)+30*C182)-DAY(TODAY()),"")</f>
        <v/>
      </c>
      <c r="O182" s="92" t="str">
        <f t="shared" ref="O182:O245" si="19">IF(I182&gt;H182,(IF(I182&lt;&gt;"",(((I182-H182)-(I182-L182))/ABS(I182-H182)),"")),IF(I182&lt;&gt;"",(1-(I182+L182-H182)/I182),""))</f>
        <v/>
      </c>
      <c r="P182" s="89" t="str">
        <f t="shared" ref="P182:P245" si="20">IF(F182&lt;&gt;"",F182,"")</f>
        <v/>
      </c>
    </row>
    <row r="183" spans="1:16" x14ac:dyDescent="0.3">
      <c r="A183" s="91" t="str">
        <f t="shared" si="16"/>
        <v/>
      </c>
      <c r="B183" s="93"/>
      <c r="C183" s="94"/>
      <c r="D183" s="95"/>
      <c r="E183" s="95"/>
      <c r="F183" s="96"/>
      <c r="G183" s="97"/>
      <c r="H183" s="98"/>
      <c r="I183" s="99"/>
      <c r="J183" s="100"/>
      <c r="K183" s="99"/>
      <c r="L183" s="99"/>
      <c r="M183" s="87" t="str">
        <f t="shared" si="17"/>
        <v/>
      </c>
      <c r="N183" s="87" t="str">
        <f t="shared" ca="1" si="18"/>
        <v/>
      </c>
      <c r="O183" s="92" t="str">
        <f t="shared" si="19"/>
        <v/>
      </c>
      <c r="P183" s="89" t="str">
        <f t="shared" si="20"/>
        <v/>
      </c>
    </row>
    <row r="184" spans="1:16" x14ac:dyDescent="0.3">
      <c r="A184" s="91" t="str">
        <f t="shared" si="16"/>
        <v/>
      </c>
      <c r="B184" s="93"/>
      <c r="C184" s="94"/>
      <c r="D184" s="95"/>
      <c r="E184" s="95"/>
      <c r="F184" s="96"/>
      <c r="G184" s="97"/>
      <c r="H184" s="98"/>
      <c r="I184" s="99"/>
      <c r="J184" s="100"/>
      <c r="K184" s="99"/>
      <c r="L184" s="99"/>
      <c r="M184" s="87" t="str">
        <f t="shared" si="17"/>
        <v/>
      </c>
      <c r="N184" s="87" t="str">
        <f t="shared" ca="1" si="18"/>
        <v/>
      </c>
      <c r="O184" s="92" t="str">
        <f t="shared" si="19"/>
        <v/>
      </c>
      <c r="P184" s="89" t="str">
        <f t="shared" si="20"/>
        <v/>
      </c>
    </row>
    <row r="185" spans="1:16" x14ac:dyDescent="0.3">
      <c r="A185" s="91" t="str">
        <f t="shared" si="16"/>
        <v/>
      </c>
      <c r="B185" s="93"/>
      <c r="C185" s="94"/>
      <c r="D185" s="95"/>
      <c r="E185" s="95"/>
      <c r="F185" s="96"/>
      <c r="G185" s="97"/>
      <c r="H185" s="98"/>
      <c r="I185" s="99"/>
      <c r="J185" s="100"/>
      <c r="K185" s="99"/>
      <c r="L185" s="99"/>
      <c r="M185" s="87" t="str">
        <f t="shared" si="17"/>
        <v/>
      </c>
      <c r="N185" s="87" t="str">
        <f t="shared" ca="1" si="18"/>
        <v/>
      </c>
      <c r="O185" s="92" t="str">
        <f t="shared" si="19"/>
        <v/>
      </c>
      <c r="P185" s="89" t="str">
        <f t="shared" si="20"/>
        <v/>
      </c>
    </row>
    <row r="186" spans="1:16" x14ac:dyDescent="0.3">
      <c r="A186" s="91" t="str">
        <f t="shared" si="16"/>
        <v/>
      </c>
      <c r="B186" s="93"/>
      <c r="C186" s="94"/>
      <c r="D186" s="95"/>
      <c r="E186" s="95"/>
      <c r="F186" s="96"/>
      <c r="G186" s="97"/>
      <c r="H186" s="98"/>
      <c r="I186" s="99"/>
      <c r="J186" s="100"/>
      <c r="K186" s="99"/>
      <c r="L186" s="99"/>
      <c r="M186" s="87" t="str">
        <f t="shared" si="17"/>
        <v/>
      </c>
      <c r="N186" s="87" t="str">
        <f t="shared" ca="1" si="18"/>
        <v/>
      </c>
      <c r="O186" s="92" t="str">
        <f t="shared" si="19"/>
        <v/>
      </c>
      <c r="P186" s="89" t="str">
        <f t="shared" si="20"/>
        <v/>
      </c>
    </row>
    <row r="187" spans="1:16" x14ac:dyDescent="0.3">
      <c r="A187" s="91" t="str">
        <f t="shared" si="16"/>
        <v/>
      </c>
      <c r="B187" s="93"/>
      <c r="C187" s="94"/>
      <c r="D187" s="95"/>
      <c r="E187" s="95"/>
      <c r="F187" s="96"/>
      <c r="G187" s="97"/>
      <c r="H187" s="98"/>
      <c r="I187" s="99"/>
      <c r="J187" s="100"/>
      <c r="K187" s="99"/>
      <c r="L187" s="99"/>
      <c r="M187" s="87" t="str">
        <f t="shared" si="17"/>
        <v/>
      </c>
      <c r="N187" s="87" t="str">
        <f t="shared" ca="1" si="18"/>
        <v/>
      </c>
      <c r="O187" s="92" t="str">
        <f t="shared" si="19"/>
        <v/>
      </c>
      <c r="P187" s="89" t="str">
        <f t="shared" si="20"/>
        <v/>
      </c>
    </row>
    <row r="188" spans="1:16" x14ac:dyDescent="0.3">
      <c r="A188" s="91" t="str">
        <f t="shared" si="16"/>
        <v/>
      </c>
      <c r="B188" s="93"/>
      <c r="C188" s="94"/>
      <c r="D188" s="95"/>
      <c r="E188" s="95"/>
      <c r="F188" s="96"/>
      <c r="G188" s="97"/>
      <c r="H188" s="98"/>
      <c r="I188" s="99"/>
      <c r="J188" s="100"/>
      <c r="K188" s="99"/>
      <c r="L188" s="99"/>
      <c r="M188" s="87" t="str">
        <f t="shared" si="17"/>
        <v/>
      </c>
      <c r="N188" s="87" t="str">
        <f t="shared" ca="1" si="18"/>
        <v/>
      </c>
      <c r="O188" s="92" t="str">
        <f t="shared" si="19"/>
        <v/>
      </c>
      <c r="P188" s="89" t="str">
        <f t="shared" si="20"/>
        <v/>
      </c>
    </row>
    <row r="189" spans="1:16" x14ac:dyDescent="0.3">
      <c r="A189" s="91" t="str">
        <f t="shared" si="16"/>
        <v/>
      </c>
      <c r="B189" s="93"/>
      <c r="C189" s="94"/>
      <c r="D189" s="95"/>
      <c r="E189" s="95"/>
      <c r="F189" s="96"/>
      <c r="G189" s="97"/>
      <c r="H189" s="98"/>
      <c r="I189" s="99"/>
      <c r="J189" s="100"/>
      <c r="K189" s="99"/>
      <c r="L189" s="99"/>
      <c r="M189" s="87" t="str">
        <f t="shared" si="17"/>
        <v/>
      </c>
      <c r="N189" s="87" t="str">
        <f t="shared" ca="1" si="18"/>
        <v/>
      </c>
      <c r="O189" s="92" t="str">
        <f t="shared" si="19"/>
        <v/>
      </c>
      <c r="P189" s="89" t="str">
        <f t="shared" si="20"/>
        <v/>
      </c>
    </row>
    <row r="190" spans="1:16" x14ac:dyDescent="0.3">
      <c r="A190" s="91" t="str">
        <f t="shared" si="16"/>
        <v/>
      </c>
      <c r="B190" s="93"/>
      <c r="C190" s="94"/>
      <c r="D190" s="95"/>
      <c r="E190" s="95"/>
      <c r="F190" s="96"/>
      <c r="G190" s="97"/>
      <c r="H190" s="98"/>
      <c r="I190" s="99"/>
      <c r="J190" s="100"/>
      <c r="K190" s="99"/>
      <c r="L190" s="99"/>
      <c r="M190" s="87" t="str">
        <f t="shared" si="17"/>
        <v/>
      </c>
      <c r="N190" s="87" t="str">
        <f t="shared" ca="1" si="18"/>
        <v/>
      </c>
      <c r="O190" s="92" t="str">
        <f t="shared" si="19"/>
        <v/>
      </c>
      <c r="P190" s="89" t="str">
        <f t="shared" si="20"/>
        <v/>
      </c>
    </row>
    <row r="191" spans="1:16" x14ac:dyDescent="0.3">
      <c r="A191" s="91" t="str">
        <f t="shared" si="16"/>
        <v/>
      </c>
      <c r="B191" s="93"/>
      <c r="C191" s="94"/>
      <c r="D191" s="95"/>
      <c r="E191" s="95"/>
      <c r="F191" s="96"/>
      <c r="G191" s="97"/>
      <c r="H191" s="98"/>
      <c r="I191" s="99"/>
      <c r="J191" s="100"/>
      <c r="K191" s="99"/>
      <c r="L191" s="99"/>
      <c r="M191" s="87" t="str">
        <f t="shared" si="17"/>
        <v/>
      </c>
      <c r="N191" s="87" t="str">
        <f t="shared" ca="1" si="18"/>
        <v/>
      </c>
      <c r="O191" s="92" t="str">
        <f t="shared" si="19"/>
        <v/>
      </c>
      <c r="P191" s="89" t="str">
        <f t="shared" si="20"/>
        <v/>
      </c>
    </row>
    <row r="192" spans="1:16" x14ac:dyDescent="0.3">
      <c r="A192" s="91" t="str">
        <f t="shared" si="16"/>
        <v/>
      </c>
      <c r="B192" s="93"/>
      <c r="C192" s="94"/>
      <c r="D192" s="95"/>
      <c r="E192" s="95"/>
      <c r="F192" s="96"/>
      <c r="G192" s="97"/>
      <c r="H192" s="98"/>
      <c r="I192" s="99"/>
      <c r="J192" s="100"/>
      <c r="K192" s="99"/>
      <c r="L192" s="99"/>
      <c r="M192" s="87" t="str">
        <f t="shared" si="17"/>
        <v/>
      </c>
      <c r="N192" s="87" t="str">
        <f t="shared" ca="1" si="18"/>
        <v/>
      </c>
      <c r="O192" s="92" t="str">
        <f t="shared" si="19"/>
        <v/>
      </c>
      <c r="P192" s="89" t="str">
        <f t="shared" si="20"/>
        <v/>
      </c>
    </row>
    <row r="193" spans="1:16" x14ac:dyDescent="0.3">
      <c r="A193" s="91" t="str">
        <f t="shared" si="16"/>
        <v/>
      </c>
      <c r="B193" s="93"/>
      <c r="C193" s="94"/>
      <c r="D193" s="95"/>
      <c r="E193" s="95"/>
      <c r="F193" s="96"/>
      <c r="G193" s="97"/>
      <c r="H193" s="98"/>
      <c r="I193" s="99"/>
      <c r="J193" s="100"/>
      <c r="K193" s="99"/>
      <c r="L193" s="99"/>
      <c r="M193" s="87" t="str">
        <f t="shared" si="17"/>
        <v/>
      </c>
      <c r="N193" s="87" t="str">
        <f t="shared" ca="1" si="18"/>
        <v/>
      </c>
      <c r="O193" s="92" t="str">
        <f t="shared" si="19"/>
        <v/>
      </c>
      <c r="P193" s="89" t="str">
        <f t="shared" si="20"/>
        <v/>
      </c>
    </row>
    <row r="194" spans="1:16" x14ac:dyDescent="0.3">
      <c r="A194" s="91" t="str">
        <f t="shared" si="16"/>
        <v/>
      </c>
      <c r="B194" s="93"/>
      <c r="C194" s="94"/>
      <c r="D194" s="95"/>
      <c r="E194" s="95"/>
      <c r="F194" s="96"/>
      <c r="G194" s="97"/>
      <c r="H194" s="98"/>
      <c r="I194" s="99"/>
      <c r="J194" s="100"/>
      <c r="K194" s="99"/>
      <c r="L194" s="99"/>
      <c r="M194" s="87" t="str">
        <f t="shared" si="17"/>
        <v/>
      </c>
      <c r="N194" s="87" t="str">
        <f t="shared" ca="1" si="18"/>
        <v/>
      </c>
      <c r="O194" s="92" t="str">
        <f t="shared" si="19"/>
        <v/>
      </c>
      <c r="P194" s="89" t="str">
        <f t="shared" si="20"/>
        <v/>
      </c>
    </row>
    <row r="195" spans="1:16" x14ac:dyDescent="0.3">
      <c r="A195" s="91" t="str">
        <f t="shared" si="16"/>
        <v/>
      </c>
      <c r="B195" s="93"/>
      <c r="C195" s="94"/>
      <c r="D195" s="95"/>
      <c r="E195" s="95"/>
      <c r="F195" s="96"/>
      <c r="G195" s="97"/>
      <c r="H195" s="98"/>
      <c r="I195" s="99"/>
      <c r="J195" s="100"/>
      <c r="K195" s="99"/>
      <c r="L195" s="99"/>
      <c r="M195" s="87" t="str">
        <f t="shared" si="17"/>
        <v/>
      </c>
      <c r="N195" s="87" t="str">
        <f t="shared" ca="1" si="18"/>
        <v/>
      </c>
      <c r="O195" s="92" t="str">
        <f t="shared" si="19"/>
        <v/>
      </c>
      <c r="P195" s="89" t="str">
        <f t="shared" si="20"/>
        <v/>
      </c>
    </row>
    <row r="196" spans="1:16" x14ac:dyDescent="0.3">
      <c r="A196" s="91" t="str">
        <f t="shared" si="16"/>
        <v/>
      </c>
      <c r="B196" s="93"/>
      <c r="C196" s="94"/>
      <c r="D196" s="95"/>
      <c r="E196" s="95"/>
      <c r="F196" s="96"/>
      <c r="G196" s="97"/>
      <c r="H196" s="98"/>
      <c r="I196" s="99"/>
      <c r="J196" s="100"/>
      <c r="K196" s="99"/>
      <c r="L196" s="99"/>
      <c r="M196" s="87" t="str">
        <f t="shared" si="17"/>
        <v/>
      </c>
      <c r="N196" s="87" t="str">
        <f t="shared" ca="1" si="18"/>
        <v/>
      </c>
      <c r="O196" s="92" t="str">
        <f t="shared" si="19"/>
        <v/>
      </c>
      <c r="P196" s="89" t="str">
        <f t="shared" si="20"/>
        <v/>
      </c>
    </row>
    <row r="197" spans="1:16" x14ac:dyDescent="0.3">
      <c r="A197" s="91" t="str">
        <f t="shared" si="16"/>
        <v/>
      </c>
      <c r="B197" s="93"/>
      <c r="C197" s="94"/>
      <c r="D197" s="95"/>
      <c r="E197" s="95"/>
      <c r="F197" s="96"/>
      <c r="G197" s="97"/>
      <c r="H197" s="98"/>
      <c r="I197" s="99"/>
      <c r="J197" s="100"/>
      <c r="K197" s="99"/>
      <c r="L197" s="99"/>
      <c r="M197" s="87" t="str">
        <f t="shared" si="17"/>
        <v/>
      </c>
      <c r="N197" s="87" t="str">
        <f t="shared" ca="1" si="18"/>
        <v/>
      </c>
      <c r="O197" s="92" t="str">
        <f t="shared" si="19"/>
        <v/>
      </c>
      <c r="P197" s="89" t="str">
        <f t="shared" si="20"/>
        <v/>
      </c>
    </row>
    <row r="198" spans="1:16" x14ac:dyDescent="0.3">
      <c r="A198" s="91" t="str">
        <f t="shared" si="16"/>
        <v/>
      </c>
      <c r="B198" s="93"/>
      <c r="C198" s="94"/>
      <c r="D198" s="95"/>
      <c r="E198" s="95"/>
      <c r="F198" s="96"/>
      <c r="G198" s="97"/>
      <c r="H198" s="98"/>
      <c r="I198" s="99"/>
      <c r="J198" s="100"/>
      <c r="K198" s="99"/>
      <c r="L198" s="99"/>
      <c r="M198" s="87" t="str">
        <f t="shared" si="17"/>
        <v/>
      </c>
      <c r="N198" s="87" t="str">
        <f t="shared" ca="1" si="18"/>
        <v/>
      </c>
      <c r="O198" s="92" t="str">
        <f t="shared" si="19"/>
        <v/>
      </c>
      <c r="P198" s="89" t="str">
        <f t="shared" si="20"/>
        <v/>
      </c>
    </row>
    <row r="199" spans="1:16" x14ac:dyDescent="0.3">
      <c r="A199" s="91" t="str">
        <f t="shared" si="16"/>
        <v/>
      </c>
      <c r="B199" s="93"/>
      <c r="C199" s="94"/>
      <c r="D199" s="95"/>
      <c r="E199" s="95"/>
      <c r="F199" s="96"/>
      <c r="G199" s="97"/>
      <c r="H199" s="98"/>
      <c r="I199" s="99"/>
      <c r="J199" s="100"/>
      <c r="K199" s="99"/>
      <c r="L199" s="99"/>
      <c r="M199" s="87" t="str">
        <f t="shared" si="17"/>
        <v/>
      </c>
      <c r="N199" s="87" t="str">
        <f t="shared" ca="1" si="18"/>
        <v/>
      </c>
      <c r="O199" s="92" t="str">
        <f t="shared" si="19"/>
        <v/>
      </c>
      <c r="P199" s="89" t="str">
        <f t="shared" si="20"/>
        <v/>
      </c>
    </row>
    <row r="200" spans="1:16" x14ac:dyDescent="0.3">
      <c r="A200" s="91" t="str">
        <f t="shared" ref="A200:A250" si="21">IF(B199&lt;&gt;"",A199+1,"")</f>
        <v/>
      </c>
      <c r="B200" s="93"/>
      <c r="C200" s="94"/>
      <c r="D200" s="95"/>
      <c r="E200" s="95"/>
      <c r="F200" s="96"/>
      <c r="G200" s="97"/>
      <c r="H200" s="98"/>
      <c r="I200" s="99"/>
      <c r="J200" s="100"/>
      <c r="K200" s="99"/>
      <c r="L200" s="99"/>
      <c r="M200" s="87" t="str">
        <f t="shared" si="17"/>
        <v/>
      </c>
      <c r="N200" s="87" t="str">
        <f t="shared" ca="1" si="18"/>
        <v/>
      </c>
      <c r="O200" s="92" t="str">
        <f t="shared" si="19"/>
        <v/>
      </c>
      <c r="P200" s="89" t="str">
        <f t="shared" si="20"/>
        <v/>
      </c>
    </row>
    <row r="201" spans="1:16" x14ac:dyDescent="0.3">
      <c r="A201" s="91" t="str">
        <f t="shared" si="21"/>
        <v/>
      </c>
      <c r="B201" s="93"/>
      <c r="C201" s="94"/>
      <c r="D201" s="95"/>
      <c r="E201" s="95"/>
      <c r="F201" s="96"/>
      <c r="G201" s="97"/>
      <c r="H201" s="98"/>
      <c r="I201" s="99"/>
      <c r="J201" s="100"/>
      <c r="K201" s="99"/>
      <c r="L201" s="99"/>
      <c r="M201" s="87" t="str">
        <f t="shared" si="17"/>
        <v/>
      </c>
      <c r="N201" s="87" t="str">
        <f t="shared" ca="1" si="18"/>
        <v/>
      </c>
      <c r="O201" s="92" t="str">
        <f t="shared" si="19"/>
        <v/>
      </c>
      <c r="P201" s="89" t="str">
        <f t="shared" si="20"/>
        <v/>
      </c>
    </row>
    <row r="202" spans="1:16" x14ac:dyDescent="0.3">
      <c r="A202" s="91" t="str">
        <f t="shared" si="21"/>
        <v/>
      </c>
      <c r="B202" s="93"/>
      <c r="C202" s="94"/>
      <c r="D202" s="95"/>
      <c r="E202" s="95"/>
      <c r="F202" s="96"/>
      <c r="G202" s="97"/>
      <c r="H202" s="98"/>
      <c r="I202" s="99"/>
      <c r="J202" s="100"/>
      <c r="K202" s="99"/>
      <c r="L202" s="99"/>
      <c r="M202" s="87" t="str">
        <f t="shared" si="17"/>
        <v/>
      </c>
      <c r="N202" s="87" t="str">
        <f t="shared" ca="1" si="18"/>
        <v/>
      </c>
      <c r="O202" s="92" t="str">
        <f t="shared" si="19"/>
        <v/>
      </c>
      <c r="P202" s="89" t="str">
        <f t="shared" si="20"/>
        <v/>
      </c>
    </row>
    <row r="203" spans="1:16" x14ac:dyDescent="0.3">
      <c r="A203" s="91" t="str">
        <f t="shared" si="21"/>
        <v/>
      </c>
      <c r="B203" s="93"/>
      <c r="C203" s="94"/>
      <c r="D203" s="95"/>
      <c r="E203" s="95"/>
      <c r="F203" s="96"/>
      <c r="G203" s="97"/>
      <c r="H203" s="98"/>
      <c r="I203" s="99"/>
      <c r="J203" s="100"/>
      <c r="K203" s="99"/>
      <c r="L203" s="99"/>
      <c r="M203" s="87" t="str">
        <f t="shared" si="17"/>
        <v/>
      </c>
      <c r="N203" s="87" t="str">
        <f t="shared" ca="1" si="18"/>
        <v/>
      </c>
      <c r="O203" s="92" t="str">
        <f t="shared" si="19"/>
        <v/>
      </c>
      <c r="P203" s="89" t="str">
        <f t="shared" si="20"/>
        <v/>
      </c>
    </row>
    <row r="204" spans="1:16" x14ac:dyDescent="0.3">
      <c r="A204" s="91" t="str">
        <f t="shared" si="21"/>
        <v/>
      </c>
      <c r="B204" s="93"/>
      <c r="C204" s="94"/>
      <c r="D204" s="95"/>
      <c r="E204" s="95"/>
      <c r="F204" s="96"/>
      <c r="G204" s="97"/>
      <c r="H204" s="98"/>
      <c r="I204" s="99"/>
      <c r="J204" s="100"/>
      <c r="K204" s="99"/>
      <c r="L204" s="99"/>
      <c r="M204" s="87" t="str">
        <f t="shared" si="17"/>
        <v/>
      </c>
      <c r="N204" s="87" t="str">
        <f t="shared" ca="1" si="18"/>
        <v/>
      </c>
      <c r="O204" s="92" t="str">
        <f t="shared" si="19"/>
        <v/>
      </c>
      <c r="P204" s="89" t="str">
        <f t="shared" si="20"/>
        <v/>
      </c>
    </row>
    <row r="205" spans="1:16" x14ac:dyDescent="0.3">
      <c r="A205" s="91" t="str">
        <f t="shared" si="21"/>
        <v/>
      </c>
      <c r="B205" s="93"/>
      <c r="C205" s="94"/>
      <c r="D205" s="95"/>
      <c r="E205" s="95"/>
      <c r="F205" s="96"/>
      <c r="G205" s="97"/>
      <c r="H205" s="98"/>
      <c r="I205" s="99"/>
      <c r="J205" s="100"/>
      <c r="K205" s="99"/>
      <c r="L205" s="99"/>
      <c r="M205" s="87" t="str">
        <f t="shared" si="17"/>
        <v/>
      </c>
      <c r="N205" s="87" t="str">
        <f t="shared" ca="1" si="18"/>
        <v/>
      </c>
      <c r="O205" s="92" t="str">
        <f t="shared" si="19"/>
        <v/>
      </c>
      <c r="P205" s="89" t="str">
        <f t="shared" si="20"/>
        <v/>
      </c>
    </row>
    <row r="206" spans="1:16" x14ac:dyDescent="0.3">
      <c r="A206" s="91" t="str">
        <f t="shared" si="21"/>
        <v/>
      </c>
      <c r="B206" s="93"/>
      <c r="C206" s="94"/>
      <c r="D206" s="95"/>
      <c r="E206" s="95"/>
      <c r="F206" s="96"/>
      <c r="G206" s="97"/>
      <c r="H206" s="98"/>
      <c r="I206" s="99"/>
      <c r="J206" s="100"/>
      <c r="K206" s="99"/>
      <c r="L206" s="99"/>
      <c r="M206" s="87" t="str">
        <f t="shared" si="17"/>
        <v/>
      </c>
      <c r="N206" s="87" t="str">
        <f t="shared" ca="1" si="18"/>
        <v/>
      </c>
      <c r="O206" s="92" t="str">
        <f t="shared" si="19"/>
        <v/>
      </c>
      <c r="P206" s="89" t="str">
        <f t="shared" si="20"/>
        <v/>
      </c>
    </row>
    <row r="207" spans="1:16" x14ac:dyDescent="0.3">
      <c r="A207" s="91" t="str">
        <f t="shared" si="21"/>
        <v/>
      </c>
      <c r="B207" s="93"/>
      <c r="C207" s="94"/>
      <c r="D207" s="95"/>
      <c r="E207" s="95"/>
      <c r="F207" s="96"/>
      <c r="G207" s="97"/>
      <c r="H207" s="98"/>
      <c r="I207" s="99"/>
      <c r="J207" s="100"/>
      <c r="K207" s="99"/>
      <c r="L207" s="99"/>
      <c r="M207" s="87" t="str">
        <f t="shared" si="17"/>
        <v/>
      </c>
      <c r="N207" s="87" t="str">
        <f t="shared" ca="1" si="18"/>
        <v/>
      </c>
      <c r="O207" s="92" t="str">
        <f t="shared" si="19"/>
        <v/>
      </c>
      <c r="P207" s="89" t="str">
        <f t="shared" si="20"/>
        <v/>
      </c>
    </row>
    <row r="208" spans="1:16" x14ac:dyDescent="0.3">
      <c r="A208" s="91" t="str">
        <f t="shared" si="21"/>
        <v/>
      </c>
      <c r="B208" s="93"/>
      <c r="C208" s="94"/>
      <c r="D208" s="95"/>
      <c r="E208" s="95"/>
      <c r="F208" s="96"/>
      <c r="G208" s="97"/>
      <c r="H208" s="98"/>
      <c r="I208" s="99"/>
      <c r="J208" s="100"/>
      <c r="K208" s="99"/>
      <c r="L208" s="99"/>
      <c r="M208" s="87" t="str">
        <f t="shared" si="17"/>
        <v/>
      </c>
      <c r="N208" s="87" t="str">
        <f t="shared" ca="1" si="18"/>
        <v/>
      </c>
      <c r="O208" s="92" t="str">
        <f t="shared" si="19"/>
        <v/>
      </c>
      <c r="P208" s="89" t="str">
        <f t="shared" si="20"/>
        <v/>
      </c>
    </row>
    <row r="209" spans="1:16" x14ac:dyDescent="0.3">
      <c r="A209" s="91" t="str">
        <f t="shared" si="21"/>
        <v/>
      </c>
      <c r="B209" s="93"/>
      <c r="C209" s="94"/>
      <c r="D209" s="95"/>
      <c r="E209" s="95"/>
      <c r="F209" s="96"/>
      <c r="G209" s="97"/>
      <c r="H209" s="98"/>
      <c r="I209" s="99"/>
      <c r="J209" s="100"/>
      <c r="K209" s="99"/>
      <c r="L209" s="99"/>
      <c r="M209" s="87" t="str">
        <f t="shared" si="17"/>
        <v/>
      </c>
      <c r="N209" s="87" t="str">
        <f t="shared" ca="1" si="18"/>
        <v/>
      </c>
      <c r="O209" s="92" t="str">
        <f t="shared" si="19"/>
        <v/>
      </c>
      <c r="P209" s="89" t="str">
        <f t="shared" si="20"/>
        <v/>
      </c>
    </row>
    <row r="210" spans="1:16" x14ac:dyDescent="0.3">
      <c r="A210" s="91" t="str">
        <f t="shared" si="21"/>
        <v/>
      </c>
      <c r="B210" s="93"/>
      <c r="C210" s="94"/>
      <c r="D210" s="95"/>
      <c r="E210" s="95"/>
      <c r="F210" s="96"/>
      <c r="G210" s="97"/>
      <c r="H210" s="98"/>
      <c r="I210" s="99"/>
      <c r="J210" s="100"/>
      <c r="K210" s="99"/>
      <c r="L210" s="99"/>
      <c r="M210" s="87" t="str">
        <f t="shared" si="17"/>
        <v/>
      </c>
      <c r="N210" s="87" t="str">
        <f t="shared" ca="1" si="18"/>
        <v/>
      </c>
      <c r="O210" s="92" t="str">
        <f t="shared" si="19"/>
        <v/>
      </c>
      <c r="P210" s="89" t="str">
        <f t="shared" si="20"/>
        <v/>
      </c>
    </row>
    <row r="211" spans="1:16" x14ac:dyDescent="0.3">
      <c r="A211" s="91" t="str">
        <f t="shared" si="21"/>
        <v/>
      </c>
      <c r="B211" s="93"/>
      <c r="C211" s="94"/>
      <c r="D211" s="95"/>
      <c r="E211" s="95"/>
      <c r="F211" s="96"/>
      <c r="G211" s="97"/>
      <c r="H211" s="98"/>
      <c r="I211" s="99"/>
      <c r="J211" s="100"/>
      <c r="K211" s="99"/>
      <c r="L211" s="99"/>
      <c r="M211" s="87" t="str">
        <f t="shared" si="17"/>
        <v/>
      </c>
      <c r="N211" s="87" t="str">
        <f t="shared" ca="1" si="18"/>
        <v/>
      </c>
      <c r="O211" s="92" t="str">
        <f t="shared" si="19"/>
        <v/>
      </c>
      <c r="P211" s="89" t="str">
        <f t="shared" si="20"/>
        <v/>
      </c>
    </row>
    <row r="212" spans="1:16" x14ac:dyDescent="0.3">
      <c r="A212" s="91" t="str">
        <f t="shared" si="21"/>
        <v/>
      </c>
      <c r="B212" s="93"/>
      <c r="C212" s="94"/>
      <c r="D212" s="95"/>
      <c r="E212" s="95"/>
      <c r="F212" s="96"/>
      <c r="G212" s="97"/>
      <c r="H212" s="98"/>
      <c r="I212" s="99"/>
      <c r="J212" s="100"/>
      <c r="K212" s="99"/>
      <c r="L212" s="99"/>
      <c r="M212" s="87" t="str">
        <f t="shared" si="17"/>
        <v/>
      </c>
      <c r="N212" s="87" t="str">
        <f t="shared" ca="1" si="18"/>
        <v/>
      </c>
      <c r="O212" s="92" t="str">
        <f t="shared" si="19"/>
        <v/>
      </c>
      <c r="P212" s="89" t="str">
        <f t="shared" si="20"/>
        <v/>
      </c>
    </row>
    <row r="213" spans="1:16" x14ac:dyDescent="0.3">
      <c r="A213" s="91" t="str">
        <f t="shared" si="21"/>
        <v/>
      </c>
      <c r="B213" s="93"/>
      <c r="C213" s="94"/>
      <c r="D213" s="95"/>
      <c r="E213" s="95"/>
      <c r="F213" s="96"/>
      <c r="G213" s="97"/>
      <c r="H213" s="98"/>
      <c r="I213" s="99"/>
      <c r="J213" s="100"/>
      <c r="K213" s="99"/>
      <c r="L213" s="99"/>
      <c r="M213" s="87" t="str">
        <f t="shared" si="17"/>
        <v/>
      </c>
      <c r="N213" s="87" t="str">
        <f t="shared" ca="1" si="18"/>
        <v/>
      </c>
      <c r="O213" s="92" t="str">
        <f t="shared" si="19"/>
        <v/>
      </c>
      <c r="P213" s="89" t="str">
        <f t="shared" si="20"/>
        <v/>
      </c>
    </row>
    <row r="214" spans="1:16" x14ac:dyDescent="0.3">
      <c r="A214" s="91" t="str">
        <f t="shared" si="21"/>
        <v/>
      </c>
      <c r="B214" s="93"/>
      <c r="C214" s="94"/>
      <c r="D214" s="95"/>
      <c r="E214" s="95"/>
      <c r="F214" s="96"/>
      <c r="G214" s="97"/>
      <c r="H214" s="98"/>
      <c r="I214" s="99"/>
      <c r="J214" s="100"/>
      <c r="K214" s="99"/>
      <c r="L214" s="99"/>
      <c r="M214" s="87" t="str">
        <f t="shared" si="17"/>
        <v/>
      </c>
      <c r="N214" s="87" t="str">
        <f t="shared" ca="1" si="18"/>
        <v/>
      </c>
      <c r="O214" s="92" t="str">
        <f t="shared" si="19"/>
        <v/>
      </c>
      <c r="P214" s="89" t="str">
        <f t="shared" si="20"/>
        <v/>
      </c>
    </row>
    <row r="215" spans="1:16" x14ac:dyDescent="0.3">
      <c r="A215" s="91" t="str">
        <f t="shared" si="21"/>
        <v/>
      </c>
      <c r="B215" s="93"/>
      <c r="C215" s="94"/>
      <c r="D215" s="95"/>
      <c r="E215" s="95"/>
      <c r="F215" s="96"/>
      <c r="G215" s="97"/>
      <c r="H215" s="98"/>
      <c r="I215" s="99"/>
      <c r="J215" s="100"/>
      <c r="K215" s="99"/>
      <c r="L215" s="99"/>
      <c r="M215" s="87" t="str">
        <f t="shared" si="17"/>
        <v/>
      </c>
      <c r="N215" s="87" t="str">
        <f t="shared" ca="1" si="18"/>
        <v/>
      </c>
      <c r="O215" s="92" t="str">
        <f t="shared" si="19"/>
        <v/>
      </c>
      <c r="P215" s="89" t="str">
        <f t="shared" si="20"/>
        <v/>
      </c>
    </row>
    <row r="216" spans="1:16" x14ac:dyDescent="0.3">
      <c r="A216" s="91" t="str">
        <f t="shared" si="21"/>
        <v/>
      </c>
      <c r="B216" s="93"/>
      <c r="C216" s="94"/>
      <c r="D216" s="95"/>
      <c r="E216" s="95"/>
      <c r="F216" s="96"/>
      <c r="G216" s="97"/>
      <c r="H216" s="98"/>
      <c r="I216" s="99"/>
      <c r="J216" s="100"/>
      <c r="K216" s="99"/>
      <c r="L216" s="99"/>
      <c r="M216" s="87" t="str">
        <f t="shared" si="17"/>
        <v/>
      </c>
      <c r="N216" s="87" t="str">
        <f t="shared" ca="1" si="18"/>
        <v/>
      </c>
      <c r="O216" s="92" t="str">
        <f t="shared" si="19"/>
        <v/>
      </c>
      <c r="P216" s="89" t="str">
        <f t="shared" si="20"/>
        <v/>
      </c>
    </row>
    <row r="217" spans="1:16" x14ac:dyDescent="0.3">
      <c r="A217" s="91" t="str">
        <f t="shared" si="21"/>
        <v/>
      </c>
      <c r="B217" s="93"/>
      <c r="C217" s="94"/>
      <c r="D217" s="95"/>
      <c r="E217" s="95"/>
      <c r="F217" s="96"/>
      <c r="G217" s="97"/>
      <c r="H217" s="98"/>
      <c r="I217" s="99"/>
      <c r="J217" s="100"/>
      <c r="K217" s="99"/>
      <c r="L217" s="99"/>
      <c r="M217" s="87" t="str">
        <f t="shared" si="17"/>
        <v/>
      </c>
      <c r="N217" s="87" t="str">
        <f t="shared" ca="1" si="18"/>
        <v/>
      </c>
      <c r="O217" s="92" t="str">
        <f t="shared" si="19"/>
        <v/>
      </c>
      <c r="P217" s="89" t="str">
        <f t="shared" si="20"/>
        <v/>
      </c>
    </row>
    <row r="218" spans="1:16" x14ac:dyDescent="0.3">
      <c r="A218" s="91" t="str">
        <f t="shared" si="21"/>
        <v/>
      </c>
      <c r="B218" s="93"/>
      <c r="C218" s="94"/>
      <c r="D218" s="95"/>
      <c r="E218" s="95"/>
      <c r="F218" s="96"/>
      <c r="G218" s="97"/>
      <c r="H218" s="98"/>
      <c r="I218" s="99"/>
      <c r="J218" s="100"/>
      <c r="K218" s="99"/>
      <c r="L218" s="99"/>
      <c r="M218" s="87" t="str">
        <f t="shared" si="17"/>
        <v/>
      </c>
      <c r="N218" s="87" t="str">
        <f t="shared" ca="1" si="18"/>
        <v/>
      </c>
      <c r="O218" s="92" t="str">
        <f t="shared" si="19"/>
        <v/>
      </c>
      <c r="P218" s="89" t="str">
        <f t="shared" si="20"/>
        <v/>
      </c>
    </row>
    <row r="219" spans="1:16" x14ac:dyDescent="0.3">
      <c r="A219" s="91" t="str">
        <f t="shared" si="21"/>
        <v/>
      </c>
      <c r="B219" s="93"/>
      <c r="C219" s="94"/>
      <c r="D219" s="95"/>
      <c r="E219" s="95"/>
      <c r="F219" s="96"/>
      <c r="G219" s="97"/>
      <c r="H219" s="98"/>
      <c r="I219" s="99"/>
      <c r="J219" s="100"/>
      <c r="K219" s="99"/>
      <c r="L219" s="99"/>
      <c r="M219" s="87" t="str">
        <f t="shared" si="17"/>
        <v/>
      </c>
      <c r="N219" s="87" t="str">
        <f t="shared" ca="1" si="18"/>
        <v/>
      </c>
      <c r="O219" s="92" t="str">
        <f t="shared" si="19"/>
        <v/>
      </c>
      <c r="P219" s="89" t="str">
        <f t="shared" si="20"/>
        <v/>
      </c>
    </row>
    <row r="220" spans="1:16" x14ac:dyDescent="0.3">
      <c r="A220" s="91" t="str">
        <f t="shared" si="21"/>
        <v/>
      </c>
      <c r="B220" s="93"/>
      <c r="C220" s="94"/>
      <c r="D220" s="95"/>
      <c r="E220" s="95"/>
      <c r="F220" s="96"/>
      <c r="G220" s="97"/>
      <c r="H220" s="98"/>
      <c r="I220" s="99"/>
      <c r="J220" s="100"/>
      <c r="K220" s="99"/>
      <c r="L220" s="99"/>
      <c r="M220" s="87" t="str">
        <f t="shared" si="17"/>
        <v/>
      </c>
      <c r="N220" s="87" t="str">
        <f t="shared" ca="1" si="18"/>
        <v/>
      </c>
      <c r="O220" s="92" t="str">
        <f t="shared" si="19"/>
        <v/>
      </c>
      <c r="P220" s="89" t="str">
        <f t="shared" si="20"/>
        <v/>
      </c>
    </row>
    <row r="221" spans="1:16" x14ac:dyDescent="0.3">
      <c r="A221" s="91" t="str">
        <f t="shared" si="21"/>
        <v/>
      </c>
      <c r="B221" s="93"/>
      <c r="C221" s="94"/>
      <c r="D221" s="95"/>
      <c r="E221" s="95"/>
      <c r="F221" s="96"/>
      <c r="G221" s="97"/>
      <c r="H221" s="98"/>
      <c r="I221" s="99"/>
      <c r="J221" s="100"/>
      <c r="K221" s="99"/>
      <c r="L221" s="99"/>
      <c r="M221" s="87" t="str">
        <f t="shared" si="17"/>
        <v/>
      </c>
      <c r="N221" s="87" t="str">
        <f t="shared" ca="1" si="18"/>
        <v/>
      </c>
      <c r="O221" s="92" t="str">
        <f t="shared" si="19"/>
        <v/>
      </c>
      <c r="P221" s="89" t="str">
        <f t="shared" si="20"/>
        <v/>
      </c>
    </row>
    <row r="222" spans="1:16" x14ac:dyDescent="0.3">
      <c r="A222" s="91" t="str">
        <f t="shared" si="21"/>
        <v/>
      </c>
      <c r="B222" s="93"/>
      <c r="C222" s="94"/>
      <c r="D222" s="95"/>
      <c r="E222" s="95"/>
      <c r="F222" s="96"/>
      <c r="G222" s="97"/>
      <c r="H222" s="98"/>
      <c r="I222" s="99"/>
      <c r="J222" s="100"/>
      <c r="K222" s="99"/>
      <c r="L222" s="99"/>
      <c r="M222" s="87" t="str">
        <f t="shared" si="17"/>
        <v/>
      </c>
      <c r="N222" s="87" t="str">
        <f t="shared" ca="1" si="18"/>
        <v/>
      </c>
      <c r="O222" s="92" t="str">
        <f t="shared" si="19"/>
        <v/>
      </c>
      <c r="P222" s="89" t="str">
        <f t="shared" si="20"/>
        <v/>
      </c>
    </row>
    <row r="223" spans="1:16" x14ac:dyDescent="0.3">
      <c r="A223" s="91" t="str">
        <f t="shared" si="21"/>
        <v/>
      </c>
      <c r="B223" s="93"/>
      <c r="C223" s="94"/>
      <c r="D223" s="95"/>
      <c r="E223" s="95"/>
      <c r="F223" s="96"/>
      <c r="G223" s="97"/>
      <c r="H223" s="98"/>
      <c r="I223" s="99"/>
      <c r="J223" s="100"/>
      <c r="K223" s="99"/>
      <c r="L223" s="99"/>
      <c r="M223" s="87" t="str">
        <f t="shared" si="17"/>
        <v/>
      </c>
      <c r="N223" s="87" t="str">
        <f t="shared" ca="1" si="18"/>
        <v/>
      </c>
      <c r="O223" s="92" t="str">
        <f t="shared" si="19"/>
        <v/>
      </c>
      <c r="P223" s="89" t="str">
        <f t="shared" si="20"/>
        <v/>
      </c>
    </row>
    <row r="224" spans="1:16" x14ac:dyDescent="0.3">
      <c r="A224" s="91" t="str">
        <f t="shared" si="21"/>
        <v/>
      </c>
      <c r="B224" s="93"/>
      <c r="C224" s="94"/>
      <c r="D224" s="95"/>
      <c r="E224" s="95"/>
      <c r="F224" s="96"/>
      <c r="G224" s="97"/>
      <c r="H224" s="98"/>
      <c r="I224" s="99"/>
      <c r="J224" s="100"/>
      <c r="K224" s="99"/>
      <c r="L224" s="99"/>
      <c r="M224" s="87" t="str">
        <f t="shared" si="17"/>
        <v/>
      </c>
      <c r="N224" s="87" t="str">
        <f t="shared" ca="1" si="18"/>
        <v/>
      </c>
      <c r="O224" s="92" t="str">
        <f t="shared" si="19"/>
        <v/>
      </c>
      <c r="P224" s="89" t="str">
        <f t="shared" si="20"/>
        <v/>
      </c>
    </row>
    <row r="225" spans="1:16" x14ac:dyDescent="0.3">
      <c r="A225" s="91" t="str">
        <f t="shared" si="21"/>
        <v/>
      </c>
      <c r="B225" s="93"/>
      <c r="C225" s="94"/>
      <c r="D225" s="95"/>
      <c r="E225" s="95"/>
      <c r="F225" s="96"/>
      <c r="G225" s="97"/>
      <c r="H225" s="98"/>
      <c r="I225" s="99"/>
      <c r="J225" s="100"/>
      <c r="K225" s="99"/>
      <c r="L225" s="99"/>
      <c r="M225" s="87" t="str">
        <f t="shared" si="17"/>
        <v/>
      </c>
      <c r="N225" s="87" t="str">
        <f t="shared" ca="1" si="18"/>
        <v/>
      </c>
      <c r="O225" s="92" t="str">
        <f t="shared" si="19"/>
        <v/>
      </c>
      <c r="P225" s="89" t="str">
        <f t="shared" si="20"/>
        <v/>
      </c>
    </row>
    <row r="226" spans="1:16" x14ac:dyDescent="0.3">
      <c r="A226" s="91" t="str">
        <f t="shared" si="21"/>
        <v/>
      </c>
      <c r="B226" s="93"/>
      <c r="C226" s="94"/>
      <c r="D226" s="95"/>
      <c r="E226" s="95"/>
      <c r="F226" s="96"/>
      <c r="G226" s="97"/>
      <c r="H226" s="98"/>
      <c r="I226" s="99"/>
      <c r="J226" s="100"/>
      <c r="K226" s="99"/>
      <c r="L226" s="99"/>
      <c r="M226" s="87" t="str">
        <f t="shared" si="17"/>
        <v/>
      </c>
      <c r="N226" s="87" t="str">
        <f t="shared" ca="1" si="18"/>
        <v/>
      </c>
      <c r="O226" s="92" t="str">
        <f t="shared" si="19"/>
        <v/>
      </c>
      <c r="P226" s="89" t="str">
        <f t="shared" si="20"/>
        <v/>
      </c>
    </row>
    <row r="227" spans="1:16" x14ac:dyDescent="0.3">
      <c r="A227" s="91" t="str">
        <f t="shared" si="21"/>
        <v/>
      </c>
      <c r="B227" s="93"/>
      <c r="C227" s="94"/>
      <c r="D227" s="95"/>
      <c r="E227" s="95"/>
      <c r="F227" s="96"/>
      <c r="G227" s="97"/>
      <c r="H227" s="98"/>
      <c r="I227" s="99"/>
      <c r="J227" s="100"/>
      <c r="K227" s="99"/>
      <c r="L227" s="99"/>
      <c r="M227" s="87" t="str">
        <f t="shared" si="17"/>
        <v/>
      </c>
      <c r="N227" s="87" t="str">
        <f t="shared" ca="1" si="18"/>
        <v/>
      </c>
      <c r="O227" s="92" t="str">
        <f t="shared" si="19"/>
        <v/>
      </c>
      <c r="P227" s="89" t="str">
        <f t="shared" si="20"/>
        <v/>
      </c>
    </row>
    <row r="228" spans="1:16" x14ac:dyDescent="0.3">
      <c r="A228" s="91" t="str">
        <f t="shared" si="21"/>
        <v/>
      </c>
      <c r="B228" s="93"/>
      <c r="C228" s="94"/>
      <c r="D228" s="95"/>
      <c r="E228" s="95"/>
      <c r="F228" s="96"/>
      <c r="G228" s="97"/>
      <c r="H228" s="98"/>
      <c r="I228" s="99"/>
      <c r="J228" s="100"/>
      <c r="K228" s="99"/>
      <c r="L228" s="99"/>
      <c r="M228" s="87" t="str">
        <f t="shared" si="17"/>
        <v/>
      </c>
      <c r="N228" s="87" t="str">
        <f t="shared" ca="1" si="18"/>
        <v/>
      </c>
      <c r="O228" s="92" t="str">
        <f t="shared" si="19"/>
        <v/>
      </c>
      <c r="P228" s="89" t="str">
        <f t="shared" si="20"/>
        <v/>
      </c>
    </row>
    <row r="229" spans="1:16" x14ac:dyDescent="0.3">
      <c r="A229" s="91" t="str">
        <f t="shared" si="21"/>
        <v/>
      </c>
      <c r="B229" s="93"/>
      <c r="C229" s="94"/>
      <c r="D229" s="95"/>
      <c r="E229" s="95"/>
      <c r="F229" s="96"/>
      <c r="G229" s="97"/>
      <c r="H229" s="98"/>
      <c r="I229" s="99"/>
      <c r="J229" s="100"/>
      <c r="K229" s="99"/>
      <c r="L229" s="99"/>
      <c r="M229" s="87" t="str">
        <f t="shared" si="17"/>
        <v/>
      </c>
      <c r="N229" s="87" t="str">
        <f t="shared" ca="1" si="18"/>
        <v/>
      </c>
      <c r="O229" s="92" t="str">
        <f t="shared" si="19"/>
        <v/>
      </c>
      <c r="P229" s="89" t="str">
        <f t="shared" si="20"/>
        <v/>
      </c>
    </row>
    <row r="230" spans="1:16" x14ac:dyDescent="0.3">
      <c r="A230" s="91" t="str">
        <f t="shared" si="21"/>
        <v/>
      </c>
      <c r="B230" s="93"/>
      <c r="C230" s="94"/>
      <c r="D230" s="95"/>
      <c r="E230" s="95"/>
      <c r="F230" s="96"/>
      <c r="G230" s="97"/>
      <c r="H230" s="98"/>
      <c r="I230" s="99"/>
      <c r="J230" s="100"/>
      <c r="K230" s="99"/>
      <c r="L230" s="99"/>
      <c r="M230" s="87" t="str">
        <f t="shared" si="17"/>
        <v/>
      </c>
      <c r="N230" s="87" t="str">
        <f t="shared" ca="1" si="18"/>
        <v/>
      </c>
      <c r="O230" s="92" t="str">
        <f t="shared" si="19"/>
        <v/>
      </c>
      <c r="P230" s="89" t="str">
        <f t="shared" si="20"/>
        <v/>
      </c>
    </row>
    <row r="231" spans="1:16" x14ac:dyDescent="0.3">
      <c r="A231" s="91" t="str">
        <f t="shared" si="21"/>
        <v/>
      </c>
      <c r="B231" s="93"/>
      <c r="C231" s="94"/>
      <c r="D231" s="95"/>
      <c r="E231" s="95"/>
      <c r="F231" s="96"/>
      <c r="G231" s="97"/>
      <c r="H231" s="98"/>
      <c r="I231" s="99"/>
      <c r="J231" s="100"/>
      <c r="K231" s="99"/>
      <c r="L231" s="99"/>
      <c r="M231" s="87" t="str">
        <f t="shared" si="17"/>
        <v/>
      </c>
      <c r="N231" s="87" t="str">
        <f t="shared" ca="1" si="18"/>
        <v/>
      </c>
      <c r="O231" s="92" t="str">
        <f t="shared" si="19"/>
        <v/>
      </c>
      <c r="P231" s="89" t="str">
        <f t="shared" si="20"/>
        <v/>
      </c>
    </row>
    <row r="232" spans="1:16" x14ac:dyDescent="0.3">
      <c r="A232" s="91" t="str">
        <f t="shared" si="21"/>
        <v/>
      </c>
      <c r="B232" s="93"/>
      <c r="C232" s="94"/>
      <c r="D232" s="95"/>
      <c r="E232" s="95"/>
      <c r="F232" s="96"/>
      <c r="G232" s="97"/>
      <c r="H232" s="98"/>
      <c r="I232" s="99"/>
      <c r="J232" s="100"/>
      <c r="K232" s="99"/>
      <c r="L232" s="99"/>
      <c r="M232" s="87" t="str">
        <f t="shared" si="17"/>
        <v/>
      </c>
      <c r="N232" s="87" t="str">
        <f t="shared" ca="1" si="18"/>
        <v/>
      </c>
      <c r="O232" s="92" t="str">
        <f t="shared" si="19"/>
        <v/>
      </c>
      <c r="P232" s="89" t="str">
        <f t="shared" si="20"/>
        <v/>
      </c>
    </row>
    <row r="233" spans="1:16" x14ac:dyDescent="0.3">
      <c r="A233" s="91" t="str">
        <f t="shared" si="21"/>
        <v/>
      </c>
      <c r="B233" s="93"/>
      <c r="C233" s="94"/>
      <c r="D233" s="95"/>
      <c r="E233" s="95"/>
      <c r="F233" s="96"/>
      <c r="G233" s="97"/>
      <c r="H233" s="98"/>
      <c r="I233" s="99"/>
      <c r="J233" s="100"/>
      <c r="K233" s="99"/>
      <c r="L233" s="99"/>
      <c r="M233" s="87" t="str">
        <f t="shared" si="17"/>
        <v/>
      </c>
      <c r="N233" s="87" t="str">
        <f t="shared" ca="1" si="18"/>
        <v/>
      </c>
      <c r="O233" s="92" t="str">
        <f t="shared" si="19"/>
        <v/>
      </c>
      <c r="P233" s="89" t="str">
        <f t="shared" si="20"/>
        <v/>
      </c>
    </row>
    <row r="234" spans="1:16" x14ac:dyDescent="0.3">
      <c r="A234" s="91" t="str">
        <f t="shared" si="21"/>
        <v/>
      </c>
      <c r="B234" s="93"/>
      <c r="C234" s="94"/>
      <c r="D234" s="95"/>
      <c r="E234" s="95"/>
      <c r="F234" s="96"/>
      <c r="G234" s="97"/>
      <c r="H234" s="98"/>
      <c r="I234" s="99"/>
      <c r="J234" s="100"/>
      <c r="K234" s="99"/>
      <c r="L234" s="99"/>
      <c r="M234" s="87" t="str">
        <f t="shared" si="17"/>
        <v/>
      </c>
      <c r="N234" s="87" t="str">
        <f t="shared" ca="1" si="18"/>
        <v/>
      </c>
      <c r="O234" s="92" t="str">
        <f t="shared" si="19"/>
        <v/>
      </c>
      <c r="P234" s="89" t="str">
        <f t="shared" si="20"/>
        <v/>
      </c>
    </row>
    <row r="235" spans="1:16" x14ac:dyDescent="0.3">
      <c r="A235" s="91" t="str">
        <f t="shared" si="21"/>
        <v/>
      </c>
      <c r="B235" s="93"/>
      <c r="C235" s="94"/>
      <c r="D235" s="95"/>
      <c r="E235" s="95"/>
      <c r="F235" s="96"/>
      <c r="G235" s="97"/>
      <c r="H235" s="98"/>
      <c r="I235" s="99"/>
      <c r="J235" s="100"/>
      <c r="K235" s="99"/>
      <c r="L235" s="99"/>
      <c r="M235" s="87" t="str">
        <f t="shared" si="17"/>
        <v/>
      </c>
      <c r="N235" s="87" t="str">
        <f t="shared" ca="1" si="18"/>
        <v/>
      </c>
      <c r="O235" s="92" t="str">
        <f t="shared" si="19"/>
        <v/>
      </c>
      <c r="P235" s="89" t="str">
        <f t="shared" si="20"/>
        <v/>
      </c>
    </row>
    <row r="236" spans="1:16" x14ac:dyDescent="0.3">
      <c r="A236" s="91" t="str">
        <f t="shared" si="21"/>
        <v/>
      </c>
      <c r="B236" s="93"/>
      <c r="C236" s="94"/>
      <c r="D236" s="95"/>
      <c r="E236" s="95"/>
      <c r="F236" s="96"/>
      <c r="G236" s="97"/>
      <c r="H236" s="98"/>
      <c r="I236" s="99"/>
      <c r="J236" s="100"/>
      <c r="K236" s="99"/>
      <c r="L236" s="99"/>
      <c r="M236" s="87" t="str">
        <f t="shared" si="17"/>
        <v/>
      </c>
      <c r="N236" s="87" t="str">
        <f t="shared" ca="1" si="18"/>
        <v/>
      </c>
      <c r="O236" s="92" t="str">
        <f t="shared" si="19"/>
        <v/>
      </c>
      <c r="P236" s="89" t="str">
        <f t="shared" si="20"/>
        <v/>
      </c>
    </row>
    <row r="237" spans="1:16" x14ac:dyDescent="0.3">
      <c r="A237" s="91" t="str">
        <f t="shared" si="21"/>
        <v/>
      </c>
      <c r="B237" s="93"/>
      <c r="C237" s="94"/>
      <c r="D237" s="95"/>
      <c r="E237" s="95"/>
      <c r="F237" s="96"/>
      <c r="G237" s="97"/>
      <c r="H237" s="98"/>
      <c r="I237" s="99"/>
      <c r="J237" s="100"/>
      <c r="K237" s="99"/>
      <c r="L237" s="99"/>
      <c r="M237" s="87" t="str">
        <f t="shared" si="17"/>
        <v/>
      </c>
      <c r="N237" s="87" t="str">
        <f t="shared" ca="1" si="18"/>
        <v/>
      </c>
      <c r="O237" s="92" t="str">
        <f t="shared" si="19"/>
        <v/>
      </c>
      <c r="P237" s="89" t="str">
        <f t="shared" si="20"/>
        <v/>
      </c>
    </row>
    <row r="238" spans="1:16" x14ac:dyDescent="0.3">
      <c r="A238" s="91" t="str">
        <f t="shared" si="21"/>
        <v/>
      </c>
      <c r="B238" s="93"/>
      <c r="C238" s="94"/>
      <c r="D238" s="95"/>
      <c r="E238" s="95"/>
      <c r="F238" s="96"/>
      <c r="G238" s="97"/>
      <c r="H238" s="98"/>
      <c r="I238" s="99"/>
      <c r="J238" s="100"/>
      <c r="K238" s="99"/>
      <c r="L238" s="99"/>
      <c r="M238" s="87" t="str">
        <f t="shared" si="17"/>
        <v/>
      </c>
      <c r="N238" s="87" t="str">
        <f t="shared" ca="1" si="18"/>
        <v/>
      </c>
      <c r="O238" s="92" t="str">
        <f t="shared" si="19"/>
        <v/>
      </c>
      <c r="P238" s="89" t="str">
        <f t="shared" si="20"/>
        <v/>
      </c>
    </row>
    <row r="239" spans="1:16" x14ac:dyDescent="0.3">
      <c r="A239" s="91" t="str">
        <f t="shared" si="21"/>
        <v/>
      </c>
      <c r="B239" s="93"/>
      <c r="C239" s="94"/>
      <c r="D239" s="95"/>
      <c r="E239" s="95"/>
      <c r="F239" s="96"/>
      <c r="G239" s="97"/>
      <c r="H239" s="98"/>
      <c r="I239" s="99"/>
      <c r="J239" s="100"/>
      <c r="K239" s="99"/>
      <c r="L239" s="99"/>
      <c r="M239" s="87" t="str">
        <f t="shared" si="17"/>
        <v/>
      </c>
      <c r="N239" s="87" t="str">
        <f t="shared" ca="1" si="18"/>
        <v/>
      </c>
      <c r="O239" s="92" t="str">
        <f t="shared" si="19"/>
        <v/>
      </c>
      <c r="P239" s="89" t="str">
        <f t="shared" si="20"/>
        <v/>
      </c>
    </row>
    <row r="240" spans="1:16" x14ac:dyDescent="0.3">
      <c r="A240" s="91" t="str">
        <f t="shared" si="21"/>
        <v/>
      </c>
      <c r="B240" s="93"/>
      <c r="C240" s="94"/>
      <c r="D240" s="95"/>
      <c r="E240" s="95"/>
      <c r="F240" s="96"/>
      <c r="G240" s="97"/>
      <c r="H240" s="98"/>
      <c r="I240" s="99"/>
      <c r="J240" s="100"/>
      <c r="K240" s="99"/>
      <c r="L240" s="99"/>
      <c r="M240" s="87" t="str">
        <f t="shared" si="17"/>
        <v/>
      </c>
      <c r="N240" s="87" t="str">
        <f t="shared" ca="1" si="18"/>
        <v/>
      </c>
      <c r="O240" s="92" t="str">
        <f t="shared" si="19"/>
        <v/>
      </c>
      <c r="P240" s="89" t="str">
        <f t="shared" si="20"/>
        <v/>
      </c>
    </row>
    <row r="241" spans="1:16" x14ac:dyDescent="0.3">
      <c r="A241" s="91" t="str">
        <f t="shared" si="21"/>
        <v/>
      </c>
      <c r="B241" s="93"/>
      <c r="C241" s="94"/>
      <c r="D241" s="95"/>
      <c r="E241" s="95"/>
      <c r="F241" s="96"/>
      <c r="G241" s="97"/>
      <c r="H241" s="98"/>
      <c r="I241" s="99"/>
      <c r="J241" s="100"/>
      <c r="K241" s="99"/>
      <c r="L241" s="99"/>
      <c r="M241" s="87" t="str">
        <f t="shared" si="17"/>
        <v/>
      </c>
      <c r="N241" s="87" t="str">
        <f t="shared" ca="1" si="18"/>
        <v/>
      </c>
      <c r="O241" s="92" t="str">
        <f t="shared" si="19"/>
        <v/>
      </c>
      <c r="P241" s="89" t="str">
        <f t="shared" si="20"/>
        <v/>
      </c>
    </row>
    <row r="242" spans="1:16" x14ac:dyDescent="0.3">
      <c r="A242" s="91" t="str">
        <f t="shared" si="21"/>
        <v/>
      </c>
      <c r="B242" s="93"/>
      <c r="C242" s="94"/>
      <c r="D242" s="95"/>
      <c r="E242" s="95"/>
      <c r="F242" s="96"/>
      <c r="G242" s="97"/>
      <c r="H242" s="98"/>
      <c r="I242" s="99"/>
      <c r="J242" s="100"/>
      <c r="K242" s="99"/>
      <c r="L242" s="99"/>
      <c r="M242" s="87" t="str">
        <f t="shared" si="17"/>
        <v/>
      </c>
      <c r="N242" s="87" t="str">
        <f t="shared" ca="1" si="18"/>
        <v/>
      </c>
      <c r="O242" s="92" t="str">
        <f t="shared" si="19"/>
        <v/>
      </c>
      <c r="P242" s="89" t="str">
        <f t="shared" si="20"/>
        <v/>
      </c>
    </row>
    <row r="243" spans="1:16" x14ac:dyDescent="0.3">
      <c r="A243" s="91" t="str">
        <f t="shared" si="21"/>
        <v/>
      </c>
      <c r="B243" s="93"/>
      <c r="C243" s="94"/>
      <c r="D243" s="95"/>
      <c r="E243" s="95"/>
      <c r="F243" s="96"/>
      <c r="G243" s="97"/>
      <c r="H243" s="98"/>
      <c r="I243" s="99"/>
      <c r="J243" s="100"/>
      <c r="K243" s="99"/>
      <c r="L243" s="99"/>
      <c r="M243" s="87" t="str">
        <f t="shared" si="17"/>
        <v/>
      </c>
      <c r="N243" s="87" t="str">
        <f t="shared" ca="1" si="18"/>
        <v/>
      </c>
      <c r="O243" s="92" t="str">
        <f t="shared" si="19"/>
        <v/>
      </c>
      <c r="P243" s="89" t="str">
        <f t="shared" si="20"/>
        <v/>
      </c>
    </row>
    <row r="244" spans="1:16" x14ac:dyDescent="0.3">
      <c r="A244" s="91" t="str">
        <f t="shared" si="21"/>
        <v/>
      </c>
      <c r="B244" s="93"/>
      <c r="C244" s="94"/>
      <c r="D244" s="95"/>
      <c r="E244" s="95"/>
      <c r="F244" s="96"/>
      <c r="G244" s="97"/>
      <c r="H244" s="98"/>
      <c r="I244" s="99"/>
      <c r="J244" s="100"/>
      <c r="K244" s="99"/>
      <c r="L244" s="99"/>
      <c r="M244" s="87" t="str">
        <f t="shared" si="17"/>
        <v/>
      </c>
      <c r="N244" s="87" t="str">
        <f t="shared" ca="1" si="18"/>
        <v/>
      </c>
      <c r="O244" s="92" t="str">
        <f t="shared" si="19"/>
        <v/>
      </c>
      <c r="P244" s="89" t="str">
        <f t="shared" si="20"/>
        <v/>
      </c>
    </row>
    <row r="245" spans="1:16" x14ac:dyDescent="0.3">
      <c r="A245" s="91" t="str">
        <f t="shared" si="21"/>
        <v/>
      </c>
      <c r="B245" s="93"/>
      <c r="C245" s="94"/>
      <c r="D245" s="95"/>
      <c r="E245" s="95"/>
      <c r="F245" s="96"/>
      <c r="G245" s="97"/>
      <c r="H245" s="98"/>
      <c r="I245" s="99"/>
      <c r="J245" s="100"/>
      <c r="K245" s="99"/>
      <c r="L245" s="99"/>
      <c r="M245" s="87" t="str">
        <f t="shared" si="17"/>
        <v/>
      </c>
      <c r="N245" s="87" t="str">
        <f t="shared" ca="1" si="18"/>
        <v/>
      </c>
      <c r="O245" s="92" t="str">
        <f t="shared" si="19"/>
        <v/>
      </c>
      <c r="P245" s="89" t="str">
        <f t="shared" si="20"/>
        <v/>
      </c>
    </row>
    <row r="246" spans="1:16" x14ac:dyDescent="0.3">
      <c r="A246" s="91" t="str">
        <f t="shared" si="21"/>
        <v/>
      </c>
      <c r="B246" s="93"/>
      <c r="C246" s="94"/>
      <c r="D246" s="95"/>
      <c r="E246" s="95"/>
      <c r="F246" s="96"/>
      <c r="G246" s="97"/>
      <c r="H246" s="98"/>
      <c r="I246" s="99"/>
      <c r="J246" s="100"/>
      <c r="K246" s="99"/>
      <c r="L246" s="99"/>
      <c r="M246" s="87" t="str">
        <f t="shared" ref="M246:M309" si="22">IF(B246&lt;&gt;"",(DAY(B246)+C246*30),"")</f>
        <v/>
      </c>
      <c r="N246" s="87" t="str">
        <f t="shared" ref="N246:N309" ca="1" si="23">IF(K246&lt;&gt;"",(DAY(B246)+30*C246)-DAY(TODAY()),"")</f>
        <v/>
      </c>
      <c r="O246" s="92" t="str">
        <f t="shared" ref="O246:O309" si="24">IF(I246&gt;H246,(IF(I246&lt;&gt;"",(((I246-H246)-(I246-L246))/ABS(I246-H246)),"")),IF(I246&lt;&gt;"",(1-(I246+L246-H246)/I246),""))</f>
        <v/>
      </c>
      <c r="P246" s="89" t="str">
        <f t="shared" ref="P246:P309" si="25">IF(F246&lt;&gt;"",F246,"")</f>
        <v/>
      </c>
    </row>
    <row r="247" spans="1:16" x14ac:dyDescent="0.3">
      <c r="A247" s="91" t="str">
        <f t="shared" si="21"/>
        <v/>
      </c>
      <c r="B247" s="93"/>
      <c r="C247" s="94"/>
      <c r="D247" s="95"/>
      <c r="E247" s="95"/>
      <c r="F247" s="96"/>
      <c r="G247" s="97"/>
      <c r="H247" s="98"/>
      <c r="I247" s="99"/>
      <c r="J247" s="100"/>
      <c r="K247" s="99"/>
      <c r="L247" s="99"/>
      <c r="M247" s="87" t="str">
        <f t="shared" si="22"/>
        <v/>
      </c>
      <c r="N247" s="87" t="str">
        <f t="shared" ca="1" si="23"/>
        <v/>
      </c>
      <c r="O247" s="92" t="str">
        <f t="shared" si="24"/>
        <v/>
      </c>
      <c r="P247" s="89" t="str">
        <f t="shared" si="25"/>
        <v/>
      </c>
    </row>
    <row r="248" spans="1:16" x14ac:dyDescent="0.3">
      <c r="A248" s="91" t="str">
        <f t="shared" si="21"/>
        <v/>
      </c>
      <c r="B248" s="93"/>
      <c r="C248" s="94"/>
      <c r="D248" s="95"/>
      <c r="E248" s="95"/>
      <c r="F248" s="96"/>
      <c r="G248" s="97"/>
      <c r="H248" s="98"/>
      <c r="I248" s="99"/>
      <c r="J248" s="100"/>
      <c r="K248" s="99"/>
      <c r="L248" s="99"/>
      <c r="M248" s="87" t="str">
        <f t="shared" si="22"/>
        <v/>
      </c>
      <c r="N248" s="87" t="str">
        <f t="shared" ca="1" si="23"/>
        <v/>
      </c>
      <c r="O248" s="92" t="str">
        <f t="shared" si="24"/>
        <v/>
      </c>
      <c r="P248" s="89" t="str">
        <f t="shared" si="25"/>
        <v/>
      </c>
    </row>
    <row r="249" spans="1:16" x14ac:dyDescent="0.3">
      <c r="A249" s="91" t="str">
        <f t="shared" si="21"/>
        <v/>
      </c>
      <c r="B249" s="93"/>
      <c r="C249" s="94"/>
      <c r="D249" s="95"/>
      <c r="E249" s="95"/>
      <c r="F249" s="96"/>
      <c r="G249" s="97"/>
      <c r="H249" s="98"/>
      <c r="I249" s="99"/>
      <c r="J249" s="100"/>
      <c r="K249" s="99"/>
      <c r="L249" s="99"/>
      <c r="M249" s="87" t="str">
        <f t="shared" si="22"/>
        <v/>
      </c>
      <c r="N249" s="87" t="str">
        <f t="shared" ca="1" si="23"/>
        <v/>
      </c>
      <c r="O249" s="92" t="str">
        <f t="shared" si="24"/>
        <v/>
      </c>
      <c r="P249" s="89" t="str">
        <f t="shared" si="25"/>
        <v/>
      </c>
    </row>
    <row r="250" spans="1:16" x14ac:dyDescent="0.3">
      <c r="A250" s="91" t="str">
        <f t="shared" si="21"/>
        <v/>
      </c>
      <c r="B250" s="93"/>
      <c r="C250" s="94"/>
      <c r="D250" s="95"/>
      <c r="E250" s="95"/>
      <c r="F250" s="96"/>
      <c r="G250" s="97"/>
      <c r="H250" s="98"/>
      <c r="I250" s="99"/>
      <c r="J250" s="100"/>
      <c r="K250" s="99"/>
      <c r="L250" s="99"/>
      <c r="M250" s="87" t="str">
        <f t="shared" si="22"/>
        <v/>
      </c>
      <c r="N250" s="87" t="str">
        <f t="shared" ca="1" si="23"/>
        <v/>
      </c>
      <c r="O250" s="92" t="str">
        <f t="shared" si="24"/>
        <v/>
      </c>
      <c r="P250" s="89" t="str">
        <f t="shared" si="25"/>
        <v/>
      </c>
    </row>
    <row r="251" spans="1:16" x14ac:dyDescent="0.3">
      <c r="A251" s="91">
        <v>246</v>
      </c>
      <c r="B251" s="93"/>
      <c r="C251" s="94"/>
      <c r="D251" s="95"/>
      <c r="E251" s="95"/>
      <c r="F251" s="96"/>
      <c r="G251" s="97"/>
      <c r="H251" s="98"/>
      <c r="I251" s="99"/>
      <c r="J251" s="100"/>
      <c r="K251" s="99"/>
      <c r="L251" s="99"/>
      <c r="M251" s="87" t="str">
        <f t="shared" si="22"/>
        <v/>
      </c>
      <c r="N251" s="87" t="str">
        <f t="shared" ca="1" si="23"/>
        <v/>
      </c>
      <c r="O251" s="92" t="str">
        <f t="shared" si="24"/>
        <v/>
      </c>
      <c r="P251" s="89" t="str">
        <f t="shared" si="25"/>
        <v/>
      </c>
    </row>
    <row r="252" spans="1:16" x14ac:dyDescent="0.3">
      <c r="A252" s="91">
        <v>247</v>
      </c>
      <c r="B252" s="93"/>
      <c r="C252" s="94"/>
      <c r="D252" s="95"/>
      <c r="E252" s="95"/>
      <c r="F252" s="96"/>
      <c r="G252" s="97"/>
      <c r="H252" s="98"/>
      <c r="I252" s="99"/>
      <c r="J252" s="100"/>
      <c r="K252" s="99"/>
      <c r="L252" s="99"/>
      <c r="M252" s="87" t="str">
        <f t="shared" si="22"/>
        <v/>
      </c>
      <c r="N252" s="87" t="str">
        <f t="shared" ca="1" si="23"/>
        <v/>
      </c>
      <c r="O252" s="92" t="str">
        <f t="shared" si="24"/>
        <v/>
      </c>
      <c r="P252" s="89" t="str">
        <f t="shared" si="25"/>
        <v/>
      </c>
    </row>
    <row r="253" spans="1:16" x14ac:dyDescent="0.3">
      <c r="A253" s="91">
        <v>248</v>
      </c>
      <c r="B253" s="93"/>
      <c r="C253" s="94"/>
      <c r="D253" s="95"/>
      <c r="E253" s="95"/>
      <c r="F253" s="96"/>
      <c r="G253" s="97"/>
      <c r="H253" s="98"/>
      <c r="I253" s="99"/>
      <c r="J253" s="100"/>
      <c r="K253" s="99"/>
      <c r="L253" s="99"/>
      <c r="M253" s="87" t="str">
        <f t="shared" si="22"/>
        <v/>
      </c>
      <c r="N253" s="87" t="str">
        <f t="shared" ca="1" si="23"/>
        <v/>
      </c>
      <c r="O253" s="92" t="str">
        <f t="shared" si="24"/>
        <v/>
      </c>
      <c r="P253" s="89" t="str">
        <f t="shared" si="25"/>
        <v/>
      </c>
    </row>
    <row r="254" spans="1:16" x14ac:dyDescent="0.3">
      <c r="A254" s="91">
        <v>249</v>
      </c>
      <c r="B254" s="93"/>
      <c r="C254" s="94"/>
      <c r="D254" s="95"/>
      <c r="E254" s="95"/>
      <c r="F254" s="96"/>
      <c r="G254" s="97"/>
      <c r="H254" s="98"/>
      <c r="I254" s="99"/>
      <c r="J254" s="100"/>
      <c r="K254" s="99"/>
      <c r="L254" s="99"/>
      <c r="M254" s="87" t="str">
        <f t="shared" si="22"/>
        <v/>
      </c>
      <c r="N254" s="87" t="str">
        <f t="shared" ca="1" si="23"/>
        <v/>
      </c>
      <c r="O254" s="92" t="str">
        <f t="shared" si="24"/>
        <v/>
      </c>
      <c r="P254" s="89" t="str">
        <f t="shared" si="25"/>
        <v/>
      </c>
    </row>
    <row r="255" spans="1:16" x14ac:dyDescent="0.3">
      <c r="A255" s="91">
        <v>250</v>
      </c>
      <c r="B255" s="93"/>
      <c r="C255" s="94"/>
      <c r="D255" s="95"/>
      <c r="E255" s="95"/>
      <c r="F255" s="96"/>
      <c r="G255" s="97"/>
      <c r="H255" s="98"/>
      <c r="I255" s="99"/>
      <c r="J255" s="100"/>
      <c r="K255" s="99"/>
      <c r="L255" s="99"/>
      <c r="M255" s="87" t="str">
        <f t="shared" si="22"/>
        <v/>
      </c>
      <c r="N255" s="87" t="str">
        <f t="shared" ca="1" si="23"/>
        <v/>
      </c>
      <c r="O255" s="92" t="str">
        <f t="shared" si="24"/>
        <v/>
      </c>
      <c r="P255" s="89" t="str">
        <f t="shared" si="25"/>
        <v/>
      </c>
    </row>
    <row r="256" spans="1:16" x14ac:dyDescent="0.3">
      <c r="A256" s="91">
        <v>251</v>
      </c>
      <c r="B256" s="93"/>
      <c r="C256" s="94"/>
      <c r="D256" s="95"/>
      <c r="E256" s="95"/>
      <c r="F256" s="96"/>
      <c r="G256" s="97"/>
      <c r="H256" s="98"/>
      <c r="I256" s="99"/>
      <c r="J256" s="100"/>
      <c r="K256" s="99"/>
      <c r="L256" s="99"/>
      <c r="M256" s="87" t="str">
        <f t="shared" si="22"/>
        <v/>
      </c>
      <c r="N256" s="87" t="str">
        <f t="shared" ca="1" si="23"/>
        <v/>
      </c>
      <c r="O256" s="92" t="str">
        <f t="shared" si="24"/>
        <v/>
      </c>
      <c r="P256" s="89" t="str">
        <f t="shared" si="25"/>
        <v/>
      </c>
    </row>
    <row r="257" spans="1:16" x14ac:dyDescent="0.3">
      <c r="A257" s="91">
        <v>252</v>
      </c>
      <c r="B257" s="93"/>
      <c r="C257" s="94"/>
      <c r="D257" s="95"/>
      <c r="E257" s="95"/>
      <c r="F257" s="96"/>
      <c r="G257" s="97"/>
      <c r="H257" s="98"/>
      <c r="I257" s="99"/>
      <c r="J257" s="100"/>
      <c r="K257" s="99"/>
      <c r="L257" s="99"/>
      <c r="M257" s="87" t="str">
        <f t="shared" si="22"/>
        <v/>
      </c>
      <c r="N257" s="87" t="str">
        <f t="shared" ca="1" si="23"/>
        <v/>
      </c>
      <c r="O257" s="92" t="str">
        <f t="shared" si="24"/>
        <v/>
      </c>
      <c r="P257" s="89" t="str">
        <f t="shared" si="25"/>
        <v/>
      </c>
    </row>
    <row r="258" spans="1:16" x14ac:dyDescent="0.3">
      <c r="A258" s="91">
        <v>253</v>
      </c>
      <c r="B258" s="93"/>
      <c r="C258" s="94"/>
      <c r="D258" s="95"/>
      <c r="E258" s="95"/>
      <c r="F258" s="96"/>
      <c r="G258" s="97"/>
      <c r="H258" s="98"/>
      <c r="I258" s="99"/>
      <c r="J258" s="100"/>
      <c r="K258" s="99"/>
      <c r="L258" s="99"/>
      <c r="M258" s="87" t="str">
        <f t="shared" si="22"/>
        <v/>
      </c>
      <c r="N258" s="87" t="str">
        <f t="shared" ca="1" si="23"/>
        <v/>
      </c>
      <c r="O258" s="92" t="str">
        <f t="shared" si="24"/>
        <v/>
      </c>
      <c r="P258" s="89" t="str">
        <f t="shared" si="25"/>
        <v/>
      </c>
    </row>
    <row r="259" spans="1:16" x14ac:dyDescent="0.3">
      <c r="A259" s="91">
        <v>254</v>
      </c>
      <c r="B259" s="93"/>
      <c r="C259" s="94"/>
      <c r="D259" s="95"/>
      <c r="E259" s="95"/>
      <c r="F259" s="96"/>
      <c r="G259" s="97"/>
      <c r="H259" s="98"/>
      <c r="I259" s="99"/>
      <c r="J259" s="100"/>
      <c r="K259" s="99"/>
      <c r="L259" s="99"/>
      <c r="M259" s="87" t="str">
        <f t="shared" si="22"/>
        <v/>
      </c>
      <c r="N259" s="87" t="str">
        <f t="shared" ca="1" si="23"/>
        <v/>
      </c>
      <c r="O259" s="92" t="str">
        <f t="shared" si="24"/>
        <v/>
      </c>
      <c r="P259" s="89" t="str">
        <f t="shared" si="25"/>
        <v/>
      </c>
    </row>
    <row r="260" spans="1:16" x14ac:dyDescent="0.3">
      <c r="A260" s="91">
        <v>255</v>
      </c>
      <c r="B260" s="93"/>
      <c r="C260" s="94"/>
      <c r="D260" s="95"/>
      <c r="E260" s="95"/>
      <c r="F260" s="96"/>
      <c r="G260" s="97"/>
      <c r="H260" s="98"/>
      <c r="I260" s="99"/>
      <c r="J260" s="100"/>
      <c r="K260" s="99"/>
      <c r="L260" s="99"/>
      <c r="M260" s="87" t="str">
        <f t="shared" si="22"/>
        <v/>
      </c>
      <c r="N260" s="87" t="str">
        <f t="shared" ca="1" si="23"/>
        <v/>
      </c>
      <c r="O260" s="92" t="str">
        <f t="shared" si="24"/>
        <v/>
      </c>
      <c r="P260" s="89" t="str">
        <f t="shared" si="25"/>
        <v/>
      </c>
    </row>
    <row r="261" spans="1:16" x14ac:dyDescent="0.3">
      <c r="A261" s="91">
        <v>256</v>
      </c>
      <c r="B261" s="93"/>
      <c r="C261" s="94"/>
      <c r="D261" s="95"/>
      <c r="E261" s="95"/>
      <c r="F261" s="96"/>
      <c r="G261" s="97"/>
      <c r="H261" s="98"/>
      <c r="I261" s="99"/>
      <c r="J261" s="100"/>
      <c r="K261" s="99"/>
      <c r="L261" s="99"/>
      <c r="M261" s="87" t="str">
        <f t="shared" si="22"/>
        <v/>
      </c>
      <c r="N261" s="87" t="str">
        <f t="shared" ca="1" si="23"/>
        <v/>
      </c>
      <c r="O261" s="92" t="str">
        <f t="shared" si="24"/>
        <v/>
      </c>
      <c r="P261" s="89" t="str">
        <f t="shared" si="25"/>
        <v/>
      </c>
    </row>
    <row r="262" spans="1:16" x14ac:dyDescent="0.3">
      <c r="A262" s="91">
        <v>257</v>
      </c>
      <c r="B262" s="93"/>
      <c r="C262" s="94"/>
      <c r="D262" s="95"/>
      <c r="E262" s="95"/>
      <c r="F262" s="96"/>
      <c r="G262" s="97"/>
      <c r="H262" s="98"/>
      <c r="I262" s="99"/>
      <c r="J262" s="100"/>
      <c r="K262" s="99"/>
      <c r="L262" s="99"/>
      <c r="M262" s="87" t="str">
        <f t="shared" si="22"/>
        <v/>
      </c>
      <c r="N262" s="87" t="str">
        <f t="shared" ca="1" si="23"/>
        <v/>
      </c>
      <c r="O262" s="92" t="str">
        <f t="shared" si="24"/>
        <v/>
      </c>
      <c r="P262" s="89" t="str">
        <f t="shared" si="25"/>
        <v/>
      </c>
    </row>
    <row r="263" spans="1:16" x14ac:dyDescent="0.3">
      <c r="A263" s="91">
        <v>258</v>
      </c>
      <c r="B263" s="93"/>
      <c r="C263" s="94"/>
      <c r="D263" s="95"/>
      <c r="E263" s="95"/>
      <c r="F263" s="96"/>
      <c r="G263" s="97"/>
      <c r="H263" s="98"/>
      <c r="I263" s="99"/>
      <c r="J263" s="100"/>
      <c r="K263" s="99"/>
      <c r="L263" s="99"/>
      <c r="M263" s="87" t="str">
        <f t="shared" si="22"/>
        <v/>
      </c>
      <c r="N263" s="87" t="str">
        <f t="shared" ca="1" si="23"/>
        <v/>
      </c>
      <c r="O263" s="92" t="str">
        <f t="shared" si="24"/>
        <v/>
      </c>
      <c r="P263" s="89" t="str">
        <f t="shared" si="25"/>
        <v/>
      </c>
    </row>
    <row r="264" spans="1:16" x14ac:dyDescent="0.3">
      <c r="A264" s="91">
        <v>259</v>
      </c>
      <c r="B264" s="93"/>
      <c r="C264" s="94"/>
      <c r="D264" s="95"/>
      <c r="E264" s="95"/>
      <c r="F264" s="96"/>
      <c r="G264" s="97"/>
      <c r="H264" s="98"/>
      <c r="I264" s="99"/>
      <c r="J264" s="100"/>
      <c r="K264" s="99"/>
      <c r="L264" s="99"/>
      <c r="M264" s="87" t="str">
        <f t="shared" si="22"/>
        <v/>
      </c>
      <c r="N264" s="87" t="str">
        <f t="shared" ca="1" si="23"/>
        <v/>
      </c>
      <c r="O264" s="92" t="str">
        <f t="shared" si="24"/>
        <v/>
      </c>
      <c r="P264" s="89" t="str">
        <f t="shared" si="25"/>
        <v/>
      </c>
    </row>
    <row r="265" spans="1:16" x14ac:dyDescent="0.3">
      <c r="A265" s="91">
        <v>260</v>
      </c>
      <c r="B265" s="93"/>
      <c r="C265" s="94"/>
      <c r="D265" s="95"/>
      <c r="E265" s="95"/>
      <c r="F265" s="96"/>
      <c r="G265" s="97"/>
      <c r="H265" s="98"/>
      <c r="I265" s="99"/>
      <c r="J265" s="100"/>
      <c r="K265" s="99"/>
      <c r="L265" s="99"/>
      <c r="M265" s="87" t="str">
        <f t="shared" si="22"/>
        <v/>
      </c>
      <c r="N265" s="87" t="str">
        <f t="shared" ca="1" si="23"/>
        <v/>
      </c>
      <c r="O265" s="92" t="str">
        <f t="shared" si="24"/>
        <v/>
      </c>
      <c r="P265" s="89" t="str">
        <f t="shared" si="25"/>
        <v/>
      </c>
    </row>
    <row r="266" spans="1:16" x14ac:dyDescent="0.3">
      <c r="A266" s="91">
        <v>261</v>
      </c>
      <c r="B266" s="93"/>
      <c r="C266" s="94"/>
      <c r="D266" s="95"/>
      <c r="E266" s="95"/>
      <c r="F266" s="96"/>
      <c r="G266" s="97"/>
      <c r="H266" s="98"/>
      <c r="I266" s="99"/>
      <c r="J266" s="100"/>
      <c r="K266" s="99"/>
      <c r="L266" s="99"/>
      <c r="M266" s="87" t="str">
        <f t="shared" si="22"/>
        <v/>
      </c>
      <c r="N266" s="87" t="str">
        <f t="shared" ca="1" si="23"/>
        <v/>
      </c>
      <c r="O266" s="92" t="str">
        <f t="shared" si="24"/>
        <v/>
      </c>
      <c r="P266" s="89" t="str">
        <f t="shared" si="25"/>
        <v/>
      </c>
    </row>
    <row r="267" spans="1:16" x14ac:dyDescent="0.3">
      <c r="A267" s="91">
        <v>262</v>
      </c>
      <c r="B267" s="93"/>
      <c r="C267" s="94"/>
      <c r="D267" s="95"/>
      <c r="E267" s="95"/>
      <c r="F267" s="96"/>
      <c r="G267" s="97"/>
      <c r="H267" s="98"/>
      <c r="I267" s="99"/>
      <c r="J267" s="100"/>
      <c r="K267" s="99"/>
      <c r="L267" s="99"/>
      <c r="M267" s="87" t="str">
        <f t="shared" si="22"/>
        <v/>
      </c>
      <c r="N267" s="87" t="str">
        <f t="shared" ca="1" si="23"/>
        <v/>
      </c>
      <c r="O267" s="92" t="str">
        <f t="shared" si="24"/>
        <v/>
      </c>
      <c r="P267" s="89" t="str">
        <f t="shared" si="25"/>
        <v/>
      </c>
    </row>
    <row r="268" spans="1:16" x14ac:dyDescent="0.3">
      <c r="A268" s="91">
        <v>263</v>
      </c>
      <c r="B268" s="93"/>
      <c r="C268" s="94"/>
      <c r="D268" s="95"/>
      <c r="E268" s="95"/>
      <c r="F268" s="96"/>
      <c r="G268" s="97"/>
      <c r="H268" s="98"/>
      <c r="I268" s="99"/>
      <c r="J268" s="100"/>
      <c r="K268" s="99"/>
      <c r="L268" s="99"/>
      <c r="M268" s="87" t="str">
        <f t="shared" si="22"/>
        <v/>
      </c>
      <c r="N268" s="87" t="str">
        <f t="shared" ca="1" si="23"/>
        <v/>
      </c>
      <c r="O268" s="92" t="str">
        <f t="shared" si="24"/>
        <v/>
      </c>
      <c r="P268" s="89" t="str">
        <f t="shared" si="25"/>
        <v/>
      </c>
    </row>
    <row r="269" spans="1:16" x14ac:dyDescent="0.3">
      <c r="A269" s="91">
        <v>264</v>
      </c>
      <c r="B269" s="93"/>
      <c r="C269" s="94"/>
      <c r="D269" s="95"/>
      <c r="E269" s="95"/>
      <c r="F269" s="96"/>
      <c r="G269" s="97"/>
      <c r="H269" s="98"/>
      <c r="I269" s="99"/>
      <c r="J269" s="100"/>
      <c r="K269" s="99"/>
      <c r="L269" s="99"/>
      <c r="M269" s="87" t="str">
        <f t="shared" si="22"/>
        <v/>
      </c>
      <c r="N269" s="87" t="str">
        <f t="shared" ca="1" si="23"/>
        <v/>
      </c>
      <c r="O269" s="92" t="str">
        <f t="shared" si="24"/>
        <v/>
      </c>
      <c r="P269" s="89" t="str">
        <f t="shared" si="25"/>
        <v/>
      </c>
    </row>
    <row r="270" spans="1:16" x14ac:dyDescent="0.3">
      <c r="A270" s="91">
        <v>265</v>
      </c>
      <c r="B270" s="93"/>
      <c r="C270" s="94"/>
      <c r="D270" s="95"/>
      <c r="E270" s="95"/>
      <c r="F270" s="96"/>
      <c r="G270" s="97"/>
      <c r="H270" s="98"/>
      <c r="I270" s="99"/>
      <c r="J270" s="100"/>
      <c r="K270" s="99"/>
      <c r="L270" s="99"/>
      <c r="M270" s="87" t="str">
        <f t="shared" si="22"/>
        <v/>
      </c>
      <c r="N270" s="87" t="str">
        <f t="shared" ca="1" si="23"/>
        <v/>
      </c>
      <c r="O270" s="92" t="str">
        <f t="shared" si="24"/>
        <v/>
      </c>
      <c r="P270" s="89" t="str">
        <f t="shared" si="25"/>
        <v/>
      </c>
    </row>
    <row r="271" spans="1:16" x14ac:dyDescent="0.3">
      <c r="A271" s="91">
        <v>266</v>
      </c>
      <c r="B271" s="93"/>
      <c r="C271" s="94"/>
      <c r="D271" s="95"/>
      <c r="E271" s="95"/>
      <c r="F271" s="96"/>
      <c r="G271" s="97"/>
      <c r="H271" s="98"/>
      <c r="I271" s="99"/>
      <c r="J271" s="100"/>
      <c r="K271" s="99"/>
      <c r="L271" s="99"/>
      <c r="M271" s="87" t="str">
        <f t="shared" si="22"/>
        <v/>
      </c>
      <c r="N271" s="87" t="str">
        <f t="shared" ca="1" si="23"/>
        <v/>
      </c>
      <c r="O271" s="92" t="str">
        <f t="shared" si="24"/>
        <v/>
      </c>
      <c r="P271" s="89" t="str">
        <f t="shared" si="25"/>
        <v/>
      </c>
    </row>
    <row r="272" spans="1:16" x14ac:dyDescent="0.3">
      <c r="A272" s="91">
        <v>267</v>
      </c>
      <c r="B272" s="93"/>
      <c r="C272" s="94"/>
      <c r="D272" s="95"/>
      <c r="E272" s="95"/>
      <c r="F272" s="96"/>
      <c r="G272" s="97"/>
      <c r="H272" s="98"/>
      <c r="I272" s="99"/>
      <c r="J272" s="100"/>
      <c r="K272" s="99"/>
      <c r="L272" s="99"/>
      <c r="M272" s="87" t="str">
        <f t="shared" si="22"/>
        <v/>
      </c>
      <c r="N272" s="87" t="str">
        <f t="shared" ca="1" si="23"/>
        <v/>
      </c>
      <c r="O272" s="92" t="str">
        <f t="shared" si="24"/>
        <v/>
      </c>
      <c r="P272" s="89" t="str">
        <f t="shared" si="25"/>
        <v/>
      </c>
    </row>
    <row r="273" spans="1:16" x14ac:dyDescent="0.3">
      <c r="A273" s="91">
        <v>268</v>
      </c>
      <c r="B273" s="93"/>
      <c r="C273" s="94"/>
      <c r="D273" s="95"/>
      <c r="E273" s="95"/>
      <c r="F273" s="96"/>
      <c r="G273" s="97"/>
      <c r="H273" s="98"/>
      <c r="I273" s="99"/>
      <c r="J273" s="100"/>
      <c r="K273" s="99"/>
      <c r="L273" s="99"/>
      <c r="M273" s="87" t="str">
        <f t="shared" si="22"/>
        <v/>
      </c>
      <c r="N273" s="87" t="str">
        <f t="shared" ca="1" si="23"/>
        <v/>
      </c>
      <c r="O273" s="92" t="str">
        <f t="shared" si="24"/>
        <v/>
      </c>
      <c r="P273" s="89" t="str">
        <f t="shared" si="25"/>
        <v/>
      </c>
    </row>
    <row r="274" spans="1:16" x14ac:dyDescent="0.3">
      <c r="A274" s="91">
        <v>269</v>
      </c>
      <c r="B274" s="93"/>
      <c r="C274" s="94"/>
      <c r="D274" s="95"/>
      <c r="E274" s="95"/>
      <c r="F274" s="96"/>
      <c r="G274" s="97"/>
      <c r="H274" s="98"/>
      <c r="I274" s="99"/>
      <c r="J274" s="100"/>
      <c r="K274" s="99"/>
      <c r="L274" s="99"/>
      <c r="M274" s="87" t="str">
        <f t="shared" si="22"/>
        <v/>
      </c>
      <c r="N274" s="87" t="str">
        <f t="shared" ca="1" si="23"/>
        <v/>
      </c>
      <c r="O274" s="92" t="str">
        <f t="shared" si="24"/>
        <v/>
      </c>
      <c r="P274" s="89" t="str">
        <f t="shared" si="25"/>
        <v/>
      </c>
    </row>
    <row r="275" spans="1:16" x14ac:dyDescent="0.3">
      <c r="A275" s="91">
        <v>270</v>
      </c>
      <c r="B275" s="93"/>
      <c r="C275" s="94"/>
      <c r="D275" s="95"/>
      <c r="E275" s="95"/>
      <c r="F275" s="96"/>
      <c r="G275" s="97"/>
      <c r="H275" s="98"/>
      <c r="I275" s="99"/>
      <c r="J275" s="100"/>
      <c r="K275" s="99"/>
      <c r="L275" s="99"/>
      <c r="M275" s="87" t="str">
        <f t="shared" si="22"/>
        <v/>
      </c>
      <c r="N275" s="87" t="str">
        <f t="shared" ca="1" si="23"/>
        <v/>
      </c>
      <c r="O275" s="92" t="str">
        <f t="shared" si="24"/>
        <v/>
      </c>
      <c r="P275" s="89" t="str">
        <f t="shared" si="25"/>
        <v/>
      </c>
    </row>
    <row r="276" spans="1:16" x14ac:dyDescent="0.3">
      <c r="A276" s="91">
        <v>271</v>
      </c>
      <c r="B276" s="93"/>
      <c r="C276" s="94"/>
      <c r="D276" s="95"/>
      <c r="E276" s="95"/>
      <c r="F276" s="96"/>
      <c r="G276" s="97"/>
      <c r="H276" s="98"/>
      <c r="I276" s="99"/>
      <c r="J276" s="100"/>
      <c r="K276" s="99"/>
      <c r="L276" s="99"/>
      <c r="M276" s="87" t="str">
        <f t="shared" si="22"/>
        <v/>
      </c>
      <c r="N276" s="87" t="str">
        <f t="shared" ca="1" si="23"/>
        <v/>
      </c>
      <c r="O276" s="92" t="str">
        <f t="shared" si="24"/>
        <v/>
      </c>
      <c r="P276" s="89" t="str">
        <f t="shared" si="25"/>
        <v/>
      </c>
    </row>
    <row r="277" spans="1:16" x14ac:dyDescent="0.3">
      <c r="A277" s="91">
        <v>272</v>
      </c>
      <c r="B277" s="93"/>
      <c r="C277" s="94"/>
      <c r="D277" s="95"/>
      <c r="E277" s="95"/>
      <c r="F277" s="96"/>
      <c r="G277" s="97"/>
      <c r="H277" s="98"/>
      <c r="I277" s="99"/>
      <c r="J277" s="100"/>
      <c r="K277" s="99"/>
      <c r="L277" s="99"/>
      <c r="M277" s="87" t="str">
        <f t="shared" si="22"/>
        <v/>
      </c>
      <c r="N277" s="87" t="str">
        <f t="shared" ca="1" si="23"/>
        <v/>
      </c>
      <c r="O277" s="92" t="str">
        <f t="shared" si="24"/>
        <v/>
      </c>
      <c r="P277" s="89" t="str">
        <f t="shared" si="25"/>
        <v/>
      </c>
    </row>
    <row r="278" spans="1:16" x14ac:dyDescent="0.3">
      <c r="A278" s="91">
        <v>273</v>
      </c>
      <c r="B278" s="93"/>
      <c r="C278" s="94"/>
      <c r="D278" s="95"/>
      <c r="E278" s="95"/>
      <c r="F278" s="96"/>
      <c r="G278" s="97"/>
      <c r="H278" s="98"/>
      <c r="I278" s="99"/>
      <c r="J278" s="100"/>
      <c r="K278" s="99"/>
      <c r="L278" s="99"/>
      <c r="M278" s="87" t="str">
        <f t="shared" si="22"/>
        <v/>
      </c>
      <c r="N278" s="87" t="str">
        <f t="shared" ca="1" si="23"/>
        <v/>
      </c>
      <c r="O278" s="92" t="str">
        <f t="shared" si="24"/>
        <v/>
      </c>
      <c r="P278" s="89" t="str">
        <f t="shared" si="25"/>
        <v/>
      </c>
    </row>
    <row r="279" spans="1:16" x14ac:dyDescent="0.3">
      <c r="A279" s="91">
        <v>274</v>
      </c>
      <c r="B279" s="93"/>
      <c r="C279" s="94"/>
      <c r="D279" s="95"/>
      <c r="E279" s="95"/>
      <c r="F279" s="96"/>
      <c r="G279" s="97"/>
      <c r="H279" s="98"/>
      <c r="I279" s="99"/>
      <c r="J279" s="100"/>
      <c r="K279" s="99"/>
      <c r="L279" s="99"/>
      <c r="M279" s="87" t="str">
        <f t="shared" si="22"/>
        <v/>
      </c>
      <c r="N279" s="87" t="str">
        <f t="shared" ca="1" si="23"/>
        <v/>
      </c>
      <c r="O279" s="92" t="str">
        <f t="shared" si="24"/>
        <v/>
      </c>
      <c r="P279" s="89" t="str">
        <f t="shared" si="25"/>
        <v/>
      </c>
    </row>
    <row r="280" spans="1:16" x14ac:dyDescent="0.3">
      <c r="A280" s="91">
        <v>275</v>
      </c>
      <c r="B280" s="93"/>
      <c r="C280" s="94"/>
      <c r="D280" s="95"/>
      <c r="E280" s="95"/>
      <c r="F280" s="96"/>
      <c r="G280" s="97"/>
      <c r="H280" s="98"/>
      <c r="I280" s="99"/>
      <c r="J280" s="100"/>
      <c r="K280" s="99"/>
      <c r="L280" s="99"/>
      <c r="M280" s="87" t="str">
        <f t="shared" si="22"/>
        <v/>
      </c>
      <c r="N280" s="87" t="str">
        <f t="shared" ca="1" si="23"/>
        <v/>
      </c>
      <c r="O280" s="92" t="str">
        <f t="shared" si="24"/>
        <v/>
      </c>
      <c r="P280" s="89" t="str">
        <f t="shared" si="25"/>
        <v/>
      </c>
    </row>
    <row r="281" spans="1:16" x14ac:dyDescent="0.3">
      <c r="A281" s="91">
        <v>276</v>
      </c>
      <c r="B281" s="93"/>
      <c r="C281" s="94"/>
      <c r="D281" s="95"/>
      <c r="E281" s="95"/>
      <c r="F281" s="96"/>
      <c r="G281" s="97"/>
      <c r="H281" s="98"/>
      <c r="I281" s="99"/>
      <c r="J281" s="100"/>
      <c r="K281" s="99"/>
      <c r="L281" s="99"/>
      <c r="M281" s="87" t="str">
        <f t="shared" si="22"/>
        <v/>
      </c>
      <c r="N281" s="87" t="str">
        <f t="shared" ca="1" si="23"/>
        <v/>
      </c>
      <c r="O281" s="92" t="str">
        <f t="shared" si="24"/>
        <v/>
      </c>
      <c r="P281" s="89" t="str">
        <f t="shared" si="25"/>
        <v/>
      </c>
    </row>
    <row r="282" spans="1:16" x14ac:dyDescent="0.3">
      <c r="A282" s="91">
        <v>277</v>
      </c>
      <c r="B282" s="93"/>
      <c r="C282" s="94"/>
      <c r="D282" s="95"/>
      <c r="E282" s="95"/>
      <c r="F282" s="96"/>
      <c r="G282" s="97"/>
      <c r="H282" s="98"/>
      <c r="I282" s="99"/>
      <c r="J282" s="100"/>
      <c r="K282" s="99"/>
      <c r="L282" s="99"/>
      <c r="M282" s="87" t="str">
        <f t="shared" si="22"/>
        <v/>
      </c>
      <c r="N282" s="87" t="str">
        <f t="shared" ca="1" si="23"/>
        <v/>
      </c>
      <c r="O282" s="92" t="str">
        <f t="shared" si="24"/>
        <v/>
      </c>
      <c r="P282" s="89" t="str">
        <f t="shared" si="25"/>
        <v/>
      </c>
    </row>
    <row r="283" spans="1:16" x14ac:dyDescent="0.3">
      <c r="A283" s="91">
        <v>278</v>
      </c>
      <c r="B283" s="93"/>
      <c r="C283" s="94"/>
      <c r="D283" s="95"/>
      <c r="E283" s="95"/>
      <c r="F283" s="96"/>
      <c r="G283" s="97"/>
      <c r="H283" s="98"/>
      <c r="I283" s="99"/>
      <c r="J283" s="100"/>
      <c r="K283" s="99"/>
      <c r="L283" s="99"/>
      <c r="M283" s="87" t="str">
        <f t="shared" si="22"/>
        <v/>
      </c>
      <c r="N283" s="87" t="str">
        <f t="shared" ca="1" si="23"/>
        <v/>
      </c>
      <c r="O283" s="92" t="str">
        <f t="shared" si="24"/>
        <v/>
      </c>
      <c r="P283" s="89" t="str">
        <f t="shared" si="25"/>
        <v/>
      </c>
    </row>
    <row r="284" spans="1:16" x14ac:dyDescent="0.3">
      <c r="A284" s="91">
        <v>279</v>
      </c>
      <c r="B284" s="93"/>
      <c r="C284" s="94"/>
      <c r="D284" s="95"/>
      <c r="E284" s="95"/>
      <c r="F284" s="96"/>
      <c r="G284" s="97"/>
      <c r="H284" s="98"/>
      <c r="I284" s="99"/>
      <c r="J284" s="100"/>
      <c r="K284" s="99"/>
      <c r="L284" s="99"/>
      <c r="M284" s="87" t="str">
        <f t="shared" si="22"/>
        <v/>
      </c>
      <c r="N284" s="87" t="str">
        <f t="shared" ca="1" si="23"/>
        <v/>
      </c>
      <c r="O284" s="92" t="str">
        <f t="shared" si="24"/>
        <v/>
      </c>
      <c r="P284" s="89" t="str">
        <f t="shared" si="25"/>
        <v/>
      </c>
    </row>
    <row r="285" spans="1:16" x14ac:dyDescent="0.3">
      <c r="A285" s="91">
        <v>280</v>
      </c>
      <c r="B285" s="93"/>
      <c r="C285" s="94"/>
      <c r="D285" s="95"/>
      <c r="E285" s="95"/>
      <c r="F285" s="96"/>
      <c r="G285" s="97"/>
      <c r="H285" s="98"/>
      <c r="I285" s="99"/>
      <c r="J285" s="100"/>
      <c r="K285" s="99"/>
      <c r="L285" s="99"/>
      <c r="M285" s="87" t="str">
        <f t="shared" si="22"/>
        <v/>
      </c>
      <c r="N285" s="87" t="str">
        <f t="shared" ca="1" si="23"/>
        <v/>
      </c>
      <c r="O285" s="92" t="str">
        <f t="shared" si="24"/>
        <v/>
      </c>
      <c r="P285" s="89" t="str">
        <f t="shared" si="25"/>
        <v/>
      </c>
    </row>
    <row r="286" spans="1:16" x14ac:dyDescent="0.3">
      <c r="A286" s="91">
        <v>281</v>
      </c>
      <c r="B286" s="93"/>
      <c r="C286" s="94"/>
      <c r="D286" s="95"/>
      <c r="E286" s="95"/>
      <c r="F286" s="96"/>
      <c r="G286" s="97"/>
      <c r="H286" s="98"/>
      <c r="I286" s="99"/>
      <c r="J286" s="100"/>
      <c r="K286" s="99"/>
      <c r="L286" s="99"/>
      <c r="M286" s="87" t="str">
        <f t="shared" si="22"/>
        <v/>
      </c>
      <c r="N286" s="87" t="str">
        <f t="shared" ca="1" si="23"/>
        <v/>
      </c>
      <c r="O286" s="92" t="str">
        <f t="shared" si="24"/>
        <v/>
      </c>
      <c r="P286" s="89" t="str">
        <f t="shared" si="25"/>
        <v/>
      </c>
    </row>
    <row r="287" spans="1:16" x14ac:dyDescent="0.3">
      <c r="A287" s="91">
        <v>282</v>
      </c>
      <c r="B287" s="93"/>
      <c r="C287" s="94"/>
      <c r="D287" s="95"/>
      <c r="E287" s="95"/>
      <c r="F287" s="96"/>
      <c r="G287" s="97"/>
      <c r="H287" s="98"/>
      <c r="I287" s="99"/>
      <c r="J287" s="100"/>
      <c r="K287" s="99"/>
      <c r="L287" s="99"/>
      <c r="M287" s="87" t="str">
        <f t="shared" si="22"/>
        <v/>
      </c>
      <c r="N287" s="87" t="str">
        <f t="shared" ca="1" si="23"/>
        <v/>
      </c>
      <c r="O287" s="92" t="str">
        <f t="shared" si="24"/>
        <v/>
      </c>
      <c r="P287" s="89" t="str">
        <f t="shared" si="25"/>
        <v/>
      </c>
    </row>
    <row r="288" spans="1:16" x14ac:dyDescent="0.3">
      <c r="A288" s="91">
        <v>283</v>
      </c>
      <c r="B288" s="93"/>
      <c r="C288" s="94"/>
      <c r="D288" s="95"/>
      <c r="E288" s="95"/>
      <c r="F288" s="96"/>
      <c r="G288" s="97"/>
      <c r="H288" s="98"/>
      <c r="I288" s="99"/>
      <c r="J288" s="100"/>
      <c r="K288" s="99"/>
      <c r="L288" s="99"/>
      <c r="M288" s="87" t="str">
        <f t="shared" si="22"/>
        <v/>
      </c>
      <c r="N288" s="87" t="str">
        <f t="shared" ca="1" si="23"/>
        <v/>
      </c>
      <c r="O288" s="92" t="str">
        <f t="shared" si="24"/>
        <v/>
      </c>
      <c r="P288" s="89" t="str">
        <f t="shared" si="25"/>
        <v/>
      </c>
    </row>
    <row r="289" spans="1:16" x14ac:dyDescent="0.3">
      <c r="A289" s="91">
        <v>284</v>
      </c>
      <c r="B289" s="93"/>
      <c r="C289" s="94"/>
      <c r="D289" s="95"/>
      <c r="E289" s="95"/>
      <c r="F289" s="96"/>
      <c r="G289" s="97"/>
      <c r="H289" s="98"/>
      <c r="I289" s="99"/>
      <c r="J289" s="100"/>
      <c r="K289" s="99"/>
      <c r="L289" s="99"/>
      <c r="M289" s="87" t="str">
        <f t="shared" si="22"/>
        <v/>
      </c>
      <c r="N289" s="87" t="str">
        <f t="shared" ca="1" si="23"/>
        <v/>
      </c>
      <c r="O289" s="92" t="str">
        <f t="shared" si="24"/>
        <v/>
      </c>
      <c r="P289" s="89" t="str">
        <f t="shared" si="25"/>
        <v/>
      </c>
    </row>
    <row r="290" spans="1:16" x14ac:dyDescent="0.3">
      <c r="A290" s="91">
        <v>285</v>
      </c>
      <c r="B290" s="93"/>
      <c r="C290" s="94"/>
      <c r="D290" s="95"/>
      <c r="E290" s="95"/>
      <c r="F290" s="96"/>
      <c r="G290" s="97"/>
      <c r="H290" s="98"/>
      <c r="I290" s="99"/>
      <c r="J290" s="100"/>
      <c r="K290" s="99"/>
      <c r="L290" s="99"/>
      <c r="M290" s="87" t="str">
        <f t="shared" si="22"/>
        <v/>
      </c>
      <c r="N290" s="87" t="str">
        <f t="shared" ca="1" si="23"/>
        <v/>
      </c>
      <c r="O290" s="92" t="str">
        <f t="shared" si="24"/>
        <v/>
      </c>
      <c r="P290" s="89" t="str">
        <f t="shared" si="25"/>
        <v/>
      </c>
    </row>
    <row r="291" spans="1:16" x14ac:dyDescent="0.3">
      <c r="A291" s="91">
        <v>286</v>
      </c>
      <c r="B291" s="93"/>
      <c r="C291" s="94"/>
      <c r="D291" s="95"/>
      <c r="E291" s="95"/>
      <c r="F291" s="96"/>
      <c r="G291" s="97"/>
      <c r="H291" s="98"/>
      <c r="I291" s="99"/>
      <c r="J291" s="100"/>
      <c r="K291" s="99"/>
      <c r="L291" s="99"/>
      <c r="M291" s="87" t="str">
        <f t="shared" si="22"/>
        <v/>
      </c>
      <c r="N291" s="87" t="str">
        <f t="shared" ca="1" si="23"/>
        <v/>
      </c>
      <c r="O291" s="92" t="str">
        <f t="shared" si="24"/>
        <v/>
      </c>
      <c r="P291" s="89" t="str">
        <f t="shared" si="25"/>
        <v/>
      </c>
    </row>
    <row r="292" spans="1:16" x14ac:dyDescent="0.3">
      <c r="A292" s="91">
        <v>287</v>
      </c>
      <c r="B292" s="93"/>
      <c r="C292" s="94"/>
      <c r="D292" s="95"/>
      <c r="E292" s="95"/>
      <c r="F292" s="96"/>
      <c r="G292" s="97"/>
      <c r="H292" s="98"/>
      <c r="I292" s="99"/>
      <c r="J292" s="100"/>
      <c r="K292" s="99"/>
      <c r="L292" s="99"/>
      <c r="M292" s="87" t="str">
        <f t="shared" si="22"/>
        <v/>
      </c>
      <c r="N292" s="87" t="str">
        <f t="shared" ca="1" si="23"/>
        <v/>
      </c>
      <c r="O292" s="92" t="str">
        <f t="shared" si="24"/>
        <v/>
      </c>
      <c r="P292" s="89" t="str">
        <f t="shared" si="25"/>
        <v/>
      </c>
    </row>
    <row r="293" spans="1:16" x14ac:dyDescent="0.3">
      <c r="A293" s="91">
        <v>288</v>
      </c>
      <c r="B293" s="93"/>
      <c r="C293" s="94"/>
      <c r="D293" s="95"/>
      <c r="E293" s="95"/>
      <c r="F293" s="96"/>
      <c r="G293" s="97"/>
      <c r="H293" s="98"/>
      <c r="I293" s="99"/>
      <c r="J293" s="100"/>
      <c r="K293" s="99"/>
      <c r="L293" s="99"/>
      <c r="M293" s="87" t="str">
        <f t="shared" si="22"/>
        <v/>
      </c>
      <c r="N293" s="87" t="str">
        <f t="shared" ca="1" si="23"/>
        <v/>
      </c>
      <c r="O293" s="92" t="str">
        <f t="shared" si="24"/>
        <v/>
      </c>
      <c r="P293" s="89" t="str">
        <f t="shared" si="25"/>
        <v/>
      </c>
    </row>
    <row r="294" spans="1:16" x14ac:dyDescent="0.3">
      <c r="A294" s="91">
        <v>289</v>
      </c>
      <c r="B294" s="93"/>
      <c r="C294" s="94"/>
      <c r="D294" s="95"/>
      <c r="E294" s="95"/>
      <c r="F294" s="96"/>
      <c r="G294" s="97"/>
      <c r="H294" s="98"/>
      <c r="I294" s="99"/>
      <c r="J294" s="100"/>
      <c r="K294" s="99"/>
      <c r="L294" s="99"/>
      <c r="M294" s="87" t="str">
        <f t="shared" si="22"/>
        <v/>
      </c>
      <c r="N294" s="87" t="str">
        <f t="shared" ca="1" si="23"/>
        <v/>
      </c>
      <c r="O294" s="92" t="str">
        <f t="shared" si="24"/>
        <v/>
      </c>
      <c r="P294" s="89" t="str">
        <f t="shared" si="25"/>
        <v/>
      </c>
    </row>
    <row r="295" spans="1:16" x14ac:dyDescent="0.3">
      <c r="A295" s="91">
        <v>290</v>
      </c>
      <c r="B295" s="93"/>
      <c r="C295" s="94"/>
      <c r="D295" s="95"/>
      <c r="E295" s="95"/>
      <c r="F295" s="96"/>
      <c r="G295" s="97"/>
      <c r="H295" s="98"/>
      <c r="I295" s="99"/>
      <c r="J295" s="100"/>
      <c r="K295" s="99"/>
      <c r="L295" s="99"/>
      <c r="M295" s="87" t="str">
        <f t="shared" si="22"/>
        <v/>
      </c>
      <c r="N295" s="87" t="str">
        <f t="shared" ca="1" si="23"/>
        <v/>
      </c>
      <c r="O295" s="92" t="str">
        <f t="shared" si="24"/>
        <v/>
      </c>
      <c r="P295" s="89" t="str">
        <f t="shared" si="25"/>
        <v/>
      </c>
    </row>
    <row r="296" spans="1:16" x14ac:dyDescent="0.3">
      <c r="A296" s="91">
        <v>291</v>
      </c>
      <c r="B296" s="93"/>
      <c r="C296" s="94"/>
      <c r="D296" s="95"/>
      <c r="E296" s="95"/>
      <c r="F296" s="96"/>
      <c r="G296" s="97"/>
      <c r="H296" s="98"/>
      <c r="I296" s="99"/>
      <c r="J296" s="100"/>
      <c r="K296" s="99"/>
      <c r="L296" s="99"/>
      <c r="M296" s="87" t="str">
        <f t="shared" si="22"/>
        <v/>
      </c>
      <c r="N296" s="87" t="str">
        <f t="shared" ca="1" si="23"/>
        <v/>
      </c>
      <c r="O296" s="92" t="str">
        <f t="shared" si="24"/>
        <v/>
      </c>
      <c r="P296" s="89" t="str">
        <f t="shared" si="25"/>
        <v/>
      </c>
    </row>
    <row r="297" spans="1:16" x14ac:dyDescent="0.3">
      <c r="A297" s="91">
        <v>292</v>
      </c>
      <c r="B297" s="93"/>
      <c r="C297" s="94"/>
      <c r="D297" s="95"/>
      <c r="E297" s="95"/>
      <c r="F297" s="96"/>
      <c r="G297" s="97"/>
      <c r="H297" s="98"/>
      <c r="I297" s="99"/>
      <c r="J297" s="100"/>
      <c r="K297" s="99"/>
      <c r="L297" s="99"/>
      <c r="M297" s="87" t="str">
        <f t="shared" si="22"/>
        <v/>
      </c>
      <c r="N297" s="87" t="str">
        <f t="shared" ca="1" si="23"/>
        <v/>
      </c>
      <c r="O297" s="92" t="str">
        <f t="shared" si="24"/>
        <v/>
      </c>
      <c r="P297" s="89" t="str">
        <f t="shared" si="25"/>
        <v/>
      </c>
    </row>
    <row r="298" spans="1:16" x14ac:dyDescent="0.3">
      <c r="A298" s="91">
        <v>293</v>
      </c>
      <c r="B298" s="93"/>
      <c r="C298" s="94"/>
      <c r="D298" s="95"/>
      <c r="E298" s="95"/>
      <c r="F298" s="96"/>
      <c r="G298" s="97"/>
      <c r="H298" s="98"/>
      <c r="I298" s="99"/>
      <c r="J298" s="100"/>
      <c r="K298" s="99"/>
      <c r="L298" s="99"/>
      <c r="M298" s="87" t="str">
        <f t="shared" si="22"/>
        <v/>
      </c>
      <c r="N298" s="87" t="str">
        <f t="shared" ca="1" si="23"/>
        <v/>
      </c>
      <c r="O298" s="92" t="str">
        <f t="shared" si="24"/>
        <v/>
      </c>
      <c r="P298" s="89" t="str">
        <f t="shared" si="25"/>
        <v/>
      </c>
    </row>
    <row r="299" spans="1:16" x14ac:dyDescent="0.3">
      <c r="A299" s="91">
        <v>294</v>
      </c>
      <c r="B299" s="93"/>
      <c r="C299" s="94"/>
      <c r="D299" s="95"/>
      <c r="E299" s="95"/>
      <c r="F299" s="96"/>
      <c r="G299" s="97"/>
      <c r="H299" s="98"/>
      <c r="I299" s="99"/>
      <c r="J299" s="100"/>
      <c r="K299" s="99"/>
      <c r="L299" s="99"/>
      <c r="M299" s="87" t="str">
        <f t="shared" si="22"/>
        <v/>
      </c>
      <c r="N299" s="87" t="str">
        <f t="shared" ca="1" si="23"/>
        <v/>
      </c>
      <c r="O299" s="92" t="str">
        <f t="shared" si="24"/>
        <v/>
      </c>
      <c r="P299" s="89" t="str">
        <f t="shared" si="25"/>
        <v/>
      </c>
    </row>
    <row r="300" spans="1:16" x14ac:dyDescent="0.3">
      <c r="A300" s="91">
        <v>295</v>
      </c>
      <c r="B300" s="93"/>
      <c r="C300" s="94"/>
      <c r="D300" s="95"/>
      <c r="E300" s="95"/>
      <c r="F300" s="96"/>
      <c r="G300" s="97"/>
      <c r="H300" s="98"/>
      <c r="I300" s="99"/>
      <c r="J300" s="100"/>
      <c r="K300" s="99"/>
      <c r="L300" s="99"/>
      <c r="M300" s="87" t="str">
        <f t="shared" si="22"/>
        <v/>
      </c>
      <c r="N300" s="87" t="str">
        <f t="shared" ca="1" si="23"/>
        <v/>
      </c>
      <c r="O300" s="92" t="str">
        <f t="shared" si="24"/>
        <v/>
      </c>
      <c r="P300" s="89" t="str">
        <f t="shared" si="25"/>
        <v/>
      </c>
    </row>
    <row r="301" spans="1:16" x14ac:dyDescent="0.3">
      <c r="A301" s="91">
        <v>296</v>
      </c>
      <c r="B301" s="93"/>
      <c r="C301" s="94"/>
      <c r="D301" s="95"/>
      <c r="E301" s="95"/>
      <c r="F301" s="96"/>
      <c r="G301" s="97"/>
      <c r="H301" s="98"/>
      <c r="I301" s="99"/>
      <c r="J301" s="100"/>
      <c r="K301" s="99"/>
      <c r="L301" s="99"/>
      <c r="M301" s="87" t="str">
        <f t="shared" si="22"/>
        <v/>
      </c>
      <c r="N301" s="87" t="str">
        <f t="shared" ca="1" si="23"/>
        <v/>
      </c>
      <c r="O301" s="92" t="str">
        <f t="shared" si="24"/>
        <v/>
      </c>
      <c r="P301" s="89" t="str">
        <f t="shared" si="25"/>
        <v/>
      </c>
    </row>
    <row r="302" spans="1:16" x14ac:dyDescent="0.3">
      <c r="A302" s="91">
        <v>297</v>
      </c>
      <c r="B302" s="93"/>
      <c r="C302" s="94"/>
      <c r="D302" s="95"/>
      <c r="E302" s="95"/>
      <c r="F302" s="96"/>
      <c r="G302" s="97"/>
      <c r="H302" s="98"/>
      <c r="I302" s="99"/>
      <c r="J302" s="100"/>
      <c r="K302" s="99"/>
      <c r="L302" s="99"/>
      <c r="M302" s="87" t="str">
        <f t="shared" si="22"/>
        <v/>
      </c>
      <c r="N302" s="87" t="str">
        <f t="shared" ca="1" si="23"/>
        <v/>
      </c>
      <c r="O302" s="92" t="str">
        <f t="shared" si="24"/>
        <v/>
      </c>
      <c r="P302" s="89" t="str">
        <f t="shared" si="25"/>
        <v/>
      </c>
    </row>
    <row r="303" spans="1:16" x14ac:dyDescent="0.3">
      <c r="A303" s="91">
        <v>298</v>
      </c>
      <c r="B303" s="93"/>
      <c r="C303" s="94"/>
      <c r="D303" s="95"/>
      <c r="E303" s="95"/>
      <c r="F303" s="96"/>
      <c r="G303" s="97"/>
      <c r="H303" s="98"/>
      <c r="I303" s="99"/>
      <c r="J303" s="100"/>
      <c r="K303" s="99"/>
      <c r="L303" s="99"/>
      <c r="M303" s="87" t="str">
        <f t="shared" si="22"/>
        <v/>
      </c>
      <c r="N303" s="87" t="str">
        <f t="shared" ca="1" si="23"/>
        <v/>
      </c>
      <c r="O303" s="92" t="str">
        <f t="shared" si="24"/>
        <v/>
      </c>
      <c r="P303" s="89" t="str">
        <f t="shared" si="25"/>
        <v/>
      </c>
    </row>
    <row r="304" spans="1:16" x14ac:dyDescent="0.3">
      <c r="A304" s="91">
        <v>299</v>
      </c>
      <c r="B304" s="93"/>
      <c r="C304" s="94"/>
      <c r="D304" s="95"/>
      <c r="E304" s="95"/>
      <c r="F304" s="96"/>
      <c r="G304" s="97"/>
      <c r="H304" s="98"/>
      <c r="I304" s="99"/>
      <c r="J304" s="100"/>
      <c r="K304" s="99"/>
      <c r="L304" s="99"/>
      <c r="M304" s="87" t="str">
        <f t="shared" si="22"/>
        <v/>
      </c>
      <c r="N304" s="87" t="str">
        <f t="shared" ca="1" si="23"/>
        <v/>
      </c>
      <c r="O304" s="92" t="str">
        <f t="shared" si="24"/>
        <v/>
      </c>
      <c r="P304" s="89" t="str">
        <f t="shared" si="25"/>
        <v/>
      </c>
    </row>
    <row r="305" spans="1:16" x14ac:dyDescent="0.3">
      <c r="A305" s="91">
        <v>300</v>
      </c>
      <c r="B305" s="93"/>
      <c r="C305" s="94"/>
      <c r="D305" s="95"/>
      <c r="E305" s="95"/>
      <c r="F305" s="96"/>
      <c r="G305" s="97"/>
      <c r="H305" s="98"/>
      <c r="I305" s="99"/>
      <c r="J305" s="100"/>
      <c r="K305" s="99"/>
      <c r="L305" s="99"/>
      <c r="M305" s="87" t="str">
        <f t="shared" si="22"/>
        <v/>
      </c>
      <c r="N305" s="87" t="str">
        <f t="shared" ca="1" si="23"/>
        <v/>
      </c>
      <c r="O305" s="92" t="str">
        <f t="shared" si="24"/>
        <v/>
      </c>
      <c r="P305" s="89" t="str">
        <f t="shared" si="25"/>
        <v/>
      </c>
    </row>
    <row r="306" spans="1:16" x14ac:dyDescent="0.3">
      <c r="A306" s="91">
        <v>301</v>
      </c>
      <c r="B306" s="93"/>
      <c r="C306" s="94"/>
      <c r="D306" s="95"/>
      <c r="E306" s="95"/>
      <c r="F306" s="96"/>
      <c r="G306" s="97"/>
      <c r="H306" s="98"/>
      <c r="I306" s="99"/>
      <c r="J306" s="100"/>
      <c r="K306" s="99"/>
      <c r="L306" s="99"/>
      <c r="M306" s="87" t="str">
        <f t="shared" si="22"/>
        <v/>
      </c>
      <c r="N306" s="87" t="str">
        <f t="shared" ca="1" si="23"/>
        <v/>
      </c>
      <c r="O306" s="92" t="str">
        <f t="shared" si="24"/>
        <v/>
      </c>
      <c r="P306" s="89" t="str">
        <f t="shared" si="25"/>
        <v/>
      </c>
    </row>
    <row r="307" spans="1:16" x14ac:dyDescent="0.3">
      <c r="A307" s="91">
        <v>302</v>
      </c>
      <c r="B307" s="93"/>
      <c r="C307" s="94"/>
      <c r="D307" s="95"/>
      <c r="E307" s="95"/>
      <c r="F307" s="96"/>
      <c r="G307" s="97"/>
      <c r="H307" s="98"/>
      <c r="I307" s="99"/>
      <c r="J307" s="100"/>
      <c r="K307" s="99"/>
      <c r="L307" s="99"/>
      <c r="M307" s="87" t="str">
        <f t="shared" si="22"/>
        <v/>
      </c>
      <c r="N307" s="87" t="str">
        <f t="shared" ca="1" si="23"/>
        <v/>
      </c>
      <c r="O307" s="92" t="str">
        <f t="shared" si="24"/>
        <v/>
      </c>
      <c r="P307" s="89" t="str">
        <f t="shared" si="25"/>
        <v/>
      </c>
    </row>
    <row r="308" spans="1:16" x14ac:dyDescent="0.3">
      <c r="A308" s="91">
        <v>303</v>
      </c>
      <c r="B308" s="93"/>
      <c r="C308" s="94"/>
      <c r="D308" s="95"/>
      <c r="E308" s="95"/>
      <c r="F308" s="96"/>
      <c r="G308" s="97"/>
      <c r="H308" s="98"/>
      <c r="I308" s="99"/>
      <c r="J308" s="100"/>
      <c r="K308" s="99"/>
      <c r="L308" s="99"/>
      <c r="M308" s="87" t="str">
        <f t="shared" si="22"/>
        <v/>
      </c>
      <c r="N308" s="87" t="str">
        <f t="shared" ca="1" si="23"/>
        <v/>
      </c>
      <c r="O308" s="92" t="str">
        <f t="shared" si="24"/>
        <v/>
      </c>
      <c r="P308" s="89" t="str">
        <f t="shared" si="25"/>
        <v/>
      </c>
    </row>
    <row r="309" spans="1:16" x14ac:dyDescent="0.3">
      <c r="A309" s="91">
        <v>304</v>
      </c>
      <c r="B309" s="93"/>
      <c r="C309" s="94"/>
      <c r="D309" s="95"/>
      <c r="E309" s="95"/>
      <c r="F309" s="96"/>
      <c r="G309" s="97"/>
      <c r="H309" s="98"/>
      <c r="I309" s="99"/>
      <c r="J309" s="100"/>
      <c r="K309" s="99"/>
      <c r="L309" s="99"/>
      <c r="M309" s="87" t="str">
        <f t="shared" si="22"/>
        <v/>
      </c>
      <c r="N309" s="87" t="str">
        <f t="shared" ca="1" si="23"/>
        <v/>
      </c>
      <c r="O309" s="92" t="str">
        <f t="shared" si="24"/>
        <v/>
      </c>
      <c r="P309" s="89" t="str">
        <f t="shared" si="25"/>
        <v/>
      </c>
    </row>
    <row r="310" spans="1:16" x14ac:dyDescent="0.3">
      <c r="A310" s="91">
        <v>305</v>
      </c>
      <c r="B310" s="93"/>
      <c r="C310" s="94"/>
      <c r="D310" s="95"/>
      <c r="E310" s="95"/>
      <c r="F310" s="96"/>
      <c r="G310" s="97"/>
      <c r="H310" s="98"/>
      <c r="I310" s="99"/>
      <c r="J310" s="100"/>
      <c r="K310" s="99"/>
      <c r="L310" s="99"/>
      <c r="M310" s="87" t="str">
        <f t="shared" ref="M310:M373" si="26">IF(B310&lt;&gt;"",(DAY(B310)+C310*30),"")</f>
        <v/>
      </c>
      <c r="N310" s="87" t="str">
        <f t="shared" ref="N310:N373" ca="1" si="27">IF(K310&lt;&gt;"",(DAY(B310)+30*C310)-DAY(TODAY()),"")</f>
        <v/>
      </c>
      <c r="O310" s="92" t="str">
        <f t="shared" ref="O310:O373" si="28">IF(I310&gt;H310,(IF(I310&lt;&gt;"",(((I310-H310)-(I310-L310))/ABS(I310-H310)),"")),IF(I310&lt;&gt;"",(1-(I310+L310-H310)/I310),""))</f>
        <v/>
      </c>
      <c r="P310" s="89" t="str">
        <f t="shared" ref="P310:P373" si="29">IF(F310&lt;&gt;"",F310,"")</f>
        <v/>
      </c>
    </row>
    <row r="311" spans="1:16" x14ac:dyDescent="0.3">
      <c r="A311" s="91">
        <v>306</v>
      </c>
      <c r="B311" s="93"/>
      <c r="C311" s="94"/>
      <c r="D311" s="95"/>
      <c r="E311" s="95"/>
      <c r="F311" s="96"/>
      <c r="G311" s="97"/>
      <c r="H311" s="98"/>
      <c r="I311" s="99"/>
      <c r="J311" s="100"/>
      <c r="K311" s="99"/>
      <c r="L311" s="99"/>
      <c r="M311" s="87" t="str">
        <f t="shared" si="26"/>
        <v/>
      </c>
      <c r="N311" s="87" t="str">
        <f t="shared" ca="1" si="27"/>
        <v/>
      </c>
      <c r="O311" s="92" t="str">
        <f t="shared" si="28"/>
        <v/>
      </c>
      <c r="P311" s="89" t="str">
        <f t="shared" si="29"/>
        <v/>
      </c>
    </row>
    <row r="312" spans="1:16" x14ac:dyDescent="0.3">
      <c r="A312" s="91">
        <v>307</v>
      </c>
      <c r="B312" s="93"/>
      <c r="C312" s="94"/>
      <c r="D312" s="95"/>
      <c r="E312" s="95"/>
      <c r="F312" s="96"/>
      <c r="G312" s="97"/>
      <c r="H312" s="98"/>
      <c r="I312" s="99"/>
      <c r="J312" s="100"/>
      <c r="K312" s="99"/>
      <c r="L312" s="99"/>
      <c r="M312" s="87" t="str">
        <f t="shared" si="26"/>
        <v/>
      </c>
      <c r="N312" s="87" t="str">
        <f t="shared" ca="1" si="27"/>
        <v/>
      </c>
      <c r="O312" s="92" t="str">
        <f t="shared" si="28"/>
        <v/>
      </c>
      <c r="P312" s="89" t="str">
        <f t="shared" si="29"/>
        <v/>
      </c>
    </row>
    <row r="313" spans="1:16" x14ac:dyDescent="0.3">
      <c r="A313" s="91">
        <v>308</v>
      </c>
      <c r="B313" s="93"/>
      <c r="C313" s="94"/>
      <c r="D313" s="95"/>
      <c r="E313" s="95"/>
      <c r="F313" s="96"/>
      <c r="G313" s="97"/>
      <c r="H313" s="98"/>
      <c r="I313" s="99"/>
      <c r="J313" s="100"/>
      <c r="K313" s="99"/>
      <c r="L313" s="99"/>
      <c r="M313" s="87" t="str">
        <f t="shared" si="26"/>
        <v/>
      </c>
      <c r="N313" s="87" t="str">
        <f t="shared" ca="1" si="27"/>
        <v/>
      </c>
      <c r="O313" s="92" t="str">
        <f t="shared" si="28"/>
        <v/>
      </c>
      <c r="P313" s="89" t="str">
        <f t="shared" si="29"/>
        <v/>
      </c>
    </row>
    <row r="314" spans="1:16" x14ac:dyDescent="0.3">
      <c r="A314" s="91">
        <v>309</v>
      </c>
      <c r="B314" s="93"/>
      <c r="C314" s="94"/>
      <c r="D314" s="95"/>
      <c r="E314" s="95"/>
      <c r="F314" s="96"/>
      <c r="G314" s="97"/>
      <c r="H314" s="98"/>
      <c r="I314" s="99"/>
      <c r="J314" s="100"/>
      <c r="K314" s="99"/>
      <c r="L314" s="99"/>
      <c r="M314" s="87" t="str">
        <f t="shared" si="26"/>
        <v/>
      </c>
      <c r="N314" s="87" t="str">
        <f t="shared" ca="1" si="27"/>
        <v/>
      </c>
      <c r="O314" s="92" t="str">
        <f t="shared" si="28"/>
        <v/>
      </c>
      <c r="P314" s="89" t="str">
        <f t="shared" si="29"/>
        <v/>
      </c>
    </row>
    <row r="315" spans="1:16" x14ac:dyDescent="0.3">
      <c r="A315" s="91">
        <v>310</v>
      </c>
      <c r="B315" s="93"/>
      <c r="C315" s="94"/>
      <c r="D315" s="95"/>
      <c r="E315" s="95"/>
      <c r="F315" s="96"/>
      <c r="G315" s="97"/>
      <c r="H315" s="98"/>
      <c r="I315" s="99"/>
      <c r="J315" s="100"/>
      <c r="K315" s="99"/>
      <c r="L315" s="99"/>
      <c r="M315" s="87" t="str">
        <f t="shared" si="26"/>
        <v/>
      </c>
      <c r="N315" s="87" t="str">
        <f t="shared" ca="1" si="27"/>
        <v/>
      </c>
      <c r="O315" s="92" t="str">
        <f t="shared" si="28"/>
        <v/>
      </c>
      <c r="P315" s="89" t="str">
        <f t="shared" si="29"/>
        <v/>
      </c>
    </row>
    <row r="316" spans="1:16" x14ac:dyDescent="0.3">
      <c r="A316" s="91">
        <v>311</v>
      </c>
      <c r="B316" s="93"/>
      <c r="C316" s="94"/>
      <c r="D316" s="95"/>
      <c r="E316" s="95"/>
      <c r="F316" s="96"/>
      <c r="G316" s="97"/>
      <c r="H316" s="98"/>
      <c r="I316" s="99"/>
      <c r="J316" s="100"/>
      <c r="K316" s="99"/>
      <c r="L316" s="99"/>
      <c r="M316" s="87" t="str">
        <f t="shared" si="26"/>
        <v/>
      </c>
      <c r="N316" s="87" t="str">
        <f t="shared" ca="1" si="27"/>
        <v/>
      </c>
      <c r="O316" s="92" t="str">
        <f t="shared" si="28"/>
        <v/>
      </c>
      <c r="P316" s="89" t="str">
        <f t="shared" si="29"/>
        <v/>
      </c>
    </row>
    <row r="317" spans="1:16" x14ac:dyDescent="0.3">
      <c r="A317" s="91">
        <v>312</v>
      </c>
      <c r="B317" s="93"/>
      <c r="C317" s="94"/>
      <c r="D317" s="95"/>
      <c r="E317" s="95"/>
      <c r="F317" s="96"/>
      <c r="G317" s="97"/>
      <c r="H317" s="98"/>
      <c r="I317" s="99"/>
      <c r="J317" s="100"/>
      <c r="K317" s="99"/>
      <c r="L317" s="99"/>
      <c r="M317" s="87" t="str">
        <f t="shared" si="26"/>
        <v/>
      </c>
      <c r="N317" s="87" t="str">
        <f t="shared" ca="1" si="27"/>
        <v/>
      </c>
      <c r="O317" s="92" t="str">
        <f t="shared" si="28"/>
        <v/>
      </c>
      <c r="P317" s="89" t="str">
        <f t="shared" si="29"/>
        <v/>
      </c>
    </row>
    <row r="318" spans="1:16" x14ac:dyDescent="0.3">
      <c r="A318" s="91">
        <v>313</v>
      </c>
      <c r="B318" s="93"/>
      <c r="C318" s="94"/>
      <c r="D318" s="95"/>
      <c r="E318" s="95"/>
      <c r="F318" s="96"/>
      <c r="G318" s="97"/>
      <c r="H318" s="98"/>
      <c r="I318" s="99"/>
      <c r="J318" s="100"/>
      <c r="K318" s="99"/>
      <c r="L318" s="99"/>
      <c r="M318" s="87" t="str">
        <f t="shared" si="26"/>
        <v/>
      </c>
      <c r="N318" s="87" t="str">
        <f t="shared" ca="1" si="27"/>
        <v/>
      </c>
      <c r="O318" s="92" t="str">
        <f t="shared" si="28"/>
        <v/>
      </c>
      <c r="P318" s="89" t="str">
        <f t="shared" si="29"/>
        <v/>
      </c>
    </row>
    <row r="319" spans="1:16" x14ac:dyDescent="0.3">
      <c r="A319" s="91">
        <v>314</v>
      </c>
      <c r="B319" s="93"/>
      <c r="C319" s="94"/>
      <c r="D319" s="95"/>
      <c r="E319" s="95"/>
      <c r="F319" s="96"/>
      <c r="G319" s="97"/>
      <c r="H319" s="98"/>
      <c r="I319" s="99"/>
      <c r="J319" s="100"/>
      <c r="K319" s="99"/>
      <c r="L319" s="99"/>
      <c r="M319" s="87" t="str">
        <f t="shared" si="26"/>
        <v/>
      </c>
      <c r="N319" s="87" t="str">
        <f t="shared" ca="1" si="27"/>
        <v/>
      </c>
      <c r="O319" s="92" t="str">
        <f t="shared" si="28"/>
        <v/>
      </c>
      <c r="P319" s="89" t="str">
        <f t="shared" si="29"/>
        <v/>
      </c>
    </row>
    <row r="320" spans="1:16" x14ac:dyDescent="0.3">
      <c r="A320" s="91">
        <v>315</v>
      </c>
      <c r="B320" s="93"/>
      <c r="C320" s="94"/>
      <c r="D320" s="95"/>
      <c r="E320" s="95"/>
      <c r="F320" s="96"/>
      <c r="G320" s="97"/>
      <c r="H320" s="98"/>
      <c r="I320" s="99"/>
      <c r="J320" s="100"/>
      <c r="K320" s="99"/>
      <c r="L320" s="99"/>
      <c r="M320" s="87" t="str">
        <f t="shared" si="26"/>
        <v/>
      </c>
      <c r="N320" s="87" t="str">
        <f t="shared" ca="1" si="27"/>
        <v/>
      </c>
      <c r="O320" s="92" t="str">
        <f t="shared" si="28"/>
        <v/>
      </c>
      <c r="P320" s="89" t="str">
        <f t="shared" si="29"/>
        <v/>
      </c>
    </row>
    <row r="321" spans="1:16" x14ac:dyDescent="0.3">
      <c r="A321" s="91">
        <v>316</v>
      </c>
      <c r="B321" s="93"/>
      <c r="C321" s="94"/>
      <c r="D321" s="95"/>
      <c r="E321" s="95"/>
      <c r="F321" s="96"/>
      <c r="G321" s="97"/>
      <c r="H321" s="98"/>
      <c r="I321" s="99"/>
      <c r="J321" s="100"/>
      <c r="K321" s="99"/>
      <c r="L321" s="99"/>
      <c r="M321" s="87" t="str">
        <f t="shared" si="26"/>
        <v/>
      </c>
      <c r="N321" s="87" t="str">
        <f t="shared" ca="1" si="27"/>
        <v/>
      </c>
      <c r="O321" s="92" t="str">
        <f t="shared" si="28"/>
        <v/>
      </c>
      <c r="P321" s="89" t="str">
        <f t="shared" si="29"/>
        <v/>
      </c>
    </row>
    <row r="322" spans="1:16" x14ac:dyDescent="0.3">
      <c r="A322" s="91">
        <v>317</v>
      </c>
      <c r="B322" s="93"/>
      <c r="C322" s="94"/>
      <c r="D322" s="95"/>
      <c r="E322" s="95"/>
      <c r="F322" s="96"/>
      <c r="G322" s="97"/>
      <c r="H322" s="98"/>
      <c r="I322" s="99"/>
      <c r="J322" s="100"/>
      <c r="K322" s="99"/>
      <c r="L322" s="99"/>
      <c r="M322" s="87" t="str">
        <f t="shared" si="26"/>
        <v/>
      </c>
      <c r="N322" s="87" t="str">
        <f t="shared" ca="1" si="27"/>
        <v/>
      </c>
      <c r="O322" s="92" t="str">
        <f t="shared" si="28"/>
        <v/>
      </c>
      <c r="P322" s="89" t="str">
        <f t="shared" si="29"/>
        <v/>
      </c>
    </row>
    <row r="323" spans="1:16" x14ac:dyDescent="0.3">
      <c r="A323" s="91">
        <v>318</v>
      </c>
      <c r="B323" s="93"/>
      <c r="C323" s="94"/>
      <c r="D323" s="95"/>
      <c r="E323" s="95"/>
      <c r="F323" s="96"/>
      <c r="G323" s="97"/>
      <c r="H323" s="98"/>
      <c r="I323" s="99"/>
      <c r="J323" s="100"/>
      <c r="K323" s="99"/>
      <c r="L323" s="99"/>
      <c r="M323" s="87" t="str">
        <f t="shared" si="26"/>
        <v/>
      </c>
      <c r="N323" s="87" t="str">
        <f t="shared" ca="1" si="27"/>
        <v/>
      </c>
      <c r="O323" s="92" t="str">
        <f t="shared" si="28"/>
        <v/>
      </c>
      <c r="P323" s="89" t="str">
        <f t="shared" si="29"/>
        <v/>
      </c>
    </row>
    <row r="324" spans="1:16" x14ac:dyDescent="0.3">
      <c r="A324" s="91">
        <v>319</v>
      </c>
      <c r="B324" s="93"/>
      <c r="C324" s="94"/>
      <c r="D324" s="95"/>
      <c r="E324" s="95"/>
      <c r="F324" s="96"/>
      <c r="G324" s="97"/>
      <c r="H324" s="98"/>
      <c r="I324" s="99"/>
      <c r="J324" s="100"/>
      <c r="K324" s="99"/>
      <c r="L324" s="99"/>
      <c r="M324" s="87" t="str">
        <f t="shared" si="26"/>
        <v/>
      </c>
      <c r="N324" s="87" t="str">
        <f t="shared" ca="1" si="27"/>
        <v/>
      </c>
      <c r="O324" s="92" t="str">
        <f t="shared" si="28"/>
        <v/>
      </c>
      <c r="P324" s="89" t="str">
        <f t="shared" si="29"/>
        <v/>
      </c>
    </row>
    <row r="325" spans="1:16" x14ac:dyDescent="0.3">
      <c r="A325" s="91">
        <v>320</v>
      </c>
      <c r="B325" s="93"/>
      <c r="C325" s="94"/>
      <c r="D325" s="95"/>
      <c r="E325" s="95"/>
      <c r="F325" s="96"/>
      <c r="G325" s="97"/>
      <c r="H325" s="98"/>
      <c r="I325" s="99"/>
      <c r="J325" s="100"/>
      <c r="K325" s="99"/>
      <c r="L325" s="99"/>
      <c r="M325" s="87" t="str">
        <f t="shared" si="26"/>
        <v/>
      </c>
      <c r="N325" s="87" t="str">
        <f t="shared" ca="1" si="27"/>
        <v/>
      </c>
      <c r="O325" s="92" t="str">
        <f t="shared" si="28"/>
        <v/>
      </c>
      <c r="P325" s="89" t="str">
        <f t="shared" si="29"/>
        <v/>
      </c>
    </row>
    <row r="326" spans="1:16" x14ac:dyDescent="0.3">
      <c r="A326" s="91">
        <v>321</v>
      </c>
      <c r="B326" s="93"/>
      <c r="C326" s="94"/>
      <c r="D326" s="95"/>
      <c r="E326" s="95"/>
      <c r="F326" s="96"/>
      <c r="G326" s="97"/>
      <c r="H326" s="98"/>
      <c r="I326" s="99"/>
      <c r="J326" s="100"/>
      <c r="K326" s="99"/>
      <c r="L326" s="99"/>
      <c r="M326" s="87" t="str">
        <f t="shared" si="26"/>
        <v/>
      </c>
      <c r="N326" s="87" t="str">
        <f t="shared" ca="1" si="27"/>
        <v/>
      </c>
      <c r="O326" s="92" t="str">
        <f t="shared" si="28"/>
        <v/>
      </c>
      <c r="P326" s="89" t="str">
        <f t="shared" si="29"/>
        <v/>
      </c>
    </row>
    <row r="327" spans="1:16" x14ac:dyDescent="0.3">
      <c r="A327" s="91">
        <v>322</v>
      </c>
      <c r="B327" s="93"/>
      <c r="C327" s="94"/>
      <c r="D327" s="95"/>
      <c r="E327" s="95"/>
      <c r="F327" s="96"/>
      <c r="G327" s="97"/>
      <c r="H327" s="98"/>
      <c r="I327" s="99"/>
      <c r="J327" s="100"/>
      <c r="K327" s="99"/>
      <c r="L327" s="99"/>
      <c r="M327" s="87" t="str">
        <f t="shared" si="26"/>
        <v/>
      </c>
      <c r="N327" s="87" t="str">
        <f t="shared" ca="1" si="27"/>
        <v/>
      </c>
      <c r="O327" s="92" t="str">
        <f t="shared" si="28"/>
        <v/>
      </c>
      <c r="P327" s="89" t="str">
        <f t="shared" si="29"/>
        <v/>
      </c>
    </row>
    <row r="328" spans="1:16" x14ac:dyDescent="0.3">
      <c r="A328" s="91">
        <v>323</v>
      </c>
      <c r="B328" s="93"/>
      <c r="C328" s="94"/>
      <c r="D328" s="95"/>
      <c r="E328" s="95"/>
      <c r="F328" s="96"/>
      <c r="G328" s="97"/>
      <c r="H328" s="98"/>
      <c r="I328" s="99"/>
      <c r="J328" s="100"/>
      <c r="K328" s="99"/>
      <c r="L328" s="99"/>
      <c r="M328" s="87" t="str">
        <f t="shared" si="26"/>
        <v/>
      </c>
      <c r="N328" s="87" t="str">
        <f t="shared" ca="1" si="27"/>
        <v/>
      </c>
      <c r="O328" s="92" t="str">
        <f t="shared" si="28"/>
        <v/>
      </c>
      <c r="P328" s="89" t="str">
        <f t="shared" si="29"/>
        <v/>
      </c>
    </row>
    <row r="329" spans="1:16" x14ac:dyDescent="0.3">
      <c r="A329" s="91">
        <v>324</v>
      </c>
      <c r="B329" s="93"/>
      <c r="C329" s="94"/>
      <c r="D329" s="95"/>
      <c r="E329" s="95"/>
      <c r="F329" s="96"/>
      <c r="G329" s="97"/>
      <c r="H329" s="98"/>
      <c r="I329" s="99"/>
      <c r="J329" s="100"/>
      <c r="K329" s="99"/>
      <c r="L329" s="99"/>
      <c r="M329" s="87" t="str">
        <f t="shared" si="26"/>
        <v/>
      </c>
      <c r="N329" s="87" t="str">
        <f t="shared" ca="1" si="27"/>
        <v/>
      </c>
      <c r="O329" s="92" t="str">
        <f t="shared" si="28"/>
        <v/>
      </c>
      <c r="P329" s="89" t="str">
        <f t="shared" si="29"/>
        <v/>
      </c>
    </row>
    <row r="330" spans="1:16" x14ac:dyDescent="0.3">
      <c r="A330" s="91">
        <v>325</v>
      </c>
      <c r="B330" s="93"/>
      <c r="C330" s="94"/>
      <c r="D330" s="95"/>
      <c r="E330" s="95"/>
      <c r="F330" s="96"/>
      <c r="G330" s="97"/>
      <c r="H330" s="98"/>
      <c r="I330" s="99"/>
      <c r="J330" s="100"/>
      <c r="K330" s="99"/>
      <c r="L330" s="99"/>
      <c r="M330" s="87" t="str">
        <f t="shared" si="26"/>
        <v/>
      </c>
      <c r="N330" s="87" t="str">
        <f t="shared" ca="1" si="27"/>
        <v/>
      </c>
      <c r="O330" s="92" t="str">
        <f t="shared" si="28"/>
        <v/>
      </c>
      <c r="P330" s="89" t="str">
        <f t="shared" si="29"/>
        <v/>
      </c>
    </row>
    <row r="331" spans="1:16" x14ac:dyDescent="0.3">
      <c r="A331" s="91">
        <v>326</v>
      </c>
      <c r="B331" s="93"/>
      <c r="C331" s="94"/>
      <c r="D331" s="95"/>
      <c r="E331" s="95"/>
      <c r="F331" s="96"/>
      <c r="G331" s="97"/>
      <c r="H331" s="98"/>
      <c r="I331" s="99"/>
      <c r="J331" s="100"/>
      <c r="K331" s="99"/>
      <c r="L331" s="99"/>
      <c r="M331" s="87" t="str">
        <f t="shared" si="26"/>
        <v/>
      </c>
      <c r="N331" s="87" t="str">
        <f t="shared" ca="1" si="27"/>
        <v/>
      </c>
      <c r="O331" s="92" t="str">
        <f t="shared" si="28"/>
        <v/>
      </c>
      <c r="P331" s="89" t="str">
        <f t="shared" si="29"/>
        <v/>
      </c>
    </row>
    <row r="332" spans="1:16" x14ac:dyDescent="0.3">
      <c r="A332" s="91">
        <v>327</v>
      </c>
      <c r="B332" s="93"/>
      <c r="C332" s="94"/>
      <c r="D332" s="95"/>
      <c r="E332" s="95"/>
      <c r="F332" s="96"/>
      <c r="G332" s="97"/>
      <c r="H332" s="98"/>
      <c r="I332" s="99"/>
      <c r="J332" s="100"/>
      <c r="K332" s="99"/>
      <c r="L332" s="99"/>
      <c r="M332" s="87" t="str">
        <f t="shared" si="26"/>
        <v/>
      </c>
      <c r="N332" s="87" t="str">
        <f t="shared" ca="1" si="27"/>
        <v/>
      </c>
      <c r="O332" s="92" t="str">
        <f t="shared" si="28"/>
        <v/>
      </c>
      <c r="P332" s="89" t="str">
        <f t="shared" si="29"/>
        <v/>
      </c>
    </row>
    <row r="333" spans="1:16" x14ac:dyDescent="0.3">
      <c r="A333" s="91">
        <v>328</v>
      </c>
      <c r="B333" s="93"/>
      <c r="C333" s="94"/>
      <c r="D333" s="95"/>
      <c r="E333" s="95"/>
      <c r="F333" s="96"/>
      <c r="G333" s="97"/>
      <c r="H333" s="98"/>
      <c r="I333" s="99"/>
      <c r="J333" s="100"/>
      <c r="K333" s="99"/>
      <c r="L333" s="99"/>
      <c r="M333" s="87" t="str">
        <f t="shared" si="26"/>
        <v/>
      </c>
      <c r="N333" s="87" t="str">
        <f t="shared" ca="1" si="27"/>
        <v/>
      </c>
      <c r="O333" s="92" t="str">
        <f t="shared" si="28"/>
        <v/>
      </c>
      <c r="P333" s="89" t="str">
        <f t="shared" si="29"/>
        <v/>
      </c>
    </row>
    <row r="334" spans="1:16" x14ac:dyDescent="0.3">
      <c r="A334" s="91">
        <v>329</v>
      </c>
      <c r="B334" s="93"/>
      <c r="C334" s="94"/>
      <c r="D334" s="95"/>
      <c r="E334" s="95"/>
      <c r="F334" s="96"/>
      <c r="G334" s="97"/>
      <c r="H334" s="98"/>
      <c r="I334" s="99"/>
      <c r="J334" s="100"/>
      <c r="K334" s="99"/>
      <c r="L334" s="99"/>
      <c r="M334" s="87" t="str">
        <f t="shared" si="26"/>
        <v/>
      </c>
      <c r="N334" s="87" t="str">
        <f t="shared" ca="1" si="27"/>
        <v/>
      </c>
      <c r="O334" s="92" t="str">
        <f t="shared" si="28"/>
        <v/>
      </c>
      <c r="P334" s="89" t="str">
        <f t="shared" si="29"/>
        <v/>
      </c>
    </row>
    <row r="335" spans="1:16" x14ac:dyDescent="0.3">
      <c r="A335" s="91">
        <v>330</v>
      </c>
      <c r="B335" s="93"/>
      <c r="C335" s="94"/>
      <c r="D335" s="95"/>
      <c r="E335" s="95"/>
      <c r="F335" s="96"/>
      <c r="G335" s="97"/>
      <c r="H335" s="98"/>
      <c r="I335" s="99"/>
      <c r="J335" s="100"/>
      <c r="K335" s="99"/>
      <c r="L335" s="99"/>
      <c r="M335" s="87" t="str">
        <f t="shared" si="26"/>
        <v/>
      </c>
      <c r="N335" s="87" t="str">
        <f t="shared" ca="1" si="27"/>
        <v/>
      </c>
      <c r="O335" s="92" t="str">
        <f t="shared" si="28"/>
        <v/>
      </c>
      <c r="P335" s="89" t="str">
        <f t="shared" si="29"/>
        <v/>
      </c>
    </row>
    <row r="336" spans="1:16" x14ac:dyDescent="0.3">
      <c r="A336" s="91">
        <v>331</v>
      </c>
      <c r="B336" s="93"/>
      <c r="C336" s="94"/>
      <c r="D336" s="95"/>
      <c r="E336" s="95"/>
      <c r="F336" s="96"/>
      <c r="G336" s="97"/>
      <c r="H336" s="98"/>
      <c r="I336" s="99"/>
      <c r="J336" s="100"/>
      <c r="K336" s="99"/>
      <c r="L336" s="99"/>
      <c r="M336" s="87" t="str">
        <f t="shared" si="26"/>
        <v/>
      </c>
      <c r="N336" s="87" t="str">
        <f t="shared" ca="1" si="27"/>
        <v/>
      </c>
      <c r="O336" s="92" t="str">
        <f t="shared" si="28"/>
        <v/>
      </c>
      <c r="P336" s="89" t="str">
        <f t="shared" si="29"/>
        <v/>
      </c>
    </row>
    <row r="337" spans="1:16" x14ac:dyDescent="0.3">
      <c r="A337" s="91">
        <v>332</v>
      </c>
      <c r="B337" s="93"/>
      <c r="C337" s="94"/>
      <c r="D337" s="95"/>
      <c r="E337" s="95"/>
      <c r="F337" s="96"/>
      <c r="G337" s="97"/>
      <c r="H337" s="98"/>
      <c r="I337" s="99"/>
      <c r="J337" s="100"/>
      <c r="K337" s="99"/>
      <c r="L337" s="99"/>
      <c r="M337" s="87" t="str">
        <f t="shared" si="26"/>
        <v/>
      </c>
      <c r="N337" s="87" t="str">
        <f t="shared" ca="1" si="27"/>
        <v/>
      </c>
      <c r="O337" s="92" t="str">
        <f t="shared" si="28"/>
        <v/>
      </c>
      <c r="P337" s="89" t="str">
        <f t="shared" si="29"/>
        <v/>
      </c>
    </row>
    <row r="338" spans="1:16" x14ac:dyDescent="0.3">
      <c r="A338" s="91">
        <v>333</v>
      </c>
      <c r="B338" s="93"/>
      <c r="C338" s="94"/>
      <c r="D338" s="95"/>
      <c r="E338" s="95"/>
      <c r="F338" s="96"/>
      <c r="G338" s="97"/>
      <c r="H338" s="98"/>
      <c r="I338" s="99"/>
      <c r="J338" s="100"/>
      <c r="K338" s="99"/>
      <c r="L338" s="99"/>
      <c r="M338" s="87" t="str">
        <f t="shared" si="26"/>
        <v/>
      </c>
      <c r="N338" s="87" t="str">
        <f t="shared" ca="1" si="27"/>
        <v/>
      </c>
      <c r="O338" s="92" t="str">
        <f t="shared" si="28"/>
        <v/>
      </c>
      <c r="P338" s="89" t="str">
        <f t="shared" si="29"/>
        <v/>
      </c>
    </row>
    <row r="339" spans="1:16" x14ac:dyDescent="0.3">
      <c r="A339" s="91">
        <v>334</v>
      </c>
      <c r="B339" s="93"/>
      <c r="C339" s="94"/>
      <c r="D339" s="95"/>
      <c r="E339" s="95"/>
      <c r="F339" s="96"/>
      <c r="G339" s="97"/>
      <c r="H339" s="98"/>
      <c r="I339" s="99"/>
      <c r="J339" s="100"/>
      <c r="K339" s="99"/>
      <c r="L339" s="99"/>
      <c r="M339" s="87" t="str">
        <f t="shared" si="26"/>
        <v/>
      </c>
      <c r="N339" s="87" t="str">
        <f t="shared" ca="1" si="27"/>
        <v/>
      </c>
      <c r="O339" s="92" t="str">
        <f t="shared" si="28"/>
        <v/>
      </c>
      <c r="P339" s="89" t="str">
        <f t="shared" si="29"/>
        <v/>
      </c>
    </row>
    <row r="340" spans="1:16" x14ac:dyDescent="0.3">
      <c r="A340" s="91">
        <v>335</v>
      </c>
      <c r="B340" s="93"/>
      <c r="C340" s="94"/>
      <c r="D340" s="95"/>
      <c r="E340" s="95"/>
      <c r="F340" s="96"/>
      <c r="G340" s="97"/>
      <c r="H340" s="98"/>
      <c r="I340" s="99"/>
      <c r="J340" s="100"/>
      <c r="K340" s="99"/>
      <c r="L340" s="99"/>
      <c r="M340" s="87" t="str">
        <f t="shared" si="26"/>
        <v/>
      </c>
      <c r="N340" s="87" t="str">
        <f t="shared" ca="1" si="27"/>
        <v/>
      </c>
      <c r="O340" s="92" t="str">
        <f t="shared" si="28"/>
        <v/>
      </c>
      <c r="P340" s="89" t="str">
        <f t="shared" si="29"/>
        <v/>
      </c>
    </row>
    <row r="341" spans="1:16" x14ac:dyDescent="0.3">
      <c r="A341" s="91">
        <v>336</v>
      </c>
      <c r="B341" s="93"/>
      <c r="C341" s="94"/>
      <c r="D341" s="95"/>
      <c r="E341" s="95"/>
      <c r="F341" s="96"/>
      <c r="G341" s="97"/>
      <c r="H341" s="98"/>
      <c r="I341" s="99"/>
      <c r="J341" s="100"/>
      <c r="K341" s="99"/>
      <c r="L341" s="99"/>
      <c r="M341" s="87" t="str">
        <f t="shared" si="26"/>
        <v/>
      </c>
      <c r="N341" s="87" t="str">
        <f t="shared" ca="1" si="27"/>
        <v/>
      </c>
      <c r="O341" s="92" t="str">
        <f t="shared" si="28"/>
        <v/>
      </c>
      <c r="P341" s="89" t="str">
        <f t="shared" si="29"/>
        <v/>
      </c>
    </row>
    <row r="342" spans="1:16" x14ac:dyDescent="0.3">
      <c r="A342" s="91">
        <v>337</v>
      </c>
      <c r="B342" s="93"/>
      <c r="C342" s="94"/>
      <c r="D342" s="95"/>
      <c r="E342" s="95"/>
      <c r="F342" s="96"/>
      <c r="G342" s="97"/>
      <c r="H342" s="98"/>
      <c r="I342" s="99"/>
      <c r="J342" s="100"/>
      <c r="K342" s="99"/>
      <c r="L342" s="99"/>
      <c r="M342" s="87" t="str">
        <f t="shared" si="26"/>
        <v/>
      </c>
      <c r="N342" s="87" t="str">
        <f t="shared" ca="1" si="27"/>
        <v/>
      </c>
      <c r="O342" s="92" t="str">
        <f t="shared" si="28"/>
        <v/>
      </c>
      <c r="P342" s="89" t="str">
        <f t="shared" si="29"/>
        <v/>
      </c>
    </row>
    <row r="343" spans="1:16" x14ac:dyDescent="0.3">
      <c r="A343" s="91">
        <v>338</v>
      </c>
      <c r="B343" s="93"/>
      <c r="C343" s="94"/>
      <c r="D343" s="95"/>
      <c r="E343" s="95"/>
      <c r="F343" s="96"/>
      <c r="G343" s="97"/>
      <c r="H343" s="98"/>
      <c r="I343" s="99"/>
      <c r="J343" s="100"/>
      <c r="K343" s="99"/>
      <c r="L343" s="99"/>
      <c r="M343" s="87" t="str">
        <f t="shared" si="26"/>
        <v/>
      </c>
      <c r="N343" s="87" t="str">
        <f t="shared" ca="1" si="27"/>
        <v/>
      </c>
      <c r="O343" s="92" t="str">
        <f t="shared" si="28"/>
        <v/>
      </c>
      <c r="P343" s="89" t="str">
        <f t="shared" si="29"/>
        <v/>
      </c>
    </row>
    <row r="344" spans="1:16" x14ac:dyDescent="0.3">
      <c r="A344" s="91">
        <v>339</v>
      </c>
      <c r="B344" s="93"/>
      <c r="C344" s="94"/>
      <c r="D344" s="95"/>
      <c r="E344" s="95"/>
      <c r="F344" s="96"/>
      <c r="G344" s="97"/>
      <c r="H344" s="98"/>
      <c r="I344" s="99"/>
      <c r="J344" s="100"/>
      <c r="K344" s="99"/>
      <c r="L344" s="99"/>
      <c r="M344" s="87" t="str">
        <f t="shared" si="26"/>
        <v/>
      </c>
      <c r="N344" s="87" t="str">
        <f t="shared" ca="1" si="27"/>
        <v/>
      </c>
      <c r="O344" s="92" t="str">
        <f t="shared" si="28"/>
        <v/>
      </c>
      <c r="P344" s="89" t="str">
        <f t="shared" si="29"/>
        <v/>
      </c>
    </row>
    <row r="345" spans="1:16" x14ac:dyDescent="0.3">
      <c r="A345" s="91">
        <v>340</v>
      </c>
      <c r="B345" s="93"/>
      <c r="C345" s="94"/>
      <c r="D345" s="95"/>
      <c r="E345" s="95"/>
      <c r="F345" s="96"/>
      <c r="G345" s="97"/>
      <c r="H345" s="98"/>
      <c r="I345" s="99"/>
      <c r="J345" s="100"/>
      <c r="K345" s="99"/>
      <c r="L345" s="99"/>
      <c r="M345" s="87" t="str">
        <f t="shared" si="26"/>
        <v/>
      </c>
      <c r="N345" s="87" t="str">
        <f t="shared" ca="1" si="27"/>
        <v/>
      </c>
      <c r="O345" s="92" t="str">
        <f t="shared" si="28"/>
        <v/>
      </c>
      <c r="P345" s="89" t="str">
        <f t="shared" si="29"/>
        <v/>
      </c>
    </row>
    <row r="346" spans="1:16" x14ac:dyDescent="0.3">
      <c r="A346" s="91">
        <v>341</v>
      </c>
      <c r="B346" s="93"/>
      <c r="C346" s="94"/>
      <c r="D346" s="95"/>
      <c r="E346" s="95"/>
      <c r="F346" s="96"/>
      <c r="G346" s="97"/>
      <c r="H346" s="98"/>
      <c r="I346" s="99"/>
      <c r="J346" s="100"/>
      <c r="K346" s="99"/>
      <c r="L346" s="99"/>
      <c r="M346" s="87" t="str">
        <f t="shared" si="26"/>
        <v/>
      </c>
      <c r="N346" s="87" t="str">
        <f t="shared" ca="1" si="27"/>
        <v/>
      </c>
      <c r="O346" s="92" t="str">
        <f t="shared" si="28"/>
        <v/>
      </c>
      <c r="P346" s="89" t="str">
        <f t="shared" si="29"/>
        <v/>
      </c>
    </row>
    <row r="347" spans="1:16" x14ac:dyDescent="0.3">
      <c r="A347" s="91">
        <v>342</v>
      </c>
      <c r="B347" s="93"/>
      <c r="C347" s="94"/>
      <c r="D347" s="95"/>
      <c r="E347" s="95"/>
      <c r="F347" s="96"/>
      <c r="G347" s="97"/>
      <c r="H347" s="98"/>
      <c r="I347" s="99"/>
      <c r="J347" s="100"/>
      <c r="K347" s="99"/>
      <c r="L347" s="99"/>
      <c r="M347" s="87" t="str">
        <f t="shared" si="26"/>
        <v/>
      </c>
      <c r="N347" s="87" t="str">
        <f t="shared" ca="1" si="27"/>
        <v/>
      </c>
      <c r="O347" s="92" t="str">
        <f t="shared" si="28"/>
        <v/>
      </c>
      <c r="P347" s="89" t="str">
        <f t="shared" si="29"/>
        <v/>
      </c>
    </row>
    <row r="348" spans="1:16" x14ac:dyDescent="0.3">
      <c r="A348" s="91">
        <v>343</v>
      </c>
      <c r="B348" s="93"/>
      <c r="C348" s="94"/>
      <c r="D348" s="95"/>
      <c r="E348" s="95"/>
      <c r="F348" s="96"/>
      <c r="G348" s="97"/>
      <c r="H348" s="98"/>
      <c r="I348" s="99"/>
      <c r="J348" s="100"/>
      <c r="K348" s="99"/>
      <c r="L348" s="99"/>
      <c r="M348" s="87" t="str">
        <f t="shared" si="26"/>
        <v/>
      </c>
      <c r="N348" s="87" t="str">
        <f t="shared" ca="1" si="27"/>
        <v/>
      </c>
      <c r="O348" s="92" t="str">
        <f t="shared" si="28"/>
        <v/>
      </c>
      <c r="P348" s="89" t="str">
        <f t="shared" si="29"/>
        <v/>
      </c>
    </row>
    <row r="349" spans="1:16" x14ac:dyDescent="0.3">
      <c r="A349" s="91">
        <v>344</v>
      </c>
      <c r="B349" s="93"/>
      <c r="C349" s="94"/>
      <c r="D349" s="95"/>
      <c r="E349" s="95"/>
      <c r="F349" s="96"/>
      <c r="G349" s="97"/>
      <c r="H349" s="98"/>
      <c r="I349" s="99"/>
      <c r="J349" s="100"/>
      <c r="K349" s="99"/>
      <c r="L349" s="99"/>
      <c r="M349" s="87" t="str">
        <f t="shared" si="26"/>
        <v/>
      </c>
      <c r="N349" s="87" t="str">
        <f t="shared" ca="1" si="27"/>
        <v/>
      </c>
      <c r="O349" s="92" t="str">
        <f t="shared" si="28"/>
        <v/>
      </c>
      <c r="P349" s="89" t="str">
        <f t="shared" si="29"/>
        <v/>
      </c>
    </row>
    <row r="350" spans="1:16" x14ac:dyDescent="0.3">
      <c r="A350" s="91">
        <v>345</v>
      </c>
      <c r="B350" s="93"/>
      <c r="C350" s="94"/>
      <c r="D350" s="95"/>
      <c r="E350" s="95"/>
      <c r="F350" s="96"/>
      <c r="G350" s="97"/>
      <c r="H350" s="98"/>
      <c r="I350" s="99"/>
      <c r="J350" s="100"/>
      <c r="K350" s="99"/>
      <c r="L350" s="99"/>
      <c r="M350" s="87" t="str">
        <f t="shared" si="26"/>
        <v/>
      </c>
      <c r="N350" s="87" t="str">
        <f t="shared" ca="1" si="27"/>
        <v/>
      </c>
      <c r="O350" s="92" t="str">
        <f t="shared" si="28"/>
        <v/>
      </c>
      <c r="P350" s="89" t="str">
        <f t="shared" si="29"/>
        <v/>
      </c>
    </row>
    <row r="351" spans="1:16" x14ac:dyDescent="0.3">
      <c r="A351" s="91">
        <v>346</v>
      </c>
      <c r="B351" s="93"/>
      <c r="C351" s="94"/>
      <c r="D351" s="95"/>
      <c r="E351" s="95"/>
      <c r="F351" s="96"/>
      <c r="G351" s="97"/>
      <c r="H351" s="98"/>
      <c r="I351" s="99"/>
      <c r="J351" s="100"/>
      <c r="K351" s="99"/>
      <c r="L351" s="99"/>
      <c r="M351" s="87" t="str">
        <f t="shared" si="26"/>
        <v/>
      </c>
      <c r="N351" s="87" t="str">
        <f t="shared" ca="1" si="27"/>
        <v/>
      </c>
      <c r="O351" s="92" t="str">
        <f t="shared" si="28"/>
        <v/>
      </c>
      <c r="P351" s="89" t="str">
        <f t="shared" si="29"/>
        <v/>
      </c>
    </row>
    <row r="352" spans="1:16" x14ac:dyDescent="0.3">
      <c r="A352" s="91">
        <v>347</v>
      </c>
      <c r="B352" s="93"/>
      <c r="C352" s="94"/>
      <c r="D352" s="95"/>
      <c r="E352" s="95"/>
      <c r="F352" s="96"/>
      <c r="G352" s="97"/>
      <c r="H352" s="98"/>
      <c r="I352" s="99"/>
      <c r="J352" s="100"/>
      <c r="K352" s="99"/>
      <c r="L352" s="99"/>
      <c r="M352" s="87" t="str">
        <f t="shared" si="26"/>
        <v/>
      </c>
      <c r="N352" s="87" t="str">
        <f t="shared" ca="1" si="27"/>
        <v/>
      </c>
      <c r="O352" s="92" t="str">
        <f t="shared" si="28"/>
        <v/>
      </c>
      <c r="P352" s="89" t="str">
        <f t="shared" si="29"/>
        <v/>
      </c>
    </row>
    <row r="353" spans="1:16" x14ac:dyDescent="0.3">
      <c r="A353" s="91">
        <v>348</v>
      </c>
      <c r="B353" s="93"/>
      <c r="C353" s="94"/>
      <c r="D353" s="95"/>
      <c r="E353" s="95"/>
      <c r="F353" s="96"/>
      <c r="G353" s="97"/>
      <c r="H353" s="98"/>
      <c r="I353" s="99"/>
      <c r="J353" s="100"/>
      <c r="K353" s="99"/>
      <c r="L353" s="99"/>
      <c r="M353" s="87" t="str">
        <f t="shared" si="26"/>
        <v/>
      </c>
      <c r="N353" s="87" t="str">
        <f t="shared" ca="1" si="27"/>
        <v/>
      </c>
      <c r="O353" s="92" t="str">
        <f t="shared" si="28"/>
        <v/>
      </c>
      <c r="P353" s="89" t="str">
        <f t="shared" si="29"/>
        <v/>
      </c>
    </row>
    <row r="354" spans="1:16" x14ac:dyDescent="0.3">
      <c r="A354" s="91">
        <v>349</v>
      </c>
      <c r="B354" s="93"/>
      <c r="C354" s="94"/>
      <c r="D354" s="95"/>
      <c r="E354" s="95"/>
      <c r="F354" s="96"/>
      <c r="G354" s="97"/>
      <c r="H354" s="98"/>
      <c r="I354" s="99"/>
      <c r="J354" s="100"/>
      <c r="K354" s="99"/>
      <c r="L354" s="99"/>
      <c r="M354" s="87" t="str">
        <f t="shared" si="26"/>
        <v/>
      </c>
      <c r="N354" s="87" t="str">
        <f t="shared" ca="1" si="27"/>
        <v/>
      </c>
      <c r="O354" s="92" t="str">
        <f t="shared" si="28"/>
        <v/>
      </c>
      <c r="P354" s="89" t="str">
        <f t="shared" si="29"/>
        <v/>
      </c>
    </row>
    <row r="355" spans="1:16" x14ac:dyDescent="0.3">
      <c r="A355" s="91">
        <v>350</v>
      </c>
      <c r="B355" s="93"/>
      <c r="C355" s="94"/>
      <c r="D355" s="95"/>
      <c r="E355" s="95"/>
      <c r="F355" s="96"/>
      <c r="G355" s="97"/>
      <c r="H355" s="98"/>
      <c r="I355" s="99"/>
      <c r="J355" s="100"/>
      <c r="K355" s="99"/>
      <c r="L355" s="99"/>
      <c r="M355" s="87" t="str">
        <f t="shared" si="26"/>
        <v/>
      </c>
      <c r="N355" s="87" t="str">
        <f t="shared" ca="1" si="27"/>
        <v/>
      </c>
      <c r="O355" s="92" t="str">
        <f t="shared" si="28"/>
        <v/>
      </c>
      <c r="P355" s="89" t="str">
        <f t="shared" si="29"/>
        <v/>
      </c>
    </row>
    <row r="356" spans="1:16" x14ac:dyDescent="0.3">
      <c r="A356" s="91">
        <v>351</v>
      </c>
      <c r="B356" s="93"/>
      <c r="C356" s="94"/>
      <c r="D356" s="95"/>
      <c r="E356" s="95"/>
      <c r="F356" s="96"/>
      <c r="G356" s="97"/>
      <c r="H356" s="98"/>
      <c r="I356" s="99"/>
      <c r="J356" s="100"/>
      <c r="K356" s="99"/>
      <c r="L356" s="99"/>
      <c r="M356" s="87" t="str">
        <f t="shared" si="26"/>
        <v/>
      </c>
      <c r="N356" s="87" t="str">
        <f t="shared" ca="1" si="27"/>
        <v/>
      </c>
      <c r="O356" s="92" t="str">
        <f t="shared" si="28"/>
        <v/>
      </c>
      <c r="P356" s="89" t="str">
        <f t="shared" si="29"/>
        <v/>
      </c>
    </row>
    <row r="357" spans="1:16" x14ac:dyDescent="0.3">
      <c r="A357" s="91">
        <v>352</v>
      </c>
      <c r="B357" s="93"/>
      <c r="C357" s="94"/>
      <c r="D357" s="95"/>
      <c r="E357" s="95"/>
      <c r="F357" s="96"/>
      <c r="G357" s="97"/>
      <c r="H357" s="98"/>
      <c r="I357" s="99"/>
      <c r="J357" s="100"/>
      <c r="K357" s="99"/>
      <c r="L357" s="99"/>
      <c r="M357" s="87" t="str">
        <f t="shared" si="26"/>
        <v/>
      </c>
      <c r="N357" s="87" t="str">
        <f t="shared" ca="1" si="27"/>
        <v/>
      </c>
      <c r="O357" s="92" t="str">
        <f t="shared" si="28"/>
        <v/>
      </c>
      <c r="P357" s="89" t="str">
        <f t="shared" si="29"/>
        <v/>
      </c>
    </row>
    <row r="358" spans="1:16" x14ac:dyDescent="0.3">
      <c r="A358" s="91">
        <v>353</v>
      </c>
      <c r="B358" s="93"/>
      <c r="C358" s="94"/>
      <c r="D358" s="95"/>
      <c r="E358" s="95"/>
      <c r="F358" s="96"/>
      <c r="G358" s="97"/>
      <c r="H358" s="98"/>
      <c r="I358" s="99"/>
      <c r="J358" s="100"/>
      <c r="K358" s="99"/>
      <c r="L358" s="99"/>
      <c r="M358" s="87" t="str">
        <f t="shared" si="26"/>
        <v/>
      </c>
      <c r="N358" s="87" t="str">
        <f t="shared" ca="1" si="27"/>
        <v/>
      </c>
      <c r="O358" s="92" t="str">
        <f t="shared" si="28"/>
        <v/>
      </c>
      <c r="P358" s="89" t="str">
        <f t="shared" si="29"/>
        <v/>
      </c>
    </row>
    <row r="359" spans="1:16" x14ac:dyDescent="0.3">
      <c r="A359" s="91">
        <v>354</v>
      </c>
      <c r="B359" s="93"/>
      <c r="C359" s="94"/>
      <c r="D359" s="95"/>
      <c r="E359" s="95"/>
      <c r="F359" s="96"/>
      <c r="G359" s="97"/>
      <c r="H359" s="98"/>
      <c r="I359" s="99"/>
      <c r="J359" s="100"/>
      <c r="K359" s="99"/>
      <c r="L359" s="99"/>
      <c r="M359" s="87" t="str">
        <f t="shared" si="26"/>
        <v/>
      </c>
      <c r="N359" s="87" t="str">
        <f t="shared" ca="1" si="27"/>
        <v/>
      </c>
      <c r="O359" s="92" t="str">
        <f t="shared" si="28"/>
        <v/>
      </c>
      <c r="P359" s="89" t="str">
        <f t="shared" si="29"/>
        <v/>
      </c>
    </row>
    <row r="360" spans="1:16" x14ac:dyDescent="0.3">
      <c r="A360" s="91">
        <v>355</v>
      </c>
      <c r="B360" s="93"/>
      <c r="C360" s="94"/>
      <c r="D360" s="95"/>
      <c r="E360" s="95"/>
      <c r="F360" s="96"/>
      <c r="G360" s="97"/>
      <c r="H360" s="98"/>
      <c r="I360" s="99"/>
      <c r="J360" s="100"/>
      <c r="K360" s="99"/>
      <c r="L360" s="99"/>
      <c r="M360" s="87" t="str">
        <f t="shared" si="26"/>
        <v/>
      </c>
      <c r="N360" s="87" t="str">
        <f t="shared" ca="1" si="27"/>
        <v/>
      </c>
      <c r="O360" s="92" t="str">
        <f t="shared" si="28"/>
        <v/>
      </c>
      <c r="P360" s="89" t="str">
        <f t="shared" si="29"/>
        <v/>
      </c>
    </row>
    <row r="361" spans="1:16" x14ac:dyDescent="0.3">
      <c r="A361" s="91">
        <v>356</v>
      </c>
      <c r="B361" s="93"/>
      <c r="C361" s="94"/>
      <c r="D361" s="95"/>
      <c r="E361" s="95"/>
      <c r="F361" s="96"/>
      <c r="G361" s="97"/>
      <c r="H361" s="98"/>
      <c r="I361" s="99"/>
      <c r="J361" s="100"/>
      <c r="K361" s="99"/>
      <c r="L361" s="99"/>
      <c r="M361" s="87" t="str">
        <f t="shared" si="26"/>
        <v/>
      </c>
      <c r="N361" s="87" t="str">
        <f t="shared" ca="1" si="27"/>
        <v/>
      </c>
      <c r="O361" s="92" t="str">
        <f t="shared" si="28"/>
        <v/>
      </c>
      <c r="P361" s="89" t="str">
        <f t="shared" si="29"/>
        <v/>
      </c>
    </row>
    <row r="362" spans="1:16" x14ac:dyDescent="0.3">
      <c r="A362" s="91">
        <v>357</v>
      </c>
      <c r="B362" s="93"/>
      <c r="C362" s="94"/>
      <c r="D362" s="95"/>
      <c r="E362" s="95"/>
      <c r="F362" s="96"/>
      <c r="G362" s="97"/>
      <c r="H362" s="98"/>
      <c r="I362" s="99"/>
      <c r="J362" s="100"/>
      <c r="K362" s="99"/>
      <c r="L362" s="99"/>
      <c r="M362" s="87" t="str">
        <f t="shared" si="26"/>
        <v/>
      </c>
      <c r="N362" s="87" t="str">
        <f t="shared" ca="1" si="27"/>
        <v/>
      </c>
      <c r="O362" s="92" t="str">
        <f t="shared" si="28"/>
        <v/>
      </c>
      <c r="P362" s="89" t="str">
        <f t="shared" si="29"/>
        <v/>
      </c>
    </row>
    <row r="363" spans="1:16" x14ac:dyDescent="0.3">
      <c r="A363" s="91">
        <v>358</v>
      </c>
      <c r="B363" s="93"/>
      <c r="C363" s="94"/>
      <c r="D363" s="95"/>
      <c r="E363" s="95"/>
      <c r="F363" s="96"/>
      <c r="G363" s="97"/>
      <c r="H363" s="98"/>
      <c r="I363" s="99"/>
      <c r="J363" s="100"/>
      <c r="K363" s="99"/>
      <c r="L363" s="99"/>
      <c r="M363" s="87" t="str">
        <f t="shared" si="26"/>
        <v/>
      </c>
      <c r="N363" s="87" t="str">
        <f t="shared" ca="1" si="27"/>
        <v/>
      </c>
      <c r="O363" s="92" t="str">
        <f t="shared" si="28"/>
        <v/>
      </c>
      <c r="P363" s="89" t="str">
        <f t="shared" si="29"/>
        <v/>
      </c>
    </row>
    <row r="364" spans="1:16" x14ac:dyDescent="0.3">
      <c r="A364" s="91">
        <v>359</v>
      </c>
      <c r="B364" s="93"/>
      <c r="C364" s="94"/>
      <c r="D364" s="95"/>
      <c r="E364" s="95"/>
      <c r="F364" s="96"/>
      <c r="G364" s="97"/>
      <c r="H364" s="98"/>
      <c r="I364" s="99"/>
      <c r="J364" s="100"/>
      <c r="K364" s="99"/>
      <c r="L364" s="99"/>
      <c r="M364" s="87" t="str">
        <f t="shared" si="26"/>
        <v/>
      </c>
      <c r="N364" s="87" t="str">
        <f t="shared" ca="1" si="27"/>
        <v/>
      </c>
      <c r="O364" s="92" t="str">
        <f t="shared" si="28"/>
        <v/>
      </c>
      <c r="P364" s="89" t="str">
        <f t="shared" si="29"/>
        <v/>
      </c>
    </row>
    <row r="365" spans="1:16" x14ac:dyDescent="0.3">
      <c r="A365" s="91">
        <v>360</v>
      </c>
      <c r="B365" s="93"/>
      <c r="C365" s="94"/>
      <c r="D365" s="95"/>
      <c r="E365" s="95"/>
      <c r="F365" s="96"/>
      <c r="G365" s="97"/>
      <c r="H365" s="98"/>
      <c r="I365" s="99"/>
      <c r="J365" s="100"/>
      <c r="K365" s="99"/>
      <c r="L365" s="99"/>
      <c r="M365" s="87" t="str">
        <f t="shared" si="26"/>
        <v/>
      </c>
      <c r="N365" s="87" t="str">
        <f t="shared" ca="1" si="27"/>
        <v/>
      </c>
      <c r="O365" s="92" t="str">
        <f t="shared" si="28"/>
        <v/>
      </c>
      <c r="P365" s="89" t="str">
        <f t="shared" si="29"/>
        <v/>
      </c>
    </row>
    <row r="366" spans="1:16" x14ac:dyDescent="0.3">
      <c r="A366" s="91">
        <v>361</v>
      </c>
      <c r="B366" s="93"/>
      <c r="C366" s="94"/>
      <c r="D366" s="95"/>
      <c r="E366" s="95"/>
      <c r="F366" s="96"/>
      <c r="G366" s="97"/>
      <c r="H366" s="98"/>
      <c r="I366" s="99"/>
      <c r="J366" s="100"/>
      <c r="K366" s="99"/>
      <c r="L366" s="99"/>
      <c r="M366" s="87" t="str">
        <f t="shared" si="26"/>
        <v/>
      </c>
      <c r="N366" s="87" t="str">
        <f t="shared" ca="1" si="27"/>
        <v/>
      </c>
      <c r="O366" s="92" t="str">
        <f t="shared" si="28"/>
        <v/>
      </c>
      <c r="P366" s="89" t="str">
        <f t="shared" si="29"/>
        <v/>
      </c>
    </row>
    <row r="367" spans="1:16" x14ac:dyDescent="0.3">
      <c r="A367" s="91">
        <v>362</v>
      </c>
      <c r="B367" s="93"/>
      <c r="C367" s="94"/>
      <c r="D367" s="95"/>
      <c r="E367" s="95"/>
      <c r="F367" s="96"/>
      <c r="G367" s="97"/>
      <c r="H367" s="98"/>
      <c r="I367" s="99"/>
      <c r="J367" s="100"/>
      <c r="K367" s="99"/>
      <c r="L367" s="99"/>
      <c r="M367" s="87" t="str">
        <f t="shared" si="26"/>
        <v/>
      </c>
      <c r="N367" s="87" t="str">
        <f t="shared" ca="1" si="27"/>
        <v/>
      </c>
      <c r="O367" s="92" t="str">
        <f t="shared" si="28"/>
        <v/>
      </c>
      <c r="P367" s="89" t="str">
        <f t="shared" si="29"/>
        <v/>
      </c>
    </row>
    <row r="368" spans="1:16" x14ac:dyDescent="0.3">
      <c r="A368" s="91">
        <v>363</v>
      </c>
      <c r="B368" s="93"/>
      <c r="C368" s="94"/>
      <c r="D368" s="95"/>
      <c r="E368" s="95"/>
      <c r="F368" s="96"/>
      <c r="G368" s="97"/>
      <c r="H368" s="98"/>
      <c r="I368" s="99"/>
      <c r="J368" s="100"/>
      <c r="K368" s="99"/>
      <c r="L368" s="99"/>
      <c r="M368" s="87" t="str">
        <f t="shared" si="26"/>
        <v/>
      </c>
      <c r="N368" s="87" t="str">
        <f t="shared" ca="1" si="27"/>
        <v/>
      </c>
      <c r="O368" s="92" t="str">
        <f t="shared" si="28"/>
        <v/>
      </c>
      <c r="P368" s="89" t="str">
        <f t="shared" si="29"/>
        <v/>
      </c>
    </row>
    <row r="369" spans="1:16" x14ac:dyDescent="0.3">
      <c r="A369" s="91">
        <v>364</v>
      </c>
      <c r="B369" s="93"/>
      <c r="C369" s="94"/>
      <c r="D369" s="95"/>
      <c r="E369" s="95"/>
      <c r="F369" s="96"/>
      <c r="G369" s="97"/>
      <c r="H369" s="98"/>
      <c r="I369" s="99"/>
      <c r="J369" s="100"/>
      <c r="K369" s="99"/>
      <c r="L369" s="99"/>
      <c r="M369" s="87" t="str">
        <f t="shared" si="26"/>
        <v/>
      </c>
      <c r="N369" s="87" t="str">
        <f t="shared" ca="1" si="27"/>
        <v/>
      </c>
      <c r="O369" s="92" t="str">
        <f t="shared" si="28"/>
        <v/>
      </c>
      <c r="P369" s="89" t="str">
        <f t="shared" si="29"/>
        <v/>
      </c>
    </row>
    <row r="370" spans="1:16" x14ac:dyDescent="0.3">
      <c r="A370" s="91">
        <v>365</v>
      </c>
      <c r="B370" s="93"/>
      <c r="C370" s="94"/>
      <c r="D370" s="95"/>
      <c r="E370" s="95"/>
      <c r="F370" s="96"/>
      <c r="G370" s="97"/>
      <c r="H370" s="98"/>
      <c r="I370" s="99"/>
      <c r="J370" s="100"/>
      <c r="K370" s="99"/>
      <c r="L370" s="99"/>
      <c r="M370" s="87" t="str">
        <f t="shared" si="26"/>
        <v/>
      </c>
      <c r="N370" s="87" t="str">
        <f t="shared" ca="1" si="27"/>
        <v/>
      </c>
      <c r="O370" s="92" t="str">
        <f t="shared" si="28"/>
        <v/>
      </c>
      <c r="P370" s="89" t="str">
        <f t="shared" si="29"/>
        <v/>
      </c>
    </row>
    <row r="371" spans="1:16" x14ac:dyDescent="0.3">
      <c r="A371" s="91">
        <v>366</v>
      </c>
      <c r="B371" s="93"/>
      <c r="C371" s="94"/>
      <c r="D371" s="95"/>
      <c r="E371" s="95"/>
      <c r="F371" s="96"/>
      <c r="G371" s="97"/>
      <c r="H371" s="98"/>
      <c r="I371" s="99"/>
      <c r="J371" s="100"/>
      <c r="K371" s="99"/>
      <c r="L371" s="99"/>
      <c r="M371" s="87" t="str">
        <f t="shared" si="26"/>
        <v/>
      </c>
      <c r="N371" s="87" t="str">
        <f t="shared" ca="1" si="27"/>
        <v/>
      </c>
      <c r="O371" s="92" t="str">
        <f t="shared" si="28"/>
        <v/>
      </c>
      <c r="P371" s="89" t="str">
        <f t="shared" si="29"/>
        <v/>
      </c>
    </row>
    <row r="372" spans="1:16" x14ac:dyDescent="0.3">
      <c r="A372" s="91">
        <v>367</v>
      </c>
      <c r="B372" s="93"/>
      <c r="C372" s="94"/>
      <c r="D372" s="95"/>
      <c r="E372" s="95"/>
      <c r="F372" s="96"/>
      <c r="G372" s="97"/>
      <c r="H372" s="98"/>
      <c r="I372" s="99"/>
      <c r="J372" s="100"/>
      <c r="K372" s="99"/>
      <c r="L372" s="99"/>
      <c r="M372" s="87" t="str">
        <f t="shared" si="26"/>
        <v/>
      </c>
      <c r="N372" s="87" t="str">
        <f t="shared" ca="1" si="27"/>
        <v/>
      </c>
      <c r="O372" s="92" t="str">
        <f t="shared" si="28"/>
        <v/>
      </c>
      <c r="P372" s="89" t="str">
        <f t="shared" si="29"/>
        <v/>
      </c>
    </row>
    <row r="373" spans="1:16" x14ac:dyDescent="0.3">
      <c r="A373" s="91">
        <v>368</v>
      </c>
      <c r="B373" s="93"/>
      <c r="C373" s="94"/>
      <c r="D373" s="95"/>
      <c r="E373" s="95"/>
      <c r="F373" s="96"/>
      <c r="G373" s="97"/>
      <c r="H373" s="98"/>
      <c r="I373" s="99"/>
      <c r="J373" s="100"/>
      <c r="K373" s="99"/>
      <c r="L373" s="99"/>
      <c r="M373" s="87" t="str">
        <f t="shared" si="26"/>
        <v/>
      </c>
      <c r="N373" s="87" t="str">
        <f t="shared" ca="1" si="27"/>
        <v/>
      </c>
      <c r="O373" s="92" t="str">
        <f t="shared" si="28"/>
        <v/>
      </c>
      <c r="P373" s="89" t="str">
        <f t="shared" si="29"/>
        <v/>
      </c>
    </row>
    <row r="374" spans="1:16" x14ac:dyDescent="0.3">
      <c r="A374" s="91">
        <v>369</v>
      </c>
      <c r="B374" s="93"/>
      <c r="C374" s="94"/>
      <c r="D374" s="95"/>
      <c r="E374" s="95"/>
      <c r="F374" s="96"/>
      <c r="G374" s="97"/>
      <c r="H374" s="98"/>
      <c r="I374" s="99"/>
      <c r="J374" s="100"/>
      <c r="K374" s="99"/>
      <c r="L374" s="99"/>
      <c r="M374" s="87" t="str">
        <f t="shared" ref="M374:M437" si="30">IF(B374&lt;&gt;"",(DAY(B374)+C374*30),"")</f>
        <v/>
      </c>
      <c r="N374" s="87" t="str">
        <f t="shared" ref="N374:N437" ca="1" si="31">IF(K374&lt;&gt;"",(DAY(B374)+30*C374)-DAY(TODAY()),"")</f>
        <v/>
      </c>
      <c r="O374" s="92" t="str">
        <f t="shared" ref="O374:O437" si="32">IF(I374&gt;H374,(IF(I374&lt;&gt;"",(((I374-H374)-(I374-L374))/ABS(I374-H374)),"")),IF(I374&lt;&gt;"",(1-(I374+L374-H374)/I374),""))</f>
        <v/>
      </c>
      <c r="P374" s="89" t="str">
        <f t="shared" ref="P374:P437" si="33">IF(F374&lt;&gt;"",F374,"")</f>
        <v/>
      </c>
    </row>
    <row r="375" spans="1:16" x14ac:dyDescent="0.3">
      <c r="A375" s="91">
        <v>370</v>
      </c>
      <c r="B375" s="93"/>
      <c r="C375" s="94"/>
      <c r="D375" s="95"/>
      <c r="E375" s="95"/>
      <c r="F375" s="96"/>
      <c r="G375" s="97"/>
      <c r="H375" s="98"/>
      <c r="I375" s="99"/>
      <c r="J375" s="100"/>
      <c r="K375" s="99"/>
      <c r="L375" s="99"/>
      <c r="M375" s="87" t="str">
        <f t="shared" si="30"/>
        <v/>
      </c>
      <c r="N375" s="87" t="str">
        <f t="shared" ca="1" si="31"/>
        <v/>
      </c>
      <c r="O375" s="92" t="str">
        <f t="shared" si="32"/>
        <v/>
      </c>
      <c r="P375" s="89" t="str">
        <f t="shared" si="33"/>
        <v/>
      </c>
    </row>
    <row r="376" spans="1:16" x14ac:dyDescent="0.3">
      <c r="A376" s="91">
        <v>371</v>
      </c>
      <c r="B376" s="93"/>
      <c r="C376" s="94"/>
      <c r="D376" s="95"/>
      <c r="E376" s="95"/>
      <c r="F376" s="96"/>
      <c r="G376" s="97"/>
      <c r="H376" s="98"/>
      <c r="I376" s="99"/>
      <c r="J376" s="100"/>
      <c r="K376" s="99"/>
      <c r="L376" s="99"/>
      <c r="M376" s="87" t="str">
        <f t="shared" si="30"/>
        <v/>
      </c>
      <c r="N376" s="87" t="str">
        <f t="shared" ca="1" si="31"/>
        <v/>
      </c>
      <c r="O376" s="92" t="str">
        <f t="shared" si="32"/>
        <v/>
      </c>
      <c r="P376" s="89" t="str">
        <f t="shared" si="33"/>
        <v/>
      </c>
    </row>
    <row r="377" spans="1:16" x14ac:dyDescent="0.3">
      <c r="A377" s="91">
        <v>372</v>
      </c>
      <c r="B377" s="93"/>
      <c r="C377" s="94"/>
      <c r="D377" s="95"/>
      <c r="E377" s="95"/>
      <c r="F377" s="96"/>
      <c r="G377" s="97"/>
      <c r="H377" s="98"/>
      <c r="I377" s="99"/>
      <c r="J377" s="100"/>
      <c r="K377" s="99"/>
      <c r="L377" s="99"/>
      <c r="M377" s="87" t="str">
        <f t="shared" si="30"/>
        <v/>
      </c>
      <c r="N377" s="87" t="str">
        <f t="shared" ca="1" si="31"/>
        <v/>
      </c>
      <c r="O377" s="92" t="str">
        <f t="shared" si="32"/>
        <v/>
      </c>
      <c r="P377" s="89" t="str">
        <f t="shared" si="33"/>
        <v/>
      </c>
    </row>
    <row r="378" spans="1:16" x14ac:dyDescent="0.3">
      <c r="A378" s="91">
        <v>373</v>
      </c>
      <c r="B378" s="93"/>
      <c r="C378" s="94"/>
      <c r="D378" s="95"/>
      <c r="E378" s="95"/>
      <c r="F378" s="96"/>
      <c r="G378" s="97"/>
      <c r="H378" s="98"/>
      <c r="I378" s="99"/>
      <c r="J378" s="100"/>
      <c r="K378" s="99"/>
      <c r="L378" s="99"/>
      <c r="M378" s="87" t="str">
        <f t="shared" si="30"/>
        <v/>
      </c>
      <c r="N378" s="87" t="str">
        <f t="shared" ca="1" si="31"/>
        <v/>
      </c>
      <c r="O378" s="92" t="str">
        <f t="shared" si="32"/>
        <v/>
      </c>
      <c r="P378" s="89" t="str">
        <f t="shared" si="33"/>
        <v/>
      </c>
    </row>
    <row r="379" spans="1:16" x14ac:dyDescent="0.3">
      <c r="A379" s="91">
        <v>374</v>
      </c>
      <c r="B379" s="93"/>
      <c r="C379" s="94"/>
      <c r="D379" s="95"/>
      <c r="E379" s="95"/>
      <c r="F379" s="96"/>
      <c r="G379" s="97"/>
      <c r="H379" s="98"/>
      <c r="I379" s="99"/>
      <c r="J379" s="100"/>
      <c r="K379" s="99"/>
      <c r="L379" s="99"/>
      <c r="M379" s="87" t="str">
        <f t="shared" si="30"/>
        <v/>
      </c>
      <c r="N379" s="87" t="str">
        <f t="shared" ca="1" si="31"/>
        <v/>
      </c>
      <c r="O379" s="92" t="str">
        <f t="shared" si="32"/>
        <v/>
      </c>
      <c r="P379" s="89" t="str">
        <f t="shared" si="33"/>
        <v/>
      </c>
    </row>
    <row r="380" spans="1:16" x14ac:dyDescent="0.3">
      <c r="A380" s="91">
        <v>375</v>
      </c>
      <c r="B380" s="93"/>
      <c r="C380" s="94"/>
      <c r="D380" s="95"/>
      <c r="E380" s="95"/>
      <c r="F380" s="96"/>
      <c r="G380" s="97"/>
      <c r="H380" s="98"/>
      <c r="I380" s="99"/>
      <c r="J380" s="100"/>
      <c r="K380" s="99"/>
      <c r="L380" s="99"/>
      <c r="M380" s="87" t="str">
        <f t="shared" si="30"/>
        <v/>
      </c>
      <c r="N380" s="87" t="str">
        <f t="shared" ca="1" si="31"/>
        <v/>
      </c>
      <c r="O380" s="92" t="str">
        <f t="shared" si="32"/>
        <v/>
      </c>
      <c r="P380" s="89" t="str">
        <f t="shared" si="33"/>
        <v/>
      </c>
    </row>
    <row r="381" spans="1:16" x14ac:dyDescent="0.3">
      <c r="A381" s="91">
        <v>376</v>
      </c>
      <c r="B381" s="93"/>
      <c r="C381" s="94"/>
      <c r="D381" s="95"/>
      <c r="E381" s="95"/>
      <c r="F381" s="96"/>
      <c r="G381" s="97"/>
      <c r="H381" s="98"/>
      <c r="I381" s="99"/>
      <c r="J381" s="100"/>
      <c r="K381" s="99"/>
      <c r="L381" s="99"/>
      <c r="M381" s="87" t="str">
        <f t="shared" si="30"/>
        <v/>
      </c>
      <c r="N381" s="87" t="str">
        <f t="shared" ca="1" si="31"/>
        <v/>
      </c>
      <c r="O381" s="92" t="str">
        <f t="shared" si="32"/>
        <v/>
      </c>
      <c r="P381" s="89" t="str">
        <f t="shared" si="33"/>
        <v/>
      </c>
    </row>
    <row r="382" spans="1:16" x14ac:dyDescent="0.3">
      <c r="A382" s="91">
        <v>377</v>
      </c>
      <c r="B382" s="93"/>
      <c r="C382" s="94"/>
      <c r="D382" s="95"/>
      <c r="E382" s="95"/>
      <c r="F382" s="96"/>
      <c r="G382" s="97"/>
      <c r="H382" s="98"/>
      <c r="I382" s="99"/>
      <c r="J382" s="100"/>
      <c r="K382" s="99"/>
      <c r="L382" s="99"/>
      <c r="M382" s="87" t="str">
        <f t="shared" si="30"/>
        <v/>
      </c>
      <c r="N382" s="87" t="str">
        <f t="shared" ca="1" si="31"/>
        <v/>
      </c>
      <c r="O382" s="92" t="str">
        <f t="shared" si="32"/>
        <v/>
      </c>
      <c r="P382" s="89" t="str">
        <f t="shared" si="33"/>
        <v/>
      </c>
    </row>
    <row r="383" spans="1:16" x14ac:dyDescent="0.3">
      <c r="A383" s="91">
        <v>378</v>
      </c>
      <c r="B383" s="93"/>
      <c r="C383" s="94"/>
      <c r="D383" s="95"/>
      <c r="E383" s="95"/>
      <c r="F383" s="96"/>
      <c r="G383" s="97"/>
      <c r="H383" s="98"/>
      <c r="I383" s="99"/>
      <c r="J383" s="100"/>
      <c r="K383" s="99"/>
      <c r="L383" s="99"/>
      <c r="M383" s="87" t="str">
        <f t="shared" si="30"/>
        <v/>
      </c>
      <c r="N383" s="87" t="str">
        <f t="shared" ca="1" si="31"/>
        <v/>
      </c>
      <c r="O383" s="92" t="str">
        <f t="shared" si="32"/>
        <v/>
      </c>
      <c r="P383" s="89" t="str">
        <f t="shared" si="33"/>
        <v/>
      </c>
    </row>
    <row r="384" spans="1:16" x14ac:dyDescent="0.3">
      <c r="A384" s="91">
        <v>379</v>
      </c>
      <c r="B384" s="93"/>
      <c r="C384" s="94"/>
      <c r="D384" s="95"/>
      <c r="E384" s="95"/>
      <c r="F384" s="96"/>
      <c r="G384" s="97"/>
      <c r="H384" s="98"/>
      <c r="I384" s="99"/>
      <c r="J384" s="100"/>
      <c r="K384" s="99"/>
      <c r="L384" s="99"/>
      <c r="M384" s="87" t="str">
        <f t="shared" si="30"/>
        <v/>
      </c>
      <c r="N384" s="87" t="str">
        <f t="shared" ca="1" si="31"/>
        <v/>
      </c>
      <c r="O384" s="92" t="str">
        <f t="shared" si="32"/>
        <v/>
      </c>
      <c r="P384" s="89" t="str">
        <f t="shared" si="33"/>
        <v/>
      </c>
    </row>
    <row r="385" spans="1:16" x14ac:dyDescent="0.3">
      <c r="A385" s="91">
        <v>380</v>
      </c>
      <c r="B385" s="93"/>
      <c r="C385" s="94"/>
      <c r="D385" s="95"/>
      <c r="E385" s="95"/>
      <c r="F385" s="96"/>
      <c r="G385" s="97"/>
      <c r="H385" s="98"/>
      <c r="I385" s="99"/>
      <c r="J385" s="100"/>
      <c r="K385" s="99"/>
      <c r="L385" s="99"/>
      <c r="M385" s="87" t="str">
        <f t="shared" si="30"/>
        <v/>
      </c>
      <c r="N385" s="87" t="str">
        <f t="shared" ca="1" si="31"/>
        <v/>
      </c>
      <c r="O385" s="92" t="str">
        <f t="shared" si="32"/>
        <v/>
      </c>
      <c r="P385" s="89" t="str">
        <f t="shared" si="33"/>
        <v/>
      </c>
    </row>
    <row r="386" spans="1:16" x14ac:dyDescent="0.3">
      <c r="A386" s="91">
        <v>381</v>
      </c>
      <c r="B386" s="93"/>
      <c r="C386" s="94"/>
      <c r="D386" s="95"/>
      <c r="E386" s="95"/>
      <c r="F386" s="96"/>
      <c r="G386" s="97"/>
      <c r="H386" s="98"/>
      <c r="I386" s="99"/>
      <c r="J386" s="100"/>
      <c r="K386" s="99"/>
      <c r="L386" s="99"/>
      <c r="M386" s="87" t="str">
        <f t="shared" si="30"/>
        <v/>
      </c>
      <c r="N386" s="87" t="str">
        <f t="shared" ca="1" si="31"/>
        <v/>
      </c>
      <c r="O386" s="92" t="str">
        <f t="shared" si="32"/>
        <v/>
      </c>
      <c r="P386" s="89" t="str">
        <f t="shared" si="33"/>
        <v/>
      </c>
    </row>
    <row r="387" spans="1:16" x14ac:dyDescent="0.3">
      <c r="A387" s="91">
        <v>382</v>
      </c>
      <c r="B387" s="93"/>
      <c r="C387" s="94"/>
      <c r="D387" s="95"/>
      <c r="E387" s="95"/>
      <c r="F387" s="96"/>
      <c r="G387" s="97"/>
      <c r="H387" s="98"/>
      <c r="I387" s="99"/>
      <c r="J387" s="100"/>
      <c r="K387" s="99"/>
      <c r="L387" s="99"/>
      <c r="M387" s="87" t="str">
        <f t="shared" si="30"/>
        <v/>
      </c>
      <c r="N387" s="87" t="str">
        <f t="shared" ca="1" si="31"/>
        <v/>
      </c>
      <c r="O387" s="92" t="str">
        <f t="shared" si="32"/>
        <v/>
      </c>
      <c r="P387" s="89" t="str">
        <f t="shared" si="33"/>
        <v/>
      </c>
    </row>
    <row r="388" spans="1:16" x14ac:dyDescent="0.3">
      <c r="A388" s="91">
        <v>383</v>
      </c>
      <c r="B388" s="93"/>
      <c r="C388" s="94"/>
      <c r="D388" s="95"/>
      <c r="E388" s="95"/>
      <c r="F388" s="96"/>
      <c r="G388" s="97"/>
      <c r="H388" s="98"/>
      <c r="I388" s="99"/>
      <c r="J388" s="100"/>
      <c r="K388" s="99"/>
      <c r="L388" s="99"/>
      <c r="M388" s="87" t="str">
        <f t="shared" si="30"/>
        <v/>
      </c>
      <c r="N388" s="87" t="str">
        <f t="shared" ca="1" si="31"/>
        <v/>
      </c>
      <c r="O388" s="92" t="str">
        <f t="shared" si="32"/>
        <v/>
      </c>
      <c r="P388" s="89" t="str">
        <f t="shared" si="33"/>
        <v/>
      </c>
    </row>
    <row r="389" spans="1:16" x14ac:dyDescent="0.3">
      <c r="A389" s="91">
        <v>384</v>
      </c>
      <c r="B389" s="93"/>
      <c r="C389" s="94"/>
      <c r="D389" s="95"/>
      <c r="E389" s="95"/>
      <c r="F389" s="96"/>
      <c r="G389" s="97"/>
      <c r="H389" s="98"/>
      <c r="I389" s="99"/>
      <c r="J389" s="100"/>
      <c r="K389" s="99"/>
      <c r="L389" s="99"/>
      <c r="M389" s="87" t="str">
        <f t="shared" si="30"/>
        <v/>
      </c>
      <c r="N389" s="87" t="str">
        <f t="shared" ca="1" si="31"/>
        <v/>
      </c>
      <c r="O389" s="92" t="str">
        <f t="shared" si="32"/>
        <v/>
      </c>
      <c r="P389" s="89" t="str">
        <f t="shared" si="33"/>
        <v/>
      </c>
    </row>
    <row r="390" spans="1:16" x14ac:dyDescent="0.3">
      <c r="A390" s="91">
        <v>385</v>
      </c>
      <c r="B390" s="93"/>
      <c r="C390" s="94"/>
      <c r="D390" s="95"/>
      <c r="E390" s="95"/>
      <c r="F390" s="96"/>
      <c r="G390" s="97"/>
      <c r="H390" s="98"/>
      <c r="I390" s="99"/>
      <c r="J390" s="100"/>
      <c r="K390" s="99"/>
      <c r="L390" s="99"/>
      <c r="M390" s="87" t="str">
        <f t="shared" si="30"/>
        <v/>
      </c>
      <c r="N390" s="87" t="str">
        <f t="shared" ca="1" si="31"/>
        <v/>
      </c>
      <c r="O390" s="92" t="str">
        <f t="shared" si="32"/>
        <v/>
      </c>
      <c r="P390" s="89" t="str">
        <f t="shared" si="33"/>
        <v/>
      </c>
    </row>
    <row r="391" spans="1:16" x14ac:dyDescent="0.3">
      <c r="A391" s="91">
        <v>386</v>
      </c>
      <c r="B391" s="93"/>
      <c r="C391" s="94"/>
      <c r="D391" s="95"/>
      <c r="E391" s="95"/>
      <c r="F391" s="96"/>
      <c r="G391" s="97"/>
      <c r="H391" s="98"/>
      <c r="I391" s="99"/>
      <c r="J391" s="100"/>
      <c r="K391" s="99"/>
      <c r="L391" s="99"/>
      <c r="M391" s="87" t="str">
        <f t="shared" si="30"/>
        <v/>
      </c>
      <c r="N391" s="87" t="str">
        <f t="shared" ca="1" si="31"/>
        <v/>
      </c>
      <c r="O391" s="92" t="str">
        <f t="shared" si="32"/>
        <v/>
      </c>
      <c r="P391" s="89" t="str">
        <f t="shared" si="33"/>
        <v/>
      </c>
    </row>
    <row r="392" spans="1:16" x14ac:dyDescent="0.3">
      <c r="A392" s="91">
        <v>387</v>
      </c>
      <c r="B392" s="93"/>
      <c r="C392" s="94"/>
      <c r="D392" s="95"/>
      <c r="E392" s="95"/>
      <c r="F392" s="96"/>
      <c r="G392" s="97"/>
      <c r="H392" s="98"/>
      <c r="I392" s="99"/>
      <c r="J392" s="100"/>
      <c r="K392" s="99"/>
      <c r="L392" s="99"/>
      <c r="M392" s="87" t="str">
        <f t="shared" si="30"/>
        <v/>
      </c>
      <c r="N392" s="87" t="str">
        <f t="shared" ca="1" si="31"/>
        <v/>
      </c>
      <c r="O392" s="92" t="str">
        <f t="shared" si="32"/>
        <v/>
      </c>
      <c r="P392" s="89" t="str">
        <f t="shared" si="33"/>
        <v/>
      </c>
    </row>
    <row r="393" spans="1:16" x14ac:dyDescent="0.3">
      <c r="A393" s="91">
        <v>388</v>
      </c>
      <c r="B393" s="93"/>
      <c r="C393" s="94"/>
      <c r="D393" s="95"/>
      <c r="E393" s="95"/>
      <c r="F393" s="96"/>
      <c r="G393" s="97"/>
      <c r="H393" s="98"/>
      <c r="I393" s="99"/>
      <c r="J393" s="100"/>
      <c r="K393" s="99"/>
      <c r="L393" s="99"/>
      <c r="M393" s="87" t="str">
        <f t="shared" si="30"/>
        <v/>
      </c>
      <c r="N393" s="87" t="str">
        <f t="shared" ca="1" si="31"/>
        <v/>
      </c>
      <c r="O393" s="92" t="str">
        <f t="shared" si="32"/>
        <v/>
      </c>
      <c r="P393" s="89" t="str">
        <f t="shared" si="33"/>
        <v/>
      </c>
    </row>
    <row r="394" spans="1:16" x14ac:dyDescent="0.3">
      <c r="A394" s="91">
        <v>389</v>
      </c>
      <c r="B394" s="93"/>
      <c r="C394" s="94"/>
      <c r="D394" s="95"/>
      <c r="E394" s="95"/>
      <c r="F394" s="96"/>
      <c r="G394" s="97"/>
      <c r="H394" s="98"/>
      <c r="I394" s="99"/>
      <c r="J394" s="100"/>
      <c r="K394" s="99"/>
      <c r="L394" s="99"/>
      <c r="M394" s="87" t="str">
        <f t="shared" si="30"/>
        <v/>
      </c>
      <c r="N394" s="87" t="str">
        <f t="shared" ca="1" si="31"/>
        <v/>
      </c>
      <c r="O394" s="92" t="str">
        <f t="shared" si="32"/>
        <v/>
      </c>
      <c r="P394" s="89" t="str">
        <f t="shared" si="33"/>
        <v/>
      </c>
    </row>
    <row r="395" spans="1:16" x14ac:dyDescent="0.3">
      <c r="A395" s="91">
        <v>390</v>
      </c>
      <c r="B395" s="93"/>
      <c r="C395" s="94"/>
      <c r="D395" s="95"/>
      <c r="E395" s="95"/>
      <c r="F395" s="96"/>
      <c r="G395" s="97"/>
      <c r="H395" s="98"/>
      <c r="I395" s="99"/>
      <c r="J395" s="100"/>
      <c r="K395" s="99"/>
      <c r="L395" s="99"/>
      <c r="M395" s="87" t="str">
        <f t="shared" si="30"/>
        <v/>
      </c>
      <c r="N395" s="87" t="str">
        <f t="shared" ca="1" si="31"/>
        <v/>
      </c>
      <c r="O395" s="92" t="str">
        <f t="shared" si="32"/>
        <v/>
      </c>
      <c r="P395" s="89" t="str">
        <f t="shared" si="33"/>
        <v/>
      </c>
    </row>
    <row r="396" spans="1:16" x14ac:dyDescent="0.3">
      <c r="A396" s="91">
        <v>391</v>
      </c>
      <c r="B396" s="93"/>
      <c r="C396" s="94"/>
      <c r="D396" s="95"/>
      <c r="E396" s="95"/>
      <c r="F396" s="96"/>
      <c r="G396" s="97"/>
      <c r="H396" s="98"/>
      <c r="I396" s="99"/>
      <c r="J396" s="100"/>
      <c r="K396" s="99"/>
      <c r="L396" s="99"/>
      <c r="M396" s="87" t="str">
        <f t="shared" si="30"/>
        <v/>
      </c>
      <c r="N396" s="87" t="str">
        <f t="shared" ca="1" si="31"/>
        <v/>
      </c>
      <c r="O396" s="92" t="str">
        <f t="shared" si="32"/>
        <v/>
      </c>
      <c r="P396" s="89" t="str">
        <f t="shared" si="33"/>
        <v/>
      </c>
    </row>
    <row r="397" spans="1:16" x14ac:dyDescent="0.3">
      <c r="A397" s="91">
        <v>392</v>
      </c>
      <c r="B397" s="93"/>
      <c r="C397" s="94"/>
      <c r="D397" s="95"/>
      <c r="E397" s="95"/>
      <c r="F397" s="96"/>
      <c r="G397" s="97"/>
      <c r="H397" s="98"/>
      <c r="I397" s="99"/>
      <c r="J397" s="100"/>
      <c r="K397" s="99"/>
      <c r="L397" s="99"/>
      <c r="M397" s="87" t="str">
        <f t="shared" si="30"/>
        <v/>
      </c>
      <c r="N397" s="87" t="str">
        <f t="shared" ca="1" si="31"/>
        <v/>
      </c>
      <c r="O397" s="92" t="str">
        <f t="shared" si="32"/>
        <v/>
      </c>
      <c r="P397" s="89" t="str">
        <f t="shared" si="33"/>
        <v/>
      </c>
    </row>
    <row r="398" spans="1:16" x14ac:dyDescent="0.3">
      <c r="A398" s="91">
        <v>393</v>
      </c>
      <c r="B398" s="93"/>
      <c r="C398" s="94"/>
      <c r="D398" s="95"/>
      <c r="E398" s="95"/>
      <c r="F398" s="96"/>
      <c r="G398" s="97"/>
      <c r="H398" s="98"/>
      <c r="I398" s="99"/>
      <c r="J398" s="100"/>
      <c r="K398" s="99"/>
      <c r="L398" s="99"/>
      <c r="M398" s="87" t="str">
        <f t="shared" si="30"/>
        <v/>
      </c>
      <c r="N398" s="87" t="str">
        <f t="shared" ca="1" si="31"/>
        <v/>
      </c>
      <c r="O398" s="92" t="str">
        <f t="shared" si="32"/>
        <v/>
      </c>
      <c r="P398" s="89" t="str">
        <f t="shared" si="33"/>
        <v/>
      </c>
    </row>
    <row r="399" spans="1:16" x14ac:dyDescent="0.3">
      <c r="A399" s="91">
        <v>394</v>
      </c>
      <c r="B399" s="93"/>
      <c r="C399" s="94"/>
      <c r="D399" s="95"/>
      <c r="E399" s="95"/>
      <c r="F399" s="96"/>
      <c r="G399" s="97"/>
      <c r="H399" s="98"/>
      <c r="I399" s="99"/>
      <c r="J399" s="100"/>
      <c r="K399" s="99"/>
      <c r="L399" s="99"/>
      <c r="M399" s="87" t="str">
        <f t="shared" si="30"/>
        <v/>
      </c>
      <c r="N399" s="87" t="str">
        <f t="shared" ca="1" si="31"/>
        <v/>
      </c>
      <c r="O399" s="92" t="str">
        <f t="shared" si="32"/>
        <v/>
      </c>
      <c r="P399" s="89" t="str">
        <f t="shared" si="33"/>
        <v/>
      </c>
    </row>
    <row r="400" spans="1:16" x14ac:dyDescent="0.3">
      <c r="A400" s="91">
        <v>395</v>
      </c>
      <c r="B400" s="93"/>
      <c r="C400" s="94"/>
      <c r="D400" s="95"/>
      <c r="E400" s="95"/>
      <c r="F400" s="96"/>
      <c r="G400" s="97"/>
      <c r="H400" s="98"/>
      <c r="I400" s="99"/>
      <c r="J400" s="100"/>
      <c r="K400" s="99"/>
      <c r="L400" s="99"/>
      <c r="M400" s="87" t="str">
        <f t="shared" si="30"/>
        <v/>
      </c>
      <c r="N400" s="87" t="str">
        <f t="shared" ca="1" si="31"/>
        <v/>
      </c>
      <c r="O400" s="92" t="str">
        <f t="shared" si="32"/>
        <v/>
      </c>
      <c r="P400" s="89" t="str">
        <f t="shared" si="33"/>
        <v/>
      </c>
    </row>
    <row r="401" spans="1:16" x14ac:dyDescent="0.3">
      <c r="A401" s="91">
        <v>396</v>
      </c>
      <c r="B401" s="93"/>
      <c r="C401" s="94"/>
      <c r="D401" s="95"/>
      <c r="E401" s="95"/>
      <c r="F401" s="96"/>
      <c r="G401" s="97"/>
      <c r="H401" s="98"/>
      <c r="I401" s="99"/>
      <c r="J401" s="100"/>
      <c r="K401" s="99"/>
      <c r="L401" s="99"/>
      <c r="M401" s="87" t="str">
        <f t="shared" si="30"/>
        <v/>
      </c>
      <c r="N401" s="87" t="str">
        <f t="shared" ca="1" si="31"/>
        <v/>
      </c>
      <c r="O401" s="92" t="str">
        <f t="shared" si="32"/>
        <v/>
      </c>
      <c r="P401" s="89" t="str">
        <f t="shared" si="33"/>
        <v/>
      </c>
    </row>
    <row r="402" spans="1:16" x14ac:dyDescent="0.3">
      <c r="A402" s="91">
        <v>397</v>
      </c>
      <c r="B402" s="93"/>
      <c r="C402" s="94"/>
      <c r="D402" s="95"/>
      <c r="E402" s="95"/>
      <c r="F402" s="96"/>
      <c r="G402" s="97"/>
      <c r="H402" s="98"/>
      <c r="I402" s="99"/>
      <c r="J402" s="100"/>
      <c r="K402" s="99"/>
      <c r="L402" s="99"/>
      <c r="M402" s="87" t="str">
        <f t="shared" si="30"/>
        <v/>
      </c>
      <c r="N402" s="87" t="str">
        <f t="shared" ca="1" si="31"/>
        <v/>
      </c>
      <c r="O402" s="92" t="str">
        <f t="shared" si="32"/>
        <v/>
      </c>
      <c r="P402" s="89" t="str">
        <f t="shared" si="33"/>
        <v/>
      </c>
    </row>
    <row r="403" spans="1:16" x14ac:dyDescent="0.3">
      <c r="A403" s="91">
        <v>398</v>
      </c>
      <c r="B403" s="93"/>
      <c r="C403" s="94"/>
      <c r="D403" s="95"/>
      <c r="E403" s="95"/>
      <c r="F403" s="96"/>
      <c r="G403" s="97"/>
      <c r="H403" s="98"/>
      <c r="I403" s="99"/>
      <c r="J403" s="100"/>
      <c r="K403" s="99"/>
      <c r="L403" s="99"/>
      <c r="M403" s="87" t="str">
        <f t="shared" si="30"/>
        <v/>
      </c>
      <c r="N403" s="87" t="str">
        <f t="shared" ca="1" si="31"/>
        <v/>
      </c>
      <c r="O403" s="92" t="str">
        <f t="shared" si="32"/>
        <v/>
      </c>
      <c r="P403" s="89" t="str">
        <f t="shared" si="33"/>
        <v/>
      </c>
    </row>
    <row r="404" spans="1:16" x14ac:dyDescent="0.3">
      <c r="A404" s="91">
        <v>399</v>
      </c>
      <c r="B404" s="93"/>
      <c r="C404" s="94"/>
      <c r="D404" s="95"/>
      <c r="E404" s="95"/>
      <c r="F404" s="96"/>
      <c r="G404" s="97"/>
      <c r="H404" s="98"/>
      <c r="I404" s="99"/>
      <c r="J404" s="100"/>
      <c r="K404" s="99"/>
      <c r="L404" s="99"/>
      <c r="M404" s="87" t="str">
        <f t="shared" si="30"/>
        <v/>
      </c>
      <c r="N404" s="87" t="str">
        <f t="shared" ca="1" si="31"/>
        <v/>
      </c>
      <c r="O404" s="92" t="str">
        <f t="shared" si="32"/>
        <v/>
      </c>
      <c r="P404" s="89" t="str">
        <f t="shared" si="33"/>
        <v/>
      </c>
    </row>
    <row r="405" spans="1:16" x14ac:dyDescent="0.3">
      <c r="A405" s="91">
        <v>400</v>
      </c>
      <c r="B405" s="93"/>
      <c r="C405" s="94"/>
      <c r="D405" s="95"/>
      <c r="E405" s="95"/>
      <c r="F405" s="96"/>
      <c r="G405" s="97"/>
      <c r="H405" s="98"/>
      <c r="I405" s="99"/>
      <c r="J405" s="100"/>
      <c r="K405" s="99"/>
      <c r="L405" s="99"/>
      <c r="M405" s="87" t="str">
        <f t="shared" si="30"/>
        <v/>
      </c>
      <c r="N405" s="87" t="str">
        <f t="shared" ca="1" si="31"/>
        <v/>
      </c>
      <c r="O405" s="92" t="str">
        <f t="shared" si="32"/>
        <v/>
      </c>
      <c r="P405" s="89" t="str">
        <f t="shared" si="33"/>
        <v/>
      </c>
    </row>
    <row r="406" spans="1:16" x14ac:dyDescent="0.3">
      <c r="A406" s="91">
        <v>401</v>
      </c>
      <c r="B406" s="93"/>
      <c r="C406" s="94"/>
      <c r="D406" s="95"/>
      <c r="E406" s="95"/>
      <c r="F406" s="96"/>
      <c r="G406" s="97"/>
      <c r="H406" s="98"/>
      <c r="I406" s="99"/>
      <c r="J406" s="100"/>
      <c r="K406" s="99"/>
      <c r="L406" s="99"/>
      <c r="M406" s="87" t="str">
        <f t="shared" si="30"/>
        <v/>
      </c>
      <c r="N406" s="87" t="str">
        <f t="shared" ca="1" si="31"/>
        <v/>
      </c>
      <c r="O406" s="92" t="str">
        <f t="shared" si="32"/>
        <v/>
      </c>
      <c r="P406" s="89" t="str">
        <f t="shared" si="33"/>
        <v/>
      </c>
    </row>
    <row r="407" spans="1:16" x14ac:dyDescent="0.3">
      <c r="A407" s="91">
        <v>402</v>
      </c>
      <c r="B407" s="93"/>
      <c r="C407" s="94"/>
      <c r="D407" s="95"/>
      <c r="E407" s="95"/>
      <c r="F407" s="96"/>
      <c r="G407" s="97"/>
      <c r="H407" s="98"/>
      <c r="I407" s="99"/>
      <c r="J407" s="100"/>
      <c r="K407" s="99"/>
      <c r="L407" s="99"/>
      <c r="M407" s="87" t="str">
        <f t="shared" si="30"/>
        <v/>
      </c>
      <c r="N407" s="87" t="str">
        <f t="shared" ca="1" si="31"/>
        <v/>
      </c>
      <c r="O407" s="92" t="str">
        <f t="shared" si="32"/>
        <v/>
      </c>
      <c r="P407" s="89" t="str">
        <f t="shared" si="33"/>
        <v/>
      </c>
    </row>
    <row r="408" spans="1:16" x14ac:dyDescent="0.3">
      <c r="A408" s="91">
        <v>403</v>
      </c>
      <c r="B408" s="93"/>
      <c r="C408" s="94"/>
      <c r="D408" s="95"/>
      <c r="E408" s="95"/>
      <c r="F408" s="96"/>
      <c r="G408" s="97"/>
      <c r="H408" s="98"/>
      <c r="I408" s="99"/>
      <c r="J408" s="100"/>
      <c r="K408" s="99"/>
      <c r="L408" s="99"/>
      <c r="M408" s="87" t="str">
        <f t="shared" si="30"/>
        <v/>
      </c>
      <c r="N408" s="87" t="str">
        <f t="shared" ca="1" si="31"/>
        <v/>
      </c>
      <c r="O408" s="92" t="str">
        <f t="shared" si="32"/>
        <v/>
      </c>
      <c r="P408" s="89" t="str">
        <f t="shared" si="33"/>
        <v/>
      </c>
    </row>
    <row r="409" spans="1:16" x14ac:dyDescent="0.3">
      <c r="A409" s="91">
        <v>404</v>
      </c>
      <c r="B409" s="93"/>
      <c r="C409" s="94"/>
      <c r="D409" s="95"/>
      <c r="E409" s="95"/>
      <c r="F409" s="96"/>
      <c r="G409" s="97"/>
      <c r="H409" s="98"/>
      <c r="I409" s="99"/>
      <c r="J409" s="100"/>
      <c r="K409" s="99"/>
      <c r="L409" s="99"/>
      <c r="M409" s="87" t="str">
        <f t="shared" si="30"/>
        <v/>
      </c>
      <c r="N409" s="87" t="str">
        <f t="shared" ca="1" si="31"/>
        <v/>
      </c>
      <c r="O409" s="92" t="str">
        <f t="shared" si="32"/>
        <v/>
      </c>
      <c r="P409" s="89" t="str">
        <f t="shared" si="33"/>
        <v/>
      </c>
    </row>
    <row r="410" spans="1:16" x14ac:dyDescent="0.3">
      <c r="A410" s="91">
        <v>405</v>
      </c>
      <c r="B410" s="93"/>
      <c r="C410" s="94"/>
      <c r="D410" s="95"/>
      <c r="E410" s="95"/>
      <c r="F410" s="96"/>
      <c r="G410" s="97"/>
      <c r="H410" s="98"/>
      <c r="I410" s="99"/>
      <c r="J410" s="100"/>
      <c r="K410" s="99"/>
      <c r="L410" s="99"/>
      <c r="M410" s="87" t="str">
        <f t="shared" si="30"/>
        <v/>
      </c>
      <c r="N410" s="87" t="str">
        <f t="shared" ca="1" si="31"/>
        <v/>
      </c>
      <c r="O410" s="92" t="str">
        <f t="shared" si="32"/>
        <v/>
      </c>
      <c r="P410" s="89" t="str">
        <f t="shared" si="33"/>
        <v/>
      </c>
    </row>
    <row r="411" spans="1:16" x14ac:dyDescent="0.3">
      <c r="A411" s="91">
        <v>406</v>
      </c>
      <c r="B411" s="93"/>
      <c r="C411" s="94"/>
      <c r="D411" s="95"/>
      <c r="E411" s="95"/>
      <c r="F411" s="96"/>
      <c r="G411" s="97"/>
      <c r="H411" s="98"/>
      <c r="I411" s="99"/>
      <c r="J411" s="100"/>
      <c r="K411" s="99"/>
      <c r="L411" s="99"/>
      <c r="M411" s="87" t="str">
        <f t="shared" si="30"/>
        <v/>
      </c>
      <c r="N411" s="87" t="str">
        <f t="shared" ca="1" si="31"/>
        <v/>
      </c>
      <c r="O411" s="92" t="str">
        <f t="shared" si="32"/>
        <v/>
      </c>
      <c r="P411" s="89" t="str">
        <f t="shared" si="33"/>
        <v/>
      </c>
    </row>
    <row r="412" spans="1:16" x14ac:dyDescent="0.3">
      <c r="A412" s="91">
        <v>407</v>
      </c>
      <c r="B412" s="93"/>
      <c r="C412" s="94"/>
      <c r="D412" s="95"/>
      <c r="E412" s="95"/>
      <c r="F412" s="96"/>
      <c r="G412" s="97"/>
      <c r="H412" s="98"/>
      <c r="I412" s="99"/>
      <c r="J412" s="100"/>
      <c r="K412" s="99"/>
      <c r="L412" s="99"/>
      <c r="M412" s="87" t="str">
        <f t="shared" si="30"/>
        <v/>
      </c>
      <c r="N412" s="87" t="str">
        <f t="shared" ca="1" si="31"/>
        <v/>
      </c>
      <c r="O412" s="92" t="str">
        <f t="shared" si="32"/>
        <v/>
      </c>
      <c r="P412" s="89" t="str">
        <f t="shared" si="33"/>
        <v/>
      </c>
    </row>
    <row r="413" spans="1:16" x14ac:dyDescent="0.3">
      <c r="A413" s="91">
        <v>408</v>
      </c>
      <c r="B413" s="93"/>
      <c r="C413" s="94"/>
      <c r="D413" s="95"/>
      <c r="E413" s="95"/>
      <c r="F413" s="96"/>
      <c r="G413" s="97"/>
      <c r="H413" s="98"/>
      <c r="I413" s="99"/>
      <c r="J413" s="100"/>
      <c r="K413" s="99"/>
      <c r="L413" s="99"/>
      <c r="M413" s="87" t="str">
        <f t="shared" si="30"/>
        <v/>
      </c>
      <c r="N413" s="87" t="str">
        <f t="shared" ca="1" si="31"/>
        <v/>
      </c>
      <c r="O413" s="92" t="str">
        <f t="shared" si="32"/>
        <v/>
      </c>
      <c r="P413" s="89" t="str">
        <f t="shared" si="33"/>
        <v/>
      </c>
    </row>
    <row r="414" spans="1:16" x14ac:dyDescent="0.3">
      <c r="A414" s="91">
        <v>409</v>
      </c>
      <c r="B414" s="93"/>
      <c r="C414" s="94"/>
      <c r="D414" s="95"/>
      <c r="E414" s="95"/>
      <c r="F414" s="96"/>
      <c r="G414" s="97"/>
      <c r="H414" s="98"/>
      <c r="I414" s="99"/>
      <c r="J414" s="100"/>
      <c r="K414" s="99"/>
      <c r="L414" s="99"/>
      <c r="M414" s="87" t="str">
        <f t="shared" si="30"/>
        <v/>
      </c>
      <c r="N414" s="87" t="str">
        <f t="shared" ca="1" si="31"/>
        <v/>
      </c>
      <c r="O414" s="92" t="str">
        <f t="shared" si="32"/>
        <v/>
      </c>
      <c r="P414" s="89" t="str">
        <f t="shared" si="33"/>
        <v/>
      </c>
    </row>
    <row r="415" spans="1:16" x14ac:dyDescent="0.3">
      <c r="A415" s="91">
        <v>410</v>
      </c>
      <c r="B415" s="93"/>
      <c r="C415" s="94"/>
      <c r="D415" s="95"/>
      <c r="E415" s="95"/>
      <c r="F415" s="96"/>
      <c r="G415" s="97"/>
      <c r="H415" s="98"/>
      <c r="I415" s="99"/>
      <c r="J415" s="100"/>
      <c r="K415" s="99"/>
      <c r="L415" s="99"/>
      <c r="M415" s="87" t="str">
        <f t="shared" si="30"/>
        <v/>
      </c>
      <c r="N415" s="87" t="str">
        <f t="shared" ca="1" si="31"/>
        <v/>
      </c>
      <c r="O415" s="92" t="str">
        <f t="shared" si="32"/>
        <v/>
      </c>
      <c r="P415" s="89" t="str">
        <f t="shared" si="33"/>
        <v/>
      </c>
    </row>
    <row r="416" spans="1:16" x14ac:dyDescent="0.3">
      <c r="A416" s="91">
        <v>411</v>
      </c>
      <c r="B416" s="93"/>
      <c r="C416" s="94"/>
      <c r="D416" s="95"/>
      <c r="E416" s="95"/>
      <c r="F416" s="96"/>
      <c r="G416" s="97"/>
      <c r="H416" s="98"/>
      <c r="I416" s="99"/>
      <c r="J416" s="100"/>
      <c r="K416" s="99"/>
      <c r="L416" s="99"/>
      <c r="M416" s="87" t="str">
        <f t="shared" si="30"/>
        <v/>
      </c>
      <c r="N416" s="87" t="str">
        <f t="shared" ca="1" si="31"/>
        <v/>
      </c>
      <c r="O416" s="92" t="str">
        <f t="shared" si="32"/>
        <v/>
      </c>
      <c r="P416" s="89" t="str">
        <f t="shared" si="33"/>
        <v/>
      </c>
    </row>
    <row r="417" spans="1:16" x14ac:dyDescent="0.3">
      <c r="A417" s="91">
        <v>412</v>
      </c>
      <c r="B417" s="93"/>
      <c r="C417" s="94"/>
      <c r="D417" s="95"/>
      <c r="E417" s="95"/>
      <c r="F417" s="96"/>
      <c r="G417" s="97"/>
      <c r="H417" s="98"/>
      <c r="I417" s="99"/>
      <c r="J417" s="100"/>
      <c r="K417" s="99"/>
      <c r="L417" s="99"/>
      <c r="M417" s="87" t="str">
        <f t="shared" si="30"/>
        <v/>
      </c>
      <c r="N417" s="87" t="str">
        <f t="shared" ca="1" si="31"/>
        <v/>
      </c>
      <c r="O417" s="92" t="str">
        <f t="shared" si="32"/>
        <v/>
      </c>
      <c r="P417" s="89" t="str">
        <f t="shared" si="33"/>
        <v/>
      </c>
    </row>
    <row r="418" spans="1:16" x14ac:dyDescent="0.3">
      <c r="A418" s="91">
        <v>413</v>
      </c>
      <c r="B418" s="93"/>
      <c r="C418" s="94"/>
      <c r="D418" s="95"/>
      <c r="E418" s="95"/>
      <c r="F418" s="96"/>
      <c r="G418" s="97"/>
      <c r="H418" s="98"/>
      <c r="I418" s="99"/>
      <c r="J418" s="100"/>
      <c r="K418" s="99"/>
      <c r="L418" s="99"/>
      <c r="M418" s="87" t="str">
        <f t="shared" si="30"/>
        <v/>
      </c>
      <c r="N418" s="87" t="str">
        <f t="shared" ca="1" si="31"/>
        <v/>
      </c>
      <c r="O418" s="92" t="str">
        <f t="shared" si="32"/>
        <v/>
      </c>
      <c r="P418" s="89" t="str">
        <f t="shared" si="33"/>
        <v/>
      </c>
    </row>
    <row r="419" spans="1:16" x14ac:dyDescent="0.3">
      <c r="A419" s="91">
        <v>414</v>
      </c>
      <c r="B419" s="93"/>
      <c r="C419" s="94"/>
      <c r="D419" s="95"/>
      <c r="E419" s="95"/>
      <c r="F419" s="96"/>
      <c r="G419" s="97"/>
      <c r="H419" s="98"/>
      <c r="I419" s="99"/>
      <c r="J419" s="100"/>
      <c r="K419" s="99"/>
      <c r="L419" s="99"/>
      <c r="M419" s="87" t="str">
        <f t="shared" si="30"/>
        <v/>
      </c>
      <c r="N419" s="87" t="str">
        <f t="shared" ca="1" si="31"/>
        <v/>
      </c>
      <c r="O419" s="92" t="str">
        <f t="shared" si="32"/>
        <v/>
      </c>
      <c r="P419" s="89" t="str">
        <f t="shared" si="33"/>
        <v/>
      </c>
    </row>
    <row r="420" spans="1:16" x14ac:dyDescent="0.3">
      <c r="A420" s="91">
        <v>415</v>
      </c>
      <c r="B420" s="93"/>
      <c r="C420" s="94"/>
      <c r="D420" s="95"/>
      <c r="E420" s="95"/>
      <c r="F420" s="96"/>
      <c r="G420" s="97"/>
      <c r="H420" s="98"/>
      <c r="I420" s="99"/>
      <c r="J420" s="100"/>
      <c r="K420" s="99"/>
      <c r="L420" s="99"/>
      <c r="M420" s="87" t="str">
        <f t="shared" si="30"/>
        <v/>
      </c>
      <c r="N420" s="87" t="str">
        <f t="shared" ca="1" si="31"/>
        <v/>
      </c>
      <c r="O420" s="92" t="str">
        <f t="shared" si="32"/>
        <v/>
      </c>
      <c r="P420" s="89" t="str">
        <f t="shared" si="33"/>
        <v/>
      </c>
    </row>
    <row r="421" spans="1:16" x14ac:dyDescent="0.3">
      <c r="A421" s="91">
        <v>416</v>
      </c>
      <c r="B421" s="93"/>
      <c r="C421" s="94"/>
      <c r="D421" s="95"/>
      <c r="E421" s="95"/>
      <c r="F421" s="96"/>
      <c r="G421" s="97"/>
      <c r="H421" s="98"/>
      <c r="I421" s="99"/>
      <c r="J421" s="100"/>
      <c r="K421" s="99"/>
      <c r="L421" s="99"/>
      <c r="M421" s="87" t="str">
        <f t="shared" si="30"/>
        <v/>
      </c>
      <c r="N421" s="87" t="str">
        <f t="shared" ca="1" si="31"/>
        <v/>
      </c>
      <c r="O421" s="92" t="str">
        <f t="shared" si="32"/>
        <v/>
      </c>
      <c r="P421" s="89" t="str">
        <f t="shared" si="33"/>
        <v/>
      </c>
    </row>
    <row r="422" spans="1:16" x14ac:dyDescent="0.3">
      <c r="A422" s="91">
        <v>417</v>
      </c>
      <c r="B422" s="93"/>
      <c r="C422" s="94"/>
      <c r="D422" s="95"/>
      <c r="E422" s="95"/>
      <c r="F422" s="96"/>
      <c r="G422" s="97"/>
      <c r="H422" s="98"/>
      <c r="I422" s="99"/>
      <c r="J422" s="100"/>
      <c r="K422" s="99"/>
      <c r="L422" s="99"/>
      <c r="M422" s="87" t="str">
        <f t="shared" si="30"/>
        <v/>
      </c>
      <c r="N422" s="87" t="str">
        <f t="shared" ca="1" si="31"/>
        <v/>
      </c>
      <c r="O422" s="92" t="str">
        <f t="shared" si="32"/>
        <v/>
      </c>
      <c r="P422" s="89" t="str">
        <f t="shared" si="33"/>
        <v/>
      </c>
    </row>
    <row r="423" spans="1:16" x14ac:dyDescent="0.3">
      <c r="A423" s="91">
        <v>418</v>
      </c>
      <c r="B423" s="93"/>
      <c r="C423" s="94"/>
      <c r="D423" s="95"/>
      <c r="E423" s="95"/>
      <c r="F423" s="96"/>
      <c r="G423" s="97"/>
      <c r="H423" s="98"/>
      <c r="I423" s="99"/>
      <c r="J423" s="100"/>
      <c r="K423" s="99"/>
      <c r="L423" s="99"/>
      <c r="M423" s="87" t="str">
        <f t="shared" si="30"/>
        <v/>
      </c>
      <c r="N423" s="87" t="str">
        <f t="shared" ca="1" si="31"/>
        <v/>
      </c>
      <c r="O423" s="92" t="str">
        <f t="shared" si="32"/>
        <v/>
      </c>
      <c r="P423" s="89" t="str">
        <f t="shared" si="33"/>
        <v/>
      </c>
    </row>
    <row r="424" spans="1:16" x14ac:dyDescent="0.3">
      <c r="A424" s="91">
        <v>419</v>
      </c>
      <c r="B424" s="93"/>
      <c r="C424" s="94"/>
      <c r="D424" s="95"/>
      <c r="E424" s="95"/>
      <c r="F424" s="96"/>
      <c r="G424" s="97"/>
      <c r="H424" s="98"/>
      <c r="I424" s="99"/>
      <c r="J424" s="100"/>
      <c r="K424" s="99"/>
      <c r="L424" s="99"/>
      <c r="M424" s="87" t="str">
        <f t="shared" si="30"/>
        <v/>
      </c>
      <c r="N424" s="87" t="str">
        <f t="shared" ca="1" si="31"/>
        <v/>
      </c>
      <c r="O424" s="92" t="str">
        <f t="shared" si="32"/>
        <v/>
      </c>
      <c r="P424" s="89" t="str">
        <f t="shared" si="33"/>
        <v/>
      </c>
    </row>
    <row r="425" spans="1:16" x14ac:dyDescent="0.3">
      <c r="A425" s="91">
        <v>420</v>
      </c>
      <c r="B425" s="93"/>
      <c r="C425" s="94"/>
      <c r="D425" s="95"/>
      <c r="E425" s="95"/>
      <c r="F425" s="96"/>
      <c r="G425" s="97"/>
      <c r="H425" s="98"/>
      <c r="I425" s="99"/>
      <c r="J425" s="100"/>
      <c r="K425" s="99"/>
      <c r="L425" s="99"/>
      <c r="M425" s="87" t="str">
        <f t="shared" si="30"/>
        <v/>
      </c>
      <c r="N425" s="87" t="str">
        <f t="shared" ca="1" si="31"/>
        <v/>
      </c>
      <c r="O425" s="92" t="str">
        <f t="shared" si="32"/>
        <v/>
      </c>
      <c r="P425" s="89" t="str">
        <f t="shared" si="33"/>
        <v/>
      </c>
    </row>
    <row r="426" spans="1:16" x14ac:dyDescent="0.3">
      <c r="A426" s="91">
        <v>421</v>
      </c>
      <c r="B426" s="93"/>
      <c r="C426" s="94"/>
      <c r="D426" s="95"/>
      <c r="E426" s="95"/>
      <c r="F426" s="96"/>
      <c r="G426" s="97"/>
      <c r="H426" s="98"/>
      <c r="I426" s="99"/>
      <c r="J426" s="100"/>
      <c r="K426" s="99"/>
      <c r="L426" s="99"/>
      <c r="M426" s="87" t="str">
        <f t="shared" si="30"/>
        <v/>
      </c>
      <c r="N426" s="87" t="str">
        <f t="shared" ca="1" si="31"/>
        <v/>
      </c>
      <c r="O426" s="92" t="str">
        <f t="shared" si="32"/>
        <v/>
      </c>
      <c r="P426" s="89" t="str">
        <f t="shared" si="33"/>
        <v/>
      </c>
    </row>
    <row r="427" spans="1:16" x14ac:dyDescent="0.3">
      <c r="A427" s="91">
        <v>422</v>
      </c>
      <c r="B427" s="93"/>
      <c r="C427" s="94"/>
      <c r="D427" s="95"/>
      <c r="E427" s="95"/>
      <c r="F427" s="96"/>
      <c r="G427" s="97"/>
      <c r="H427" s="98"/>
      <c r="I427" s="99"/>
      <c r="J427" s="100"/>
      <c r="K427" s="99"/>
      <c r="L427" s="99"/>
      <c r="M427" s="87" t="str">
        <f t="shared" si="30"/>
        <v/>
      </c>
      <c r="N427" s="87" t="str">
        <f t="shared" ca="1" si="31"/>
        <v/>
      </c>
      <c r="O427" s="92" t="str">
        <f t="shared" si="32"/>
        <v/>
      </c>
      <c r="P427" s="89" t="str">
        <f t="shared" si="33"/>
        <v/>
      </c>
    </row>
    <row r="428" spans="1:16" x14ac:dyDescent="0.3">
      <c r="A428" s="91">
        <v>423</v>
      </c>
      <c r="B428" s="93"/>
      <c r="C428" s="94"/>
      <c r="D428" s="95"/>
      <c r="E428" s="95"/>
      <c r="F428" s="96"/>
      <c r="G428" s="97"/>
      <c r="H428" s="98"/>
      <c r="I428" s="99"/>
      <c r="J428" s="100"/>
      <c r="K428" s="99"/>
      <c r="L428" s="99"/>
      <c r="M428" s="87" t="str">
        <f t="shared" si="30"/>
        <v/>
      </c>
      <c r="N428" s="87" t="str">
        <f t="shared" ca="1" si="31"/>
        <v/>
      </c>
      <c r="O428" s="92" t="str">
        <f t="shared" si="32"/>
        <v/>
      </c>
      <c r="P428" s="89" t="str">
        <f t="shared" si="33"/>
        <v/>
      </c>
    </row>
    <row r="429" spans="1:16" x14ac:dyDescent="0.3">
      <c r="A429" s="91">
        <v>424</v>
      </c>
      <c r="B429" s="93"/>
      <c r="C429" s="94"/>
      <c r="D429" s="95"/>
      <c r="E429" s="95"/>
      <c r="F429" s="96"/>
      <c r="G429" s="97"/>
      <c r="H429" s="98"/>
      <c r="I429" s="99"/>
      <c r="J429" s="100"/>
      <c r="K429" s="99"/>
      <c r="L429" s="99"/>
      <c r="M429" s="87" t="str">
        <f t="shared" si="30"/>
        <v/>
      </c>
      <c r="N429" s="87" t="str">
        <f t="shared" ca="1" si="31"/>
        <v/>
      </c>
      <c r="O429" s="92" t="str">
        <f t="shared" si="32"/>
        <v/>
      </c>
      <c r="P429" s="89" t="str">
        <f t="shared" si="33"/>
        <v/>
      </c>
    </row>
    <row r="430" spans="1:16" x14ac:dyDescent="0.3">
      <c r="A430" s="91">
        <v>425</v>
      </c>
      <c r="B430" s="93"/>
      <c r="C430" s="94"/>
      <c r="D430" s="95"/>
      <c r="E430" s="95"/>
      <c r="F430" s="96"/>
      <c r="G430" s="97"/>
      <c r="H430" s="98"/>
      <c r="I430" s="99"/>
      <c r="J430" s="100"/>
      <c r="K430" s="99"/>
      <c r="L430" s="99"/>
      <c r="M430" s="87" t="str">
        <f t="shared" si="30"/>
        <v/>
      </c>
      <c r="N430" s="87" t="str">
        <f t="shared" ca="1" si="31"/>
        <v/>
      </c>
      <c r="O430" s="92" t="str">
        <f t="shared" si="32"/>
        <v/>
      </c>
      <c r="P430" s="89" t="str">
        <f t="shared" si="33"/>
        <v/>
      </c>
    </row>
    <row r="431" spans="1:16" x14ac:dyDescent="0.3">
      <c r="A431" s="91">
        <v>426</v>
      </c>
      <c r="B431" s="93"/>
      <c r="C431" s="94"/>
      <c r="D431" s="95"/>
      <c r="E431" s="95"/>
      <c r="F431" s="96"/>
      <c r="G431" s="97"/>
      <c r="H431" s="98"/>
      <c r="I431" s="99"/>
      <c r="J431" s="100"/>
      <c r="K431" s="99"/>
      <c r="L431" s="99"/>
      <c r="M431" s="87" t="str">
        <f t="shared" si="30"/>
        <v/>
      </c>
      <c r="N431" s="87" t="str">
        <f t="shared" ca="1" si="31"/>
        <v/>
      </c>
      <c r="O431" s="92" t="str">
        <f t="shared" si="32"/>
        <v/>
      </c>
      <c r="P431" s="89" t="str">
        <f t="shared" si="33"/>
        <v/>
      </c>
    </row>
    <row r="432" spans="1:16" x14ac:dyDescent="0.3">
      <c r="A432" s="91">
        <v>427</v>
      </c>
      <c r="B432" s="93"/>
      <c r="C432" s="94"/>
      <c r="D432" s="95"/>
      <c r="E432" s="95"/>
      <c r="F432" s="96"/>
      <c r="G432" s="97"/>
      <c r="H432" s="98"/>
      <c r="I432" s="99"/>
      <c r="J432" s="100"/>
      <c r="K432" s="99"/>
      <c r="L432" s="99"/>
      <c r="M432" s="87" t="str">
        <f t="shared" si="30"/>
        <v/>
      </c>
      <c r="N432" s="87" t="str">
        <f t="shared" ca="1" si="31"/>
        <v/>
      </c>
      <c r="O432" s="92" t="str">
        <f t="shared" si="32"/>
        <v/>
      </c>
      <c r="P432" s="89" t="str">
        <f t="shared" si="33"/>
        <v/>
      </c>
    </row>
    <row r="433" spans="1:16" x14ac:dyDescent="0.3">
      <c r="A433" s="91">
        <v>428</v>
      </c>
      <c r="B433" s="93"/>
      <c r="C433" s="94"/>
      <c r="D433" s="95"/>
      <c r="E433" s="95"/>
      <c r="F433" s="96"/>
      <c r="G433" s="97"/>
      <c r="H433" s="98"/>
      <c r="I433" s="99"/>
      <c r="J433" s="100"/>
      <c r="K433" s="99"/>
      <c r="L433" s="99"/>
      <c r="M433" s="87" t="str">
        <f t="shared" si="30"/>
        <v/>
      </c>
      <c r="N433" s="87" t="str">
        <f t="shared" ca="1" si="31"/>
        <v/>
      </c>
      <c r="O433" s="92" t="str">
        <f t="shared" si="32"/>
        <v/>
      </c>
      <c r="P433" s="89" t="str">
        <f t="shared" si="33"/>
        <v/>
      </c>
    </row>
    <row r="434" spans="1:16" x14ac:dyDescent="0.3">
      <c r="A434" s="91">
        <v>429</v>
      </c>
      <c r="B434" s="93"/>
      <c r="C434" s="94"/>
      <c r="D434" s="95"/>
      <c r="E434" s="95"/>
      <c r="F434" s="96"/>
      <c r="G434" s="97"/>
      <c r="H434" s="98"/>
      <c r="I434" s="99"/>
      <c r="J434" s="100"/>
      <c r="K434" s="99"/>
      <c r="L434" s="99"/>
      <c r="M434" s="87" t="str">
        <f t="shared" si="30"/>
        <v/>
      </c>
      <c r="N434" s="87" t="str">
        <f t="shared" ca="1" si="31"/>
        <v/>
      </c>
      <c r="O434" s="92" t="str">
        <f t="shared" si="32"/>
        <v/>
      </c>
      <c r="P434" s="89" t="str">
        <f t="shared" si="33"/>
        <v/>
      </c>
    </row>
    <row r="435" spans="1:16" x14ac:dyDescent="0.3">
      <c r="A435" s="91">
        <v>430</v>
      </c>
      <c r="B435" s="93"/>
      <c r="C435" s="94"/>
      <c r="D435" s="95"/>
      <c r="E435" s="95"/>
      <c r="F435" s="96"/>
      <c r="G435" s="97"/>
      <c r="H435" s="98"/>
      <c r="I435" s="99"/>
      <c r="J435" s="100"/>
      <c r="K435" s="99"/>
      <c r="L435" s="99"/>
      <c r="M435" s="87" t="str">
        <f t="shared" si="30"/>
        <v/>
      </c>
      <c r="N435" s="87" t="str">
        <f t="shared" ca="1" si="31"/>
        <v/>
      </c>
      <c r="O435" s="92" t="str">
        <f t="shared" si="32"/>
        <v/>
      </c>
      <c r="P435" s="89" t="str">
        <f t="shared" si="33"/>
        <v/>
      </c>
    </row>
    <row r="436" spans="1:16" x14ac:dyDescent="0.3">
      <c r="A436" s="91">
        <v>431</v>
      </c>
      <c r="B436" s="93"/>
      <c r="C436" s="94"/>
      <c r="D436" s="95"/>
      <c r="E436" s="95"/>
      <c r="F436" s="96"/>
      <c r="G436" s="97"/>
      <c r="H436" s="98"/>
      <c r="I436" s="99"/>
      <c r="J436" s="100"/>
      <c r="K436" s="99"/>
      <c r="L436" s="99"/>
      <c r="M436" s="87" t="str">
        <f t="shared" si="30"/>
        <v/>
      </c>
      <c r="N436" s="87" t="str">
        <f t="shared" ca="1" si="31"/>
        <v/>
      </c>
      <c r="O436" s="92" t="str">
        <f t="shared" si="32"/>
        <v/>
      </c>
      <c r="P436" s="89" t="str">
        <f t="shared" si="33"/>
        <v/>
      </c>
    </row>
    <row r="437" spans="1:16" x14ac:dyDescent="0.3">
      <c r="A437" s="91">
        <v>432</v>
      </c>
      <c r="B437" s="93"/>
      <c r="C437" s="94"/>
      <c r="D437" s="95"/>
      <c r="E437" s="95"/>
      <c r="F437" s="96"/>
      <c r="G437" s="97"/>
      <c r="H437" s="98"/>
      <c r="I437" s="99"/>
      <c r="J437" s="100"/>
      <c r="K437" s="99"/>
      <c r="L437" s="99"/>
      <c r="M437" s="87" t="str">
        <f t="shared" si="30"/>
        <v/>
      </c>
      <c r="N437" s="87" t="str">
        <f t="shared" ca="1" si="31"/>
        <v/>
      </c>
      <c r="O437" s="92" t="str">
        <f t="shared" si="32"/>
        <v/>
      </c>
      <c r="P437" s="89" t="str">
        <f t="shared" si="33"/>
        <v/>
      </c>
    </row>
    <row r="438" spans="1:16" x14ac:dyDescent="0.3">
      <c r="A438" s="91">
        <v>433</v>
      </c>
      <c r="B438" s="93"/>
      <c r="C438" s="94"/>
      <c r="D438" s="95"/>
      <c r="E438" s="95"/>
      <c r="F438" s="96"/>
      <c r="G438" s="97"/>
      <c r="H438" s="98"/>
      <c r="I438" s="99"/>
      <c r="J438" s="100"/>
      <c r="K438" s="99"/>
      <c r="L438" s="99"/>
      <c r="M438" s="87" t="str">
        <f t="shared" ref="M438:M500" si="34">IF(B438&lt;&gt;"",(DAY(B438)+C438*30),"")</f>
        <v/>
      </c>
      <c r="N438" s="87" t="str">
        <f t="shared" ref="N438:N500" ca="1" si="35">IF(K438&lt;&gt;"",(DAY(B438)+30*C438)-DAY(TODAY()),"")</f>
        <v/>
      </c>
      <c r="O438" s="92" t="str">
        <f t="shared" ref="O438:O500" si="36">IF(I438&gt;H438,(IF(I438&lt;&gt;"",(((I438-H438)-(I438-L438))/ABS(I438-H438)),"")),IF(I438&lt;&gt;"",(1-(I438+L438-H438)/I438),""))</f>
        <v/>
      </c>
      <c r="P438" s="89" t="str">
        <f t="shared" ref="P438:P500" si="37">IF(F438&lt;&gt;"",F438,"")</f>
        <v/>
      </c>
    </row>
    <row r="439" spans="1:16" x14ac:dyDescent="0.3">
      <c r="A439" s="91">
        <v>434</v>
      </c>
      <c r="B439" s="93"/>
      <c r="C439" s="94"/>
      <c r="D439" s="95"/>
      <c r="E439" s="95"/>
      <c r="F439" s="96"/>
      <c r="G439" s="97"/>
      <c r="H439" s="98"/>
      <c r="I439" s="99"/>
      <c r="J439" s="100"/>
      <c r="K439" s="99"/>
      <c r="L439" s="99"/>
      <c r="M439" s="87" t="str">
        <f t="shared" si="34"/>
        <v/>
      </c>
      <c r="N439" s="87" t="str">
        <f t="shared" ca="1" si="35"/>
        <v/>
      </c>
      <c r="O439" s="92" t="str">
        <f t="shared" si="36"/>
        <v/>
      </c>
      <c r="P439" s="89" t="str">
        <f t="shared" si="37"/>
        <v/>
      </c>
    </row>
    <row r="440" spans="1:16" x14ac:dyDescent="0.3">
      <c r="A440" s="91">
        <v>435</v>
      </c>
      <c r="B440" s="93"/>
      <c r="C440" s="94"/>
      <c r="D440" s="95"/>
      <c r="E440" s="95"/>
      <c r="F440" s="96"/>
      <c r="G440" s="97"/>
      <c r="H440" s="98"/>
      <c r="I440" s="99"/>
      <c r="J440" s="100"/>
      <c r="K440" s="99"/>
      <c r="L440" s="99"/>
      <c r="M440" s="87" t="str">
        <f t="shared" si="34"/>
        <v/>
      </c>
      <c r="N440" s="87" t="str">
        <f t="shared" ca="1" si="35"/>
        <v/>
      </c>
      <c r="O440" s="92" t="str">
        <f t="shared" si="36"/>
        <v/>
      </c>
      <c r="P440" s="89" t="str">
        <f t="shared" si="37"/>
        <v/>
      </c>
    </row>
    <row r="441" spans="1:16" x14ac:dyDescent="0.3">
      <c r="A441" s="91">
        <v>436</v>
      </c>
      <c r="B441" s="93"/>
      <c r="C441" s="94"/>
      <c r="D441" s="95"/>
      <c r="E441" s="95"/>
      <c r="F441" s="96"/>
      <c r="G441" s="97"/>
      <c r="H441" s="98"/>
      <c r="I441" s="99"/>
      <c r="J441" s="100"/>
      <c r="K441" s="99"/>
      <c r="L441" s="99"/>
      <c r="M441" s="87" t="str">
        <f t="shared" si="34"/>
        <v/>
      </c>
      <c r="N441" s="87" t="str">
        <f t="shared" ca="1" si="35"/>
        <v/>
      </c>
      <c r="O441" s="92" t="str">
        <f t="shared" si="36"/>
        <v/>
      </c>
      <c r="P441" s="89" t="str">
        <f t="shared" si="37"/>
        <v/>
      </c>
    </row>
    <row r="442" spans="1:16" x14ac:dyDescent="0.3">
      <c r="A442" s="91">
        <v>437</v>
      </c>
      <c r="B442" s="93"/>
      <c r="C442" s="94"/>
      <c r="D442" s="95"/>
      <c r="E442" s="95"/>
      <c r="F442" s="96"/>
      <c r="G442" s="97"/>
      <c r="H442" s="98"/>
      <c r="I442" s="99"/>
      <c r="J442" s="100"/>
      <c r="K442" s="99"/>
      <c r="L442" s="99"/>
      <c r="M442" s="87" t="str">
        <f t="shared" si="34"/>
        <v/>
      </c>
      <c r="N442" s="87" t="str">
        <f t="shared" ca="1" si="35"/>
        <v/>
      </c>
      <c r="O442" s="92" t="str">
        <f t="shared" si="36"/>
        <v/>
      </c>
      <c r="P442" s="89" t="str">
        <f t="shared" si="37"/>
        <v/>
      </c>
    </row>
    <row r="443" spans="1:16" x14ac:dyDescent="0.3">
      <c r="A443" s="91">
        <v>438</v>
      </c>
      <c r="B443" s="93"/>
      <c r="C443" s="94"/>
      <c r="D443" s="95"/>
      <c r="E443" s="95"/>
      <c r="F443" s="96"/>
      <c r="G443" s="97"/>
      <c r="H443" s="98"/>
      <c r="I443" s="99"/>
      <c r="J443" s="100"/>
      <c r="K443" s="99"/>
      <c r="L443" s="99"/>
      <c r="M443" s="87" t="str">
        <f t="shared" si="34"/>
        <v/>
      </c>
      <c r="N443" s="87" t="str">
        <f t="shared" ca="1" si="35"/>
        <v/>
      </c>
      <c r="O443" s="92" t="str">
        <f t="shared" si="36"/>
        <v/>
      </c>
      <c r="P443" s="89" t="str">
        <f t="shared" si="37"/>
        <v/>
      </c>
    </row>
    <row r="444" spans="1:16" x14ac:dyDescent="0.3">
      <c r="A444" s="91">
        <v>439</v>
      </c>
      <c r="B444" s="93"/>
      <c r="C444" s="94"/>
      <c r="D444" s="95"/>
      <c r="E444" s="95"/>
      <c r="F444" s="96"/>
      <c r="G444" s="97"/>
      <c r="H444" s="98"/>
      <c r="I444" s="99"/>
      <c r="J444" s="100"/>
      <c r="K444" s="99"/>
      <c r="L444" s="99"/>
      <c r="M444" s="87" t="str">
        <f t="shared" si="34"/>
        <v/>
      </c>
      <c r="N444" s="87" t="str">
        <f t="shared" ca="1" si="35"/>
        <v/>
      </c>
      <c r="O444" s="92" t="str">
        <f t="shared" si="36"/>
        <v/>
      </c>
      <c r="P444" s="89" t="str">
        <f t="shared" si="37"/>
        <v/>
      </c>
    </row>
    <row r="445" spans="1:16" x14ac:dyDescent="0.3">
      <c r="A445" s="91">
        <v>440</v>
      </c>
      <c r="B445" s="93"/>
      <c r="C445" s="94"/>
      <c r="D445" s="95"/>
      <c r="E445" s="95"/>
      <c r="F445" s="96"/>
      <c r="G445" s="97"/>
      <c r="H445" s="98"/>
      <c r="I445" s="99"/>
      <c r="J445" s="100"/>
      <c r="K445" s="99"/>
      <c r="L445" s="99"/>
      <c r="M445" s="87" t="str">
        <f t="shared" si="34"/>
        <v/>
      </c>
      <c r="N445" s="87" t="str">
        <f t="shared" ca="1" si="35"/>
        <v/>
      </c>
      <c r="O445" s="92" t="str">
        <f t="shared" si="36"/>
        <v/>
      </c>
      <c r="P445" s="89" t="str">
        <f t="shared" si="37"/>
        <v/>
      </c>
    </row>
    <row r="446" spans="1:16" x14ac:dyDescent="0.3">
      <c r="A446" s="91">
        <v>441</v>
      </c>
      <c r="B446" s="93"/>
      <c r="C446" s="94"/>
      <c r="D446" s="95"/>
      <c r="E446" s="95"/>
      <c r="F446" s="96"/>
      <c r="G446" s="97"/>
      <c r="H446" s="98"/>
      <c r="I446" s="99"/>
      <c r="J446" s="100"/>
      <c r="K446" s="99"/>
      <c r="L446" s="99"/>
      <c r="M446" s="87" t="str">
        <f t="shared" si="34"/>
        <v/>
      </c>
      <c r="N446" s="87" t="str">
        <f t="shared" ca="1" si="35"/>
        <v/>
      </c>
      <c r="O446" s="92" t="str">
        <f t="shared" si="36"/>
        <v/>
      </c>
      <c r="P446" s="89" t="str">
        <f t="shared" si="37"/>
        <v/>
      </c>
    </row>
    <row r="447" spans="1:16" x14ac:dyDescent="0.3">
      <c r="A447" s="91">
        <v>442</v>
      </c>
      <c r="B447" s="93"/>
      <c r="C447" s="94"/>
      <c r="D447" s="95"/>
      <c r="E447" s="95"/>
      <c r="F447" s="96"/>
      <c r="G447" s="97"/>
      <c r="H447" s="98"/>
      <c r="I447" s="99"/>
      <c r="J447" s="100"/>
      <c r="K447" s="99"/>
      <c r="L447" s="99"/>
      <c r="M447" s="87" t="str">
        <f t="shared" si="34"/>
        <v/>
      </c>
      <c r="N447" s="87" t="str">
        <f t="shared" ca="1" si="35"/>
        <v/>
      </c>
      <c r="O447" s="92" t="str">
        <f t="shared" si="36"/>
        <v/>
      </c>
      <c r="P447" s="89" t="str">
        <f t="shared" si="37"/>
        <v/>
      </c>
    </row>
    <row r="448" spans="1:16" x14ac:dyDescent="0.3">
      <c r="A448" s="91">
        <v>443</v>
      </c>
      <c r="B448" s="93"/>
      <c r="C448" s="94"/>
      <c r="D448" s="95"/>
      <c r="E448" s="95"/>
      <c r="F448" s="96"/>
      <c r="G448" s="97"/>
      <c r="H448" s="98"/>
      <c r="I448" s="99"/>
      <c r="J448" s="100"/>
      <c r="K448" s="99"/>
      <c r="L448" s="99"/>
      <c r="M448" s="87" t="str">
        <f t="shared" si="34"/>
        <v/>
      </c>
      <c r="N448" s="87" t="str">
        <f t="shared" ca="1" si="35"/>
        <v/>
      </c>
      <c r="O448" s="92" t="str">
        <f t="shared" si="36"/>
        <v/>
      </c>
      <c r="P448" s="89" t="str">
        <f t="shared" si="37"/>
        <v/>
      </c>
    </row>
    <row r="449" spans="1:16" x14ac:dyDescent="0.3">
      <c r="A449" s="91">
        <v>444</v>
      </c>
      <c r="B449" s="93"/>
      <c r="C449" s="94"/>
      <c r="D449" s="95"/>
      <c r="E449" s="95"/>
      <c r="F449" s="96"/>
      <c r="G449" s="97"/>
      <c r="H449" s="98"/>
      <c r="I449" s="99"/>
      <c r="J449" s="100"/>
      <c r="K449" s="99"/>
      <c r="L449" s="99"/>
      <c r="M449" s="87" t="str">
        <f t="shared" si="34"/>
        <v/>
      </c>
      <c r="N449" s="87" t="str">
        <f t="shared" ca="1" si="35"/>
        <v/>
      </c>
      <c r="O449" s="92" t="str">
        <f t="shared" si="36"/>
        <v/>
      </c>
      <c r="P449" s="89" t="str">
        <f t="shared" si="37"/>
        <v/>
      </c>
    </row>
    <row r="450" spans="1:16" x14ac:dyDescent="0.3">
      <c r="A450" s="91">
        <v>445</v>
      </c>
      <c r="B450" s="93"/>
      <c r="C450" s="94"/>
      <c r="D450" s="95"/>
      <c r="E450" s="95"/>
      <c r="F450" s="96"/>
      <c r="G450" s="97"/>
      <c r="H450" s="98"/>
      <c r="I450" s="99"/>
      <c r="J450" s="100"/>
      <c r="K450" s="99"/>
      <c r="L450" s="99"/>
      <c r="M450" s="87" t="str">
        <f t="shared" si="34"/>
        <v/>
      </c>
      <c r="N450" s="87" t="str">
        <f t="shared" ca="1" si="35"/>
        <v/>
      </c>
      <c r="O450" s="92" t="str">
        <f t="shared" si="36"/>
        <v/>
      </c>
      <c r="P450" s="89" t="str">
        <f t="shared" si="37"/>
        <v/>
      </c>
    </row>
    <row r="451" spans="1:16" x14ac:dyDescent="0.3">
      <c r="A451" s="91">
        <v>446</v>
      </c>
      <c r="B451" s="93"/>
      <c r="C451" s="94"/>
      <c r="D451" s="95"/>
      <c r="E451" s="95"/>
      <c r="F451" s="96"/>
      <c r="G451" s="97"/>
      <c r="H451" s="98"/>
      <c r="I451" s="99"/>
      <c r="J451" s="100"/>
      <c r="K451" s="99"/>
      <c r="L451" s="99"/>
      <c r="M451" s="87" t="str">
        <f t="shared" si="34"/>
        <v/>
      </c>
      <c r="N451" s="87" t="str">
        <f t="shared" ca="1" si="35"/>
        <v/>
      </c>
      <c r="O451" s="92" t="str">
        <f t="shared" si="36"/>
        <v/>
      </c>
      <c r="P451" s="89" t="str">
        <f t="shared" si="37"/>
        <v/>
      </c>
    </row>
    <row r="452" spans="1:16" x14ac:dyDescent="0.3">
      <c r="A452" s="91">
        <v>447</v>
      </c>
      <c r="B452" s="93"/>
      <c r="C452" s="94"/>
      <c r="D452" s="95"/>
      <c r="E452" s="95"/>
      <c r="F452" s="96"/>
      <c r="G452" s="97"/>
      <c r="H452" s="98"/>
      <c r="I452" s="99"/>
      <c r="J452" s="100"/>
      <c r="K452" s="99"/>
      <c r="L452" s="99"/>
      <c r="M452" s="87" t="str">
        <f t="shared" si="34"/>
        <v/>
      </c>
      <c r="N452" s="87" t="str">
        <f t="shared" ca="1" si="35"/>
        <v/>
      </c>
      <c r="O452" s="92" t="str">
        <f t="shared" si="36"/>
        <v/>
      </c>
      <c r="P452" s="89" t="str">
        <f t="shared" si="37"/>
        <v/>
      </c>
    </row>
    <row r="453" spans="1:16" x14ac:dyDescent="0.3">
      <c r="A453" s="91">
        <v>448</v>
      </c>
      <c r="B453" s="93"/>
      <c r="C453" s="94"/>
      <c r="D453" s="95"/>
      <c r="E453" s="95"/>
      <c r="F453" s="96"/>
      <c r="G453" s="97"/>
      <c r="H453" s="98"/>
      <c r="I453" s="99"/>
      <c r="J453" s="100"/>
      <c r="K453" s="99"/>
      <c r="L453" s="99"/>
      <c r="M453" s="87" t="str">
        <f t="shared" si="34"/>
        <v/>
      </c>
      <c r="N453" s="87" t="str">
        <f t="shared" ca="1" si="35"/>
        <v/>
      </c>
      <c r="O453" s="92" t="str">
        <f t="shared" si="36"/>
        <v/>
      </c>
      <c r="P453" s="89" t="str">
        <f t="shared" si="37"/>
        <v/>
      </c>
    </row>
    <row r="454" spans="1:16" x14ac:dyDescent="0.3">
      <c r="A454" s="91">
        <v>449</v>
      </c>
      <c r="B454" s="93"/>
      <c r="C454" s="94"/>
      <c r="D454" s="95"/>
      <c r="E454" s="95"/>
      <c r="F454" s="96"/>
      <c r="G454" s="97"/>
      <c r="H454" s="98"/>
      <c r="I454" s="99"/>
      <c r="J454" s="100"/>
      <c r="K454" s="99"/>
      <c r="L454" s="99"/>
      <c r="M454" s="87" t="str">
        <f t="shared" si="34"/>
        <v/>
      </c>
      <c r="N454" s="87" t="str">
        <f t="shared" ca="1" si="35"/>
        <v/>
      </c>
      <c r="O454" s="92" t="str">
        <f t="shared" si="36"/>
        <v/>
      </c>
      <c r="P454" s="89" t="str">
        <f t="shared" si="37"/>
        <v/>
      </c>
    </row>
    <row r="455" spans="1:16" x14ac:dyDescent="0.3">
      <c r="A455" s="91">
        <v>450</v>
      </c>
      <c r="B455" s="93"/>
      <c r="C455" s="94"/>
      <c r="D455" s="95"/>
      <c r="E455" s="95"/>
      <c r="F455" s="96"/>
      <c r="G455" s="97"/>
      <c r="H455" s="98"/>
      <c r="I455" s="99"/>
      <c r="J455" s="100"/>
      <c r="K455" s="99"/>
      <c r="L455" s="99"/>
      <c r="M455" s="87" t="str">
        <f t="shared" si="34"/>
        <v/>
      </c>
      <c r="N455" s="87" t="str">
        <f t="shared" ca="1" si="35"/>
        <v/>
      </c>
      <c r="O455" s="92" t="str">
        <f t="shared" si="36"/>
        <v/>
      </c>
      <c r="P455" s="89" t="str">
        <f t="shared" si="37"/>
        <v/>
      </c>
    </row>
    <row r="456" spans="1:16" x14ac:dyDescent="0.3">
      <c r="A456" s="91">
        <v>451</v>
      </c>
      <c r="B456" s="93"/>
      <c r="C456" s="94"/>
      <c r="D456" s="95"/>
      <c r="E456" s="95"/>
      <c r="F456" s="96"/>
      <c r="G456" s="97"/>
      <c r="H456" s="98"/>
      <c r="I456" s="99"/>
      <c r="J456" s="100"/>
      <c r="K456" s="99"/>
      <c r="L456" s="99"/>
      <c r="M456" s="87" t="str">
        <f t="shared" si="34"/>
        <v/>
      </c>
      <c r="N456" s="87" t="str">
        <f t="shared" ca="1" si="35"/>
        <v/>
      </c>
      <c r="O456" s="92" t="str">
        <f t="shared" si="36"/>
        <v/>
      </c>
      <c r="P456" s="89" t="str">
        <f t="shared" si="37"/>
        <v/>
      </c>
    </row>
    <row r="457" spans="1:16" x14ac:dyDescent="0.3">
      <c r="A457" s="91">
        <v>452</v>
      </c>
      <c r="B457" s="93"/>
      <c r="C457" s="94"/>
      <c r="D457" s="95"/>
      <c r="E457" s="95"/>
      <c r="F457" s="96"/>
      <c r="G457" s="97"/>
      <c r="H457" s="98"/>
      <c r="I457" s="99"/>
      <c r="J457" s="100"/>
      <c r="K457" s="99"/>
      <c r="L457" s="99"/>
      <c r="M457" s="87" t="str">
        <f t="shared" si="34"/>
        <v/>
      </c>
      <c r="N457" s="87" t="str">
        <f t="shared" ca="1" si="35"/>
        <v/>
      </c>
      <c r="O457" s="92" t="str">
        <f t="shared" si="36"/>
        <v/>
      </c>
      <c r="P457" s="89" t="str">
        <f t="shared" si="37"/>
        <v/>
      </c>
    </row>
    <row r="458" spans="1:16" x14ac:dyDescent="0.3">
      <c r="A458" s="91">
        <v>453</v>
      </c>
      <c r="B458" s="93"/>
      <c r="C458" s="94"/>
      <c r="D458" s="95"/>
      <c r="E458" s="95"/>
      <c r="F458" s="96"/>
      <c r="G458" s="97"/>
      <c r="H458" s="98"/>
      <c r="I458" s="99"/>
      <c r="J458" s="100"/>
      <c r="K458" s="99"/>
      <c r="L458" s="99"/>
      <c r="M458" s="87" t="str">
        <f t="shared" si="34"/>
        <v/>
      </c>
      <c r="N458" s="87" t="str">
        <f t="shared" ca="1" si="35"/>
        <v/>
      </c>
      <c r="O458" s="92" t="str">
        <f t="shared" si="36"/>
        <v/>
      </c>
      <c r="P458" s="89" t="str">
        <f t="shared" si="37"/>
        <v/>
      </c>
    </row>
    <row r="459" spans="1:16" x14ac:dyDescent="0.3">
      <c r="A459" s="91">
        <v>454</v>
      </c>
      <c r="B459" s="93"/>
      <c r="C459" s="94"/>
      <c r="D459" s="95"/>
      <c r="E459" s="95"/>
      <c r="F459" s="96"/>
      <c r="G459" s="97"/>
      <c r="H459" s="98"/>
      <c r="I459" s="99"/>
      <c r="J459" s="100"/>
      <c r="K459" s="99"/>
      <c r="L459" s="99"/>
      <c r="M459" s="87" t="str">
        <f t="shared" si="34"/>
        <v/>
      </c>
      <c r="N459" s="87" t="str">
        <f t="shared" ca="1" si="35"/>
        <v/>
      </c>
      <c r="O459" s="92" t="str">
        <f t="shared" si="36"/>
        <v/>
      </c>
      <c r="P459" s="89" t="str">
        <f t="shared" si="37"/>
        <v/>
      </c>
    </row>
    <row r="460" spans="1:16" x14ac:dyDescent="0.3">
      <c r="A460" s="91">
        <v>455</v>
      </c>
      <c r="B460" s="93"/>
      <c r="C460" s="94"/>
      <c r="D460" s="95"/>
      <c r="E460" s="95"/>
      <c r="F460" s="96"/>
      <c r="G460" s="97"/>
      <c r="H460" s="98"/>
      <c r="I460" s="99"/>
      <c r="J460" s="100"/>
      <c r="K460" s="99"/>
      <c r="L460" s="99"/>
      <c r="M460" s="87" t="str">
        <f t="shared" si="34"/>
        <v/>
      </c>
      <c r="N460" s="87" t="str">
        <f t="shared" ca="1" si="35"/>
        <v/>
      </c>
      <c r="O460" s="92" t="str">
        <f t="shared" si="36"/>
        <v/>
      </c>
      <c r="P460" s="89" t="str">
        <f t="shared" si="37"/>
        <v/>
      </c>
    </row>
    <row r="461" spans="1:16" x14ac:dyDescent="0.3">
      <c r="A461" s="91">
        <v>456</v>
      </c>
      <c r="B461" s="93"/>
      <c r="C461" s="94"/>
      <c r="D461" s="95"/>
      <c r="E461" s="95"/>
      <c r="F461" s="96"/>
      <c r="G461" s="97"/>
      <c r="H461" s="98"/>
      <c r="I461" s="99"/>
      <c r="J461" s="100"/>
      <c r="K461" s="99"/>
      <c r="L461" s="99"/>
      <c r="M461" s="87" t="str">
        <f t="shared" si="34"/>
        <v/>
      </c>
      <c r="N461" s="87" t="str">
        <f t="shared" ca="1" si="35"/>
        <v/>
      </c>
      <c r="O461" s="92" t="str">
        <f t="shared" si="36"/>
        <v/>
      </c>
      <c r="P461" s="89" t="str">
        <f t="shared" si="37"/>
        <v/>
      </c>
    </row>
    <row r="462" spans="1:16" x14ac:dyDescent="0.3">
      <c r="A462" s="91">
        <v>457</v>
      </c>
      <c r="B462" s="93"/>
      <c r="C462" s="94"/>
      <c r="D462" s="95"/>
      <c r="E462" s="95"/>
      <c r="F462" s="96"/>
      <c r="G462" s="97"/>
      <c r="H462" s="98"/>
      <c r="I462" s="99"/>
      <c r="J462" s="100"/>
      <c r="K462" s="99"/>
      <c r="L462" s="99"/>
      <c r="M462" s="87" t="str">
        <f t="shared" si="34"/>
        <v/>
      </c>
      <c r="N462" s="87" t="str">
        <f t="shared" ca="1" si="35"/>
        <v/>
      </c>
      <c r="O462" s="92" t="str">
        <f t="shared" si="36"/>
        <v/>
      </c>
      <c r="P462" s="89" t="str">
        <f t="shared" si="37"/>
        <v/>
      </c>
    </row>
    <row r="463" spans="1:16" x14ac:dyDescent="0.3">
      <c r="A463" s="91">
        <v>458</v>
      </c>
      <c r="B463" s="93"/>
      <c r="C463" s="94"/>
      <c r="D463" s="95"/>
      <c r="E463" s="95"/>
      <c r="F463" s="96"/>
      <c r="G463" s="97"/>
      <c r="H463" s="98"/>
      <c r="I463" s="99"/>
      <c r="J463" s="100"/>
      <c r="K463" s="99"/>
      <c r="L463" s="99"/>
      <c r="M463" s="87" t="str">
        <f t="shared" si="34"/>
        <v/>
      </c>
      <c r="N463" s="87" t="str">
        <f t="shared" ca="1" si="35"/>
        <v/>
      </c>
      <c r="O463" s="92" t="str">
        <f t="shared" si="36"/>
        <v/>
      </c>
      <c r="P463" s="89" t="str">
        <f t="shared" si="37"/>
        <v/>
      </c>
    </row>
    <row r="464" spans="1:16" x14ac:dyDescent="0.3">
      <c r="A464" s="91">
        <v>459</v>
      </c>
      <c r="B464" s="93"/>
      <c r="C464" s="94"/>
      <c r="D464" s="95"/>
      <c r="E464" s="95"/>
      <c r="F464" s="96"/>
      <c r="G464" s="97"/>
      <c r="H464" s="98"/>
      <c r="I464" s="99"/>
      <c r="J464" s="100"/>
      <c r="K464" s="99"/>
      <c r="L464" s="99"/>
      <c r="M464" s="87" t="str">
        <f t="shared" si="34"/>
        <v/>
      </c>
      <c r="N464" s="87" t="str">
        <f t="shared" ca="1" si="35"/>
        <v/>
      </c>
      <c r="O464" s="92" t="str">
        <f t="shared" si="36"/>
        <v/>
      </c>
      <c r="P464" s="89" t="str">
        <f t="shared" si="37"/>
        <v/>
      </c>
    </row>
    <row r="465" spans="1:16" x14ac:dyDescent="0.3">
      <c r="A465" s="91">
        <v>460</v>
      </c>
      <c r="B465" s="93"/>
      <c r="C465" s="94"/>
      <c r="D465" s="95"/>
      <c r="E465" s="95"/>
      <c r="F465" s="96"/>
      <c r="G465" s="97"/>
      <c r="H465" s="98"/>
      <c r="I465" s="99"/>
      <c r="J465" s="100"/>
      <c r="K465" s="99"/>
      <c r="L465" s="99"/>
      <c r="M465" s="87" t="str">
        <f t="shared" si="34"/>
        <v/>
      </c>
      <c r="N465" s="87" t="str">
        <f t="shared" ca="1" si="35"/>
        <v/>
      </c>
      <c r="O465" s="92" t="str">
        <f t="shared" si="36"/>
        <v/>
      </c>
      <c r="P465" s="89" t="str">
        <f t="shared" si="37"/>
        <v/>
      </c>
    </row>
    <row r="466" spans="1:16" x14ac:dyDescent="0.3">
      <c r="A466" s="91">
        <v>461</v>
      </c>
      <c r="B466" s="93"/>
      <c r="C466" s="94"/>
      <c r="D466" s="95"/>
      <c r="E466" s="95"/>
      <c r="F466" s="96"/>
      <c r="G466" s="97"/>
      <c r="H466" s="98"/>
      <c r="I466" s="99"/>
      <c r="J466" s="100"/>
      <c r="K466" s="99"/>
      <c r="L466" s="99"/>
      <c r="M466" s="87" t="str">
        <f t="shared" si="34"/>
        <v/>
      </c>
      <c r="N466" s="87" t="str">
        <f t="shared" ca="1" si="35"/>
        <v/>
      </c>
      <c r="O466" s="92" t="str">
        <f t="shared" si="36"/>
        <v/>
      </c>
      <c r="P466" s="89" t="str">
        <f t="shared" si="37"/>
        <v/>
      </c>
    </row>
    <row r="467" spans="1:16" x14ac:dyDescent="0.3">
      <c r="A467" s="91">
        <v>462</v>
      </c>
      <c r="B467" s="93"/>
      <c r="C467" s="94"/>
      <c r="D467" s="95"/>
      <c r="E467" s="95"/>
      <c r="F467" s="96"/>
      <c r="G467" s="97"/>
      <c r="H467" s="98"/>
      <c r="I467" s="99"/>
      <c r="J467" s="100"/>
      <c r="K467" s="99"/>
      <c r="L467" s="99"/>
      <c r="M467" s="87" t="str">
        <f t="shared" si="34"/>
        <v/>
      </c>
      <c r="N467" s="87" t="str">
        <f t="shared" ca="1" si="35"/>
        <v/>
      </c>
      <c r="O467" s="92" t="str">
        <f t="shared" si="36"/>
        <v/>
      </c>
      <c r="P467" s="89" t="str">
        <f t="shared" si="37"/>
        <v/>
      </c>
    </row>
    <row r="468" spans="1:16" x14ac:dyDescent="0.3">
      <c r="A468" s="91">
        <v>463</v>
      </c>
      <c r="B468" s="93"/>
      <c r="C468" s="94"/>
      <c r="D468" s="95"/>
      <c r="E468" s="95"/>
      <c r="F468" s="96"/>
      <c r="G468" s="97"/>
      <c r="H468" s="98"/>
      <c r="I468" s="99"/>
      <c r="J468" s="100"/>
      <c r="K468" s="99"/>
      <c r="L468" s="99"/>
      <c r="M468" s="87" t="str">
        <f t="shared" si="34"/>
        <v/>
      </c>
      <c r="N468" s="87" t="str">
        <f t="shared" ca="1" si="35"/>
        <v/>
      </c>
      <c r="O468" s="92" t="str">
        <f t="shared" si="36"/>
        <v/>
      </c>
      <c r="P468" s="89" t="str">
        <f t="shared" si="37"/>
        <v/>
      </c>
    </row>
    <row r="469" spans="1:16" x14ac:dyDescent="0.3">
      <c r="A469" s="91">
        <v>464</v>
      </c>
      <c r="B469" s="93"/>
      <c r="C469" s="94"/>
      <c r="D469" s="95"/>
      <c r="E469" s="95"/>
      <c r="F469" s="96"/>
      <c r="G469" s="97"/>
      <c r="H469" s="98"/>
      <c r="I469" s="99"/>
      <c r="J469" s="100"/>
      <c r="K469" s="99"/>
      <c r="L469" s="99"/>
      <c r="M469" s="87" t="str">
        <f t="shared" si="34"/>
        <v/>
      </c>
      <c r="N469" s="87" t="str">
        <f t="shared" ca="1" si="35"/>
        <v/>
      </c>
      <c r="O469" s="92" t="str">
        <f t="shared" si="36"/>
        <v/>
      </c>
      <c r="P469" s="89" t="str">
        <f t="shared" si="37"/>
        <v/>
      </c>
    </row>
    <row r="470" spans="1:16" x14ac:dyDescent="0.3">
      <c r="A470" s="91">
        <v>465</v>
      </c>
      <c r="B470" s="93"/>
      <c r="C470" s="94"/>
      <c r="D470" s="95"/>
      <c r="E470" s="95"/>
      <c r="F470" s="96"/>
      <c r="G470" s="97"/>
      <c r="H470" s="98"/>
      <c r="I470" s="99"/>
      <c r="J470" s="100"/>
      <c r="K470" s="99"/>
      <c r="L470" s="99"/>
      <c r="M470" s="87" t="str">
        <f t="shared" si="34"/>
        <v/>
      </c>
      <c r="N470" s="87" t="str">
        <f t="shared" ca="1" si="35"/>
        <v/>
      </c>
      <c r="O470" s="92" t="str">
        <f t="shared" si="36"/>
        <v/>
      </c>
      <c r="P470" s="89" t="str">
        <f t="shared" si="37"/>
        <v/>
      </c>
    </row>
    <row r="471" spans="1:16" x14ac:dyDescent="0.3">
      <c r="A471" s="91">
        <v>466</v>
      </c>
      <c r="B471" s="93"/>
      <c r="C471" s="94"/>
      <c r="D471" s="95"/>
      <c r="E471" s="95"/>
      <c r="F471" s="96"/>
      <c r="G471" s="97"/>
      <c r="H471" s="98"/>
      <c r="I471" s="99"/>
      <c r="J471" s="100"/>
      <c r="K471" s="99"/>
      <c r="L471" s="99"/>
      <c r="M471" s="87" t="str">
        <f t="shared" si="34"/>
        <v/>
      </c>
      <c r="N471" s="87" t="str">
        <f t="shared" ca="1" si="35"/>
        <v/>
      </c>
      <c r="O471" s="92" t="str">
        <f t="shared" si="36"/>
        <v/>
      </c>
      <c r="P471" s="89" t="str">
        <f t="shared" si="37"/>
        <v/>
      </c>
    </row>
    <row r="472" spans="1:16" x14ac:dyDescent="0.3">
      <c r="A472" s="91">
        <v>467</v>
      </c>
      <c r="B472" s="93"/>
      <c r="C472" s="94"/>
      <c r="D472" s="95"/>
      <c r="E472" s="95"/>
      <c r="F472" s="96"/>
      <c r="G472" s="97"/>
      <c r="H472" s="98"/>
      <c r="I472" s="99"/>
      <c r="J472" s="100"/>
      <c r="K472" s="99"/>
      <c r="L472" s="99"/>
      <c r="M472" s="87" t="str">
        <f t="shared" si="34"/>
        <v/>
      </c>
      <c r="N472" s="87" t="str">
        <f t="shared" ca="1" si="35"/>
        <v/>
      </c>
      <c r="O472" s="92" t="str">
        <f t="shared" si="36"/>
        <v/>
      </c>
      <c r="P472" s="89" t="str">
        <f t="shared" si="37"/>
        <v/>
      </c>
    </row>
    <row r="473" spans="1:16" x14ac:dyDescent="0.3">
      <c r="A473" s="91">
        <v>468</v>
      </c>
      <c r="B473" s="93"/>
      <c r="C473" s="94"/>
      <c r="D473" s="95"/>
      <c r="E473" s="95"/>
      <c r="F473" s="96"/>
      <c r="G473" s="97"/>
      <c r="H473" s="98"/>
      <c r="I473" s="99"/>
      <c r="J473" s="100"/>
      <c r="K473" s="99"/>
      <c r="L473" s="99"/>
      <c r="M473" s="87" t="str">
        <f t="shared" si="34"/>
        <v/>
      </c>
      <c r="N473" s="87" t="str">
        <f t="shared" ca="1" si="35"/>
        <v/>
      </c>
      <c r="O473" s="92" t="str">
        <f t="shared" si="36"/>
        <v/>
      </c>
      <c r="P473" s="89" t="str">
        <f t="shared" si="37"/>
        <v/>
      </c>
    </row>
    <row r="474" spans="1:16" x14ac:dyDescent="0.3">
      <c r="A474" s="91">
        <v>469</v>
      </c>
      <c r="B474" s="93"/>
      <c r="C474" s="94"/>
      <c r="D474" s="95"/>
      <c r="E474" s="95"/>
      <c r="F474" s="96"/>
      <c r="G474" s="97"/>
      <c r="H474" s="98"/>
      <c r="I474" s="99"/>
      <c r="J474" s="100"/>
      <c r="K474" s="99"/>
      <c r="L474" s="99"/>
      <c r="M474" s="87" t="str">
        <f t="shared" si="34"/>
        <v/>
      </c>
      <c r="N474" s="87" t="str">
        <f t="shared" ca="1" si="35"/>
        <v/>
      </c>
      <c r="O474" s="92" t="str">
        <f t="shared" si="36"/>
        <v/>
      </c>
      <c r="P474" s="89" t="str">
        <f t="shared" si="37"/>
        <v/>
      </c>
    </row>
    <row r="475" spans="1:16" x14ac:dyDescent="0.3">
      <c r="A475" s="91">
        <v>470</v>
      </c>
      <c r="B475" s="93"/>
      <c r="C475" s="94"/>
      <c r="D475" s="95"/>
      <c r="E475" s="95"/>
      <c r="F475" s="96"/>
      <c r="G475" s="97"/>
      <c r="H475" s="98"/>
      <c r="I475" s="99"/>
      <c r="J475" s="100"/>
      <c r="K475" s="99"/>
      <c r="L475" s="99"/>
      <c r="M475" s="87" t="str">
        <f t="shared" si="34"/>
        <v/>
      </c>
      <c r="N475" s="87" t="str">
        <f t="shared" ca="1" si="35"/>
        <v/>
      </c>
      <c r="O475" s="92" t="str">
        <f t="shared" si="36"/>
        <v/>
      </c>
      <c r="P475" s="89" t="str">
        <f t="shared" si="37"/>
        <v/>
      </c>
    </row>
    <row r="476" spans="1:16" x14ac:dyDescent="0.3">
      <c r="A476" s="91">
        <v>471</v>
      </c>
      <c r="B476" s="93"/>
      <c r="C476" s="94"/>
      <c r="D476" s="95"/>
      <c r="E476" s="95"/>
      <c r="F476" s="96"/>
      <c r="G476" s="97"/>
      <c r="H476" s="98"/>
      <c r="I476" s="99"/>
      <c r="J476" s="100"/>
      <c r="K476" s="99"/>
      <c r="L476" s="99"/>
      <c r="M476" s="87" t="str">
        <f t="shared" si="34"/>
        <v/>
      </c>
      <c r="N476" s="87" t="str">
        <f t="shared" ca="1" si="35"/>
        <v/>
      </c>
      <c r="O476" s="92" t="str">
        <f t="shared" si="36"/>
        <v/>
      </c>
      <c r="P476" s="89" t="str">
        <f t="shared" si="37"/>
        <v/>
      </c>
    </row>
    <row r="477" spans="1:16" x14ac:dyDescent="0.3">
      <c r="A477" s="91">
        <v>472</v>
      </c>
      <c r="B477" s="93"/>
      <c r="C477" s="94"/>
      <c r="D477" s="95"/>
      <c r="E477" s="95"/>
      <c r="F477" s="96"/>
      <c r="G477" s="97"/>
      <c r="H477" s="98"/>
      <c r="I477" s="99"/>
      <c r="J477" s="100"/>
      <c r="K477" s="99"/>
      <c r="L477" s="99"/>
      <c r="M477" s="87" t="str">
        <f t="shared" si="34"/>
        <v/>
      </c>
      <c r="N477" s="87" t="str">
        <f t="shared" ca="1" si="35"/>
        <v/>
      </c>
      <c r="O477" s="92" t="str">
        <f t="shared" si="36"/>
        <v/>
      </c>
      <c r="P477" s="89" t="str">
        <f t="shared" si="37"/>
        <v/>
      </c>
    </row>
    <row r="478" spans="1:16" x14ac:dyDescent="0.3">
      <c r="A478" s="91">
        <v>473</v>
      </c>
      <c r="B478" s="93"/>
      <c r="C478" s="94"/>
      <c r="D478" s="95"/>
      <c r="E478" s="95"/>
      <c r="F478" s="96"/>
      <c r="G478" s="97"/>
      <c r="H478" s="98"/>
      <c r="I478" s="99"/>
      <c r="J478" s="100"/>
      <c r="K478" s="99"/>
      <c r="L478" s="99"/>
      <c r="M478" s="87" t="str">
        <f t="shared" si="34"/>
        <v/>
      </c>
      <c r="N478" s="87" t="str">
        <f t="shared" ca="1" si="35"/>
        <v/>
      </c>
      <c r="O478" s="92" t="str">
        <f t="shared" si="36"/>
        <v/>
      </c>
      <c r="P478" s="89" t="str">
        <f t="shared" si="37"/>
        <v/>
      </c>
    </row>
    <row r="479" spans="1:16" x14ac:dyDescent="0.3">
      <c r="A479" s="91">
        <v>474</v>
      </c>
      <c r="B479" s="93"/>
      <c r="C479" s="94"/>
      <c r="D479" s="95"/>
      <c r="E479" s="95"/>
      <c r="F479" s="96"/>
      <c r="G479" s="97"/>
      <c r="H479" s="98"/>
      <c r="I479" s="99"/>
      <c r="J479" s="100"/>
      <c r="K479" s="99"/>
      <c r="L479" s="99"/>
      <c r="M479" s="87" t="str">
        <f t="shared" si="34"/>
        <v/>
      </c>
      <c r="N479" s="87" t="str">
        <f t="shared" ca="1" si="35"/>
        <v/>
      </c>
      <c r="O479" s="92" t="str">
        <f t="shared" si="36"/>
        <v/>
      </c>
      <c r="P479" s="89" t="str">
        <f t="shared" si="37"/>
        <v/>
      </c>
    </row>
    <row r="480" spans="1:16" x14ac:dyDescent="0.3">
      <c r="A480" s="91">
        <v>475</v>
      </c>
      <c r="B480" s="93"/>
      <c r="C480" s="94"/>
      <c r="D480" s="95"/>
      <c r="E480" s="95"/>
      <c r="F480" s="96"/>
      <c r="G480" s="97"/>
      <c r="H480" s="98"/>
      <c r="I480" s="99"/>
      <c r="J480" s="100"/>
      <c r="K480" s="99"/>
      <c r="L480" s="99"/>
      <c r="M480" s="87" t="str">
        <f t="shared" si="34"/>
        <v/>
      </c>
      <c r="N480" s="87" t="str">
        <f t="shared" ca="1" si="35"/>
        <v/>
      </c>
      <c r="O480" s="92" t="str">
        <f t="shared" si="36"/>
        <v/>
      </c>
      <c r="P480" s="89" t="str">
        <f t="shared" si="37"/>
        <v/>
      </c>
    </row>
    <row r="481" spans="1:16" x14ac:dyDescent="0.3">
      <c r="A481" s="91">
        <v>476</v>
      </c>
      <c r="B481" s="93"/>
      <c r="C481" s="94"/>
      <c r="D481" s="95"/>
      <c r="E481" s="95"/>
      <c r="F481" s="96"/>
      <c r="G481" s="97"/>
      <c r="H481" s="98"/>
      <c r="I481" s="99"/>
      <c r="J481" s="100"/>
      <c r="K481" s="99"/>
      <c r="L481" s="99"/>
      <c r="M481" s="87" t="str">
        <f t="shared" si="34"/>
        <v/>
      </c>
      <c r="N481" s="87" t="str">
        <f t="shared" ca="1" si="35"/>
        <v/>
      </c>
      <c r="O481" s="92" t="str">
        <f t="shared" si="36"/>
        <v/>
      </c>
      <c r="P481" s="89" t="str">
        <f t="shared" si="37"/>
        <v/>
      </c>
    </row>
    <row r="482" spans="1:16" x14ac:dyDescent="0.3">
      <c r="A482" s="91">
        <v>477</v>
      </c>
      <c r="B482" s="93"/>
      <c r="C482" s="94"/>
      <c r="D482" s="95"/>
      <c r="E482" s="95"/>
      <c r="F482" s="96"/>
      <c r="G482" s="97"/>
      <c r="H482" s="98"/>
      <c r="I482" s="99"/>
      <c r="J482" s="100"/>
      <c r="K482" s="99"/>
      <c r="L482" s="99"/>
      <c r="M482" s="87" t="str">
        <f t="shared" si="34"/>
        <v/>
      </c>
      <c r="N482" s="87" t="str">
        <f t="shared" ca="1" si="35"/>
        <v/>
      </c>
      <c r="O482" s="92" t="str">
        <f t="shared" si="36"/>
        <v/>
      </c>
      <c r="P482" s="89" t="str">
        <f t="shared" si="37"/>
        <v/>
      </c>
    </row>
    <row r="483" spans="1:16" x14ac:dyDescent="0.3">
      <c r="A483" s="91">
        <v>478</v>
      </c>
      <c r="B483" s="93"/>
      <c r="C483" s="94"/>
      <c r="D483" s="95"/>
      <c r="E483" s="95"/>
      <c r="F483" s="96"/>
      <c r="G483" s="97"/>
      <c r="H483" s="98"/>
      <c r="I483" s="99"/>
      <c r="J483" s="100"/>
      <c r="K483" s="99"/>
      <c r="L483" s="99"/>
      <c r="M483" s="87" t="str">
        <f t="shared" si="34"/>
        <v/>
      </c>
      <c r="N483" s="87" t="str">
        <f t="shared" ca="1" si="35"/>
        <v/>
      </c>
      <c r="O483" s="92" t="str">
        <f t="shared" si="36"/>
        <v/>
      </c>
      <c r="P483" s="89" t="str">
        <f t="shared" si="37"/>
        <v/>
      </c>
    </row>
    <row r="484" spans="1:16" x14ac:dyDescent="0.3">
      <c r="A484" s="91">
        <v>479</v>
      </c>
      <c r="B484" s="93"/>
      <c r="C484" s="94"/>
      <c r="D484" s="95"/>
      <c r="E484" s="95"/>
      <c r="F484" s="96"/>
      <c r="G484" s="97"/>
      <c r="H484" s="98"/>
      <c r="I484" s="99"/>
      <c r="J484" s="100"/>
      <c r="K484" s="99"/>
      <c r="L484" s="99"/>
      <c r="M484" s="87" t="str">
        <f t="shared" si="34"/>
        <v/>
      </c>
      <c r="N484" s="87" t="str">
        <f t="shared" ca="1" si="35"/>
        <v/>
      </c>
      <c r="O484" s="92" t="str">
        <f t="shared" si="36"/>
        <v/>
      </c>
      <c r="P484" s="89" t="str">
        <f t="shared" si="37"/>
        <v/>
      </c>
    </row>
    <row r="485" spans="1:16" x14ac:dyDescent="0.3">
      <c r="A485" s="91">
        <v>480</v>
      </c>
      <c r="B485" s="93"/>
      <c r="C485" s="94"/>
      <c r="D485" s="95"/>
      <c r="E485" s="95"/>
      <c r="F485" s="96"/>
      <c r="G485" s="97"/>
      <c r="H485" s="98"/>
      <c r="I485" s="99"/>
      <c r="J485" s="100"/>
      <c r="K485" s="99"/>
      <c r="L485" s="99"/>
      <c r="M485" s="87" t="str">
        <f t="shared" si="34"/>
        <v/>
      </c>
      <c r="N485" s="87" t="str">
        <f t="shared" ca="1" si="35"/>
        <v/>
      </c>
      <c r="O485" s="92" t="str">
        <f t="shared" si="36"/>
        <v/>
      </c>
      <c r="P485" s="89" t="str">
        <f t="shared" si="37"/>
        <v/>
      </c>
    </row>
    <row r="486" spans="1:16" x14ac:dyDescent="0.3">
      <c r="A486" s="91">
        <v>481</v>
      </c>
      <c r="B486" s="93"/>
      <c r="C486" s="94"/>
      <c r="D486" s="95"/>
      <c r="E486" s="95"/>
      <c r="F486" s="96"/>
      <c r="G486" s="97"/>
      <c r="H486" s="98"/>
      <c r="I486" s="99"/>
      <c r="J486" s="100"/>
      <c r="K486" s="99"/>
      <c r="L486" s="99"/>
      <c r="M486" s="87" t="str">
        <f t="shared" si="34"/>
        <v/>
      </c>
      <c r="N486" s="87" t="str">
        <f t="shared" ca="1" si="35"/>
        <v/>
      </c>
      <c r="O486" s="92" t="str">
        <f t="shared" si="36"/>
        <v/>
      </c>
      <c r="P486" s="89" t="str">
        <f t="shared" si="37"/>
        <v/>
      </c>
    </row>
    <row r="487" spans="1:16" x14ac:dyDescent="0.3">
      <c r="A487" s="91">
        <v>482</v>
      </c>
      <c r="B487" s="93"/>
      <c r="C487" s="94"/>
      <c r="D487" s="95"/>
      <c r="E487" s="95"/>
      <c r="F487" s="96"/>
      <c r="G487" s="97"/>
      <c r="H487" s="98"/>
      <c r="I487" s="99"/>
      <c r="J487" s="100"/>
      <c r="K487" s="99"/>
      <c r="L487" s="99"/>
      <c r="M487" s="87" t="str">
        <f t="shared" si="34"/>
        <v/>
      </c>
      <c r="N487" s="87" t="str">
        <f t="shared" ca="1" si="35"/>
        <v/>
      </c>
      <c r="O487" s="92" t="str">
        <f t="shared" si="36"/>
        <v/>
      </c>
      <c r="P487" s="89" t="str">
        <f t="shared" si="37"/>
        <v/>
      </c>
    </row>
    <row r="488" spans="1:16" x14ac:dyDescent="0.3">
      <c r="A488" s="91">
        <v>483</v>
      </c>
      <c r="B488" s="93"/>
      <c r="C488" s="94"/>
      <c r="D488" s="95"/>
      <c r="E488" s="95"/>
      <c r="F488" s="96"/>
      <c r="G488" s="97"/>
      <c r="H488" s="98"/>
      <c r="I488" s="99"/>
      <c r="J488" s="100"/>
      <c r="K488" s="99"/>
      <c r="L488" s="99"/>
      <c r="M488" s="87" t="str">
        <f t="shared" si="34"/>
        <v/>
      </c>
      <c r="N488" s="87" t="str">
        <f t="shared" ca="1" si="35"/>
        <v/>
      </c>
      <c r="O488" s="92" t="str">
        <f t="shared" si="36"/>
        <v/>
      </c>
      <c r="P488" s="89" t="str">
        <f t="shared" si="37"/>
        <v/>
      </c>
    </row>
    <row r="489" spans="1:16" x14ac:dyDescent="0.3">
      <c r="A489" s="91">
        <v>484</v>
      </c>
      <c r="B489" s="93"/>
      <c r="C489" s="94"/>
      <c r="D489" s="95"/>
      <c r="E489" s="95"/>
      <c r="F489" s="96"/>
      <c r="G489" s="97"/>
      <c r="H489" s="98"/>
      <c r="I489" s="99"/>
      <c r="J489" s="100"/>
      <c r="K489" s="99"/>
      <c r="L489" s="99"/>
      <c r="M489" s="87" t="str">
        <f t="shared" si="34"/>
        <v/>
      </c>
      <c r="N489" s="87" t="str">
        <f t="shared" ca="1" si="35"/>
        <v/>
      </c>
      <c r="O489" s="92" t="str">
        <f t="shared" si="36"/>
        <v/>
      </c>
      <c r="P489" s="89" t="str">
        <f t="shared" si="37"/>
        <v/>
      </c>
    </row>
    <row r="490" spans="1:16" x14ac:dyDescent="0.3">
      <c r="A490" s="91">
        <v>485</v>
      </c>
      <c r="B490" s="93"/>
      <c r="C490" s="94"/>
      <c r="D490" s="95"/>
      <c r="E490" s="95"/>
      <c r="F490" s="96"/>
      <c r="G490" s="97"/>
      <c r="H490" s="98"/>
      <c r="I490" s="99"/>
      <c r="J490" s="100"/>
      <c r="K490" s="99"/>
      <c r="L490" s="99"/>
      <c r="M490" s="87" t="str">
        <f t="shared" si="34"/>
        <v/>
      </c>
      <c r="N490" s="87" t="str">
        <f t="shared" ca="1" si="35"/>
        <v/>
      </c>
      <c r="O490" s="92" t="str">
        <f t="shared" si="36"/>
        <v/>
      </c>
      <c r="P490" s="89" t="str">
        <f t="shared" si="37"/>
        <v/>
      </c>
    </row>
    <row r="491" spans="1:16" x14ac:dyDescent="0.3">
      <c r="A491" s="91">
        <v>486</v>
      </c>
      <c r="B491" s="93"/>
      <c r="C491" s="94"/>
      <c r="D491" s="95"/>
      <c r="E491" s="95"/>
      <c r="F491" s="96"/>
      <c r="G491" s="97"/>
      <c r="H491" s="98"/>
      <c r="I491" s="99"/>
      <c r="J491" s="100"/>
      <c r="K491" s="99"/>
      <c r="L491" s="99"/>
      <c r="M491" s="87" t="str">
        <f t="shared" si="34"/>
        <v/>
      </c>
      <c r="N491" s="87" t="str">
        <f t="shared" ca="1" si="35"/>
        <v/>
      </c>
      <c r="O491" s="92" t="str">
        <f t="shared" si="36"/>
        <v/>
      </c>
      <c r="P491" s="89" t="str">
        <f t="shared" si="37"/>
        <v/>
      </c>
    </row>
    <row r="492" spans="1:16" x14ac:dyDescent="0.3">
      <c r="A492" s="91">
        <v>487</v>
      </c>
      <c r="B492" s="93"/>
      <c r="C492" s="94"/>
      <c r="D492" s="95"/>
      <c r="E492" s="95"/>
      <c r="F492" s="96"/>
      <c r="G492" s="97"/>
      <c r="H492" s="98"/>
      <c r="I492" s="99"/>
      <c r="J492" s="100"/>
      <c r="K492" s="99"/>
      <c r="L492" s="99"/>
      <c r="M492" s="87" t="str">
        <f t="shared" si="34"/>
        <v/>
      </c>
      <c r="N492" s="87" t="str">
        <f t="shared" ca="1" si="35"/>
        <v/>
      </c>
      <c r="O492" s="92" t="str">
        <f t="shared" si="36"/>
        <v/>
      </c>
      <c r="P492" s="89" t="str">
        <f t="shared" si="37"/>
        <v/>
      </c>
    </row>
    <row r="493" spans="1:16" x14ac:dyDescent="0.3">
      <c r="A493" s="91">
        <v>488</v>
      </c>
      <c r="B493" s="93"/>
      <c r="C493" s="94"/>
      <c r="D493" s="95"/>
      <c r="E493" s="95"/>
      <c r="F493" s="96"/>
      <c r="G493" s="97"/>
      <c r="H493" s="98"/>
      <c r="I493" s="99"/>
      <c r="J493" s="100"/>
      <c r="K493" s="99"/>
      <c r="L493" s="99"/>
      <c r="M493" s="87" t="str">
        <f t="shared" si="34"/>
        <v/>
      </c>
      <c r="N493" s="87" t="str">
        <f t="shared" ca="1" si="35"/>
        <v/>
      </c>
      <c r="O493" s="92" t="str">
        <f t="shared" si="36"/>
        <v/>
      </c>
      <c r="P493" s="89" t="str">
        <f t="shared" si="37"/>
        <v/>
      </c>
    </row>
    <row r="494" spans="1:16" x14ac:dyDescent="0.3">
      <c r="A494" s="91">
        <v>489</v>
      </c>
      <c r="B494" s="93"/>
      <c r="C494" s="94"/>
      <c r="D494" s="95"/>
      <c r="E494" s="95"/>
      <c r="F494" s="96"/>
      <c r="G494" s="97"/>
      <c r="H494" s="98"/>
      <c r="I494" s="99"/>
      <c r="J494" s="100"/>
      <c r="K494" s="99"/>
      <c r="L494" s="99"/>
      <c r="M494" s="87" t="str">
        <f t="shared" si="34"/>
        <v/>
      </c>
      <c r="N494" s="87" t="str">
        <f t="shared" ca="1" si="35"/>
        <v/>
      </c>
      <c r="O494" s="92" t="str">
        <f t="shared" si="36"/>
        <v/>
      </c>
      <c r="P494" s="89" t="str">
        <f t="shared" si="37"/>
        <v/>
      </c>
    </row>
    <row r="495" spans="1:16" x14ac:dyDescent="0.3">
      <c r="A495" s="91">
        <v>490</v>
      </c>
      <c r="B495" s="93"/>
      <c r="C495" s="94"/>
      <c r="D495" s="95"/>
      <c r="E495" s="95"/>
      <c r="F495" s="96"/>
      <c r="G495" s="97"/>
      <c r="H495" s="98"/>
      <c r="I495" s="99"/>
      <c r="J495" s="100"/>
      <c r="K495" s="99"/>
      <c r="L495" s="99"/>
      <c r="M495" s="87" t="str">
        <f t="shared" si="34"/>
        <v/>
      </c>
      <c r="N495" s="87" t="str">
        <f t="shared" ca="1" si="35"/>
        <v/>
      </c>
      <c r="O495" s="92" t="str">
        <f t="shared" si="36"/>
        <v/>
      </c>
      <c r="P495" s="89" t="str">
        <f t="shared" si="37"/>
        <v/>
      </c>
    </row>
    <row r="496" spans="1:16" x14ac:dyDescent="0.3">
      <c r="A496" s="91">
        <v>491</v>
      </c>
      <c r="B496" s="93"/>
      <c r="C496" s="94"/>
      <c r="D496" s="95"/>
      <c r="E496" s="95"/>
      <c r="F496" s="96"/>
      <c r="G496" s="97"/>
      <c r="H496" s="98"/>
      <c r="I496" s="99"/>
      <c r="J496" s="100"/>
      <c r="K496" s="99"/>
      <c r="L496" s="99"/>
      <c r="M496" s="87" t="str">
        <f t="shared" si="34"/>
        <v/>
      </c>
      <c r="N496" s="87" t="str">
        <f t="shared" ca="1" si="35"/>
        <v/>
      </c>
      <c r="O496" s="92" t="str">
        <f t="shared" si="36"/>
        <v/>
      </c>
      <c r="P496" s="89" t="str">
        <f t="shared" si="37"/>
        <v/>
      </c>
    </row>
    <row r="497" spans="1:16" x14ac:dyDescent="0.3">
      <c r="A497" s="91">
        <v>492</v>
      </c>
      <c r="B497" s="93"/>
      <c r="C497" s="94"/>
      <c r="D497" s="95"/>
      <c r="E497" s="95"/>
      <c r="F497" s="96"/>
      <c r="G497" s="97"/>
      <c r="H497" s="98"/>
      <c r="I497" s="99"/>
      <c r="J497" s="100"/>
      <c r="K497" s="99"/>
      <c r="L497" s="99"/>
      <c r="M497" s="87" t="str">
        <f t="shared" si="34"/>
        <v/>
      </c>
      <c r="N497" s="87" t="str">
        <f t="shared" ca="1" si="35"/>
        <v/>
      </c>
      <c r="O497" s="92" t="str">
        <f t="shared" si="36"/>
        <v/>
      </c>
      <c r="P497" s="89" t="str">
        <f t="shared" si="37"/>
        <v/>
      </c>
    </row>
    <row r="498" spans="1:16" x14ac:dyDescent="0.3">
      <c r="A498" s="91">
        <v>493</v>
      </c>
      <c r="B498" s="93"/>
      <c r="C498" s="94"/>
      <c r="D498" s="95"/>
      <c r="E498" s="95"/>
      <c r="F498" s="96"/>
      <c r="G498" s="97"/>
      <c r="H498" s="98"/>
      <c r="I498" s="99"/>
      <c r="J498" s="100"/>
      <c r="K498" s="99"/>
      <c r="L498" s="99"/>
      <c r="M498" s="87" t="str">
        <f t="shared" si="34"/>
        <v/>
      </c>
      <c r="N498" s="87" t="str">
        <f t="shared" ca="1" si="35"/>
        <v/>
      </c>
      <c r="O498" s="92" t="str">
        <f t="shared" si="36"/>
        <v/>
      </c>
      <c r="P498" s="89" t="str">
        <f t="shared" si="37"/>
        <v/>
      </c>
    </row>
    <row r="499" spans="1:16" x14ac:dyDescent="0.3">
      <c r="A499" s="91">
        <v>494</v>
      </c>
      <c r="B499" s="93"/>
      <c r="C499" s="94"/>
      <c r="D499" s="95"/>
      <c r="E499" s="95"/>
      <c r="F499" s="96"/>
      <c r="G499" s="97"/>
      <c r="H499" s="98"/>
      <c r="I499" s="99"/>
      <c r="J499" s="100"/>
      <c r="K499" s="99"/>
      <c r="L499" s="99"/>
      <c r="M499" s="87" t="str">
        <f t="shared" si="34"/>
        <v/>
      </c>
      <c r="N499" s="87" t="str">
        <f t="shared" ca="1" si="35"/>
        <v/>
      </c>
      <c r="O499" s="92" t="str">
        <f t="shared" si="36"/>
        <v/>
      </c>
      <c r="P499" s="89" t="str">
        <f t="shared" si="37"/>
        <v/>
      </c>
    </row>
    <row r="500" spans="1:16" x14ac:dyDescent="0.3">
      <c r="A500" s="91">
        <v>495</v>
      </c>
      <c r="B500" s="93"/>
      <c r="C500" s="94"/>
      <c r="D500" s="95"/>
      <c r="E500" s="95"/>
      <c r="F500" s="96"/>
      <c r="G500" s="97"/>
      <c r="H500" s="98"/>
      <c r="I500" s="99"/>
      <c r="J500" s="100"/>
      <c r="K500" s="99"/>
      <c r="L500" s="99"/>
      <c r="M500" s="87" t="str">
        <f t="shared" si="34"/>
        <v/>
      </c>
      <c r="N500" s="87" t="str">
        <f t="shared" ca="1" si="35"/>
        <v/>
      </c>
      <c r="O500" s="92" t="str">
        <f t="shared" si="36"/>
        <v/>
      </c>
      <c r="P500" s="89" t="str">
        <f t="shared" si="37"/>
        <v/>
      </c>
    </row>
  </sheetData>
  <sheetProtection sheet="1" objects="1" scenarios="1" selectLockedCells="1"/>
  <mergeCells count="3">
    <mergeCell ref="C2:C3"/>
    <mergeCell ref="D2:E3"/>
    <mergeCell ref="J4:O4"/>
  </mergeCells>
  <conditionalFormatting sqref="O6:O15 O21:O500">
    <cfRule type="cellIs" dxfId="18" priority="16" operator="greaterThan">
      <formula>0.91</formula>
    </cfRule>
    <cfRule type="cellIs" dxfId="17" priority="17" operator="between">
      <formula>0.31</formula>
      <formula>0.9</formula>
    </cfRule>
    <cfRule type="cellIs" dxfId="16" priority="18" operator="between">
      <formula>0</formula>
      <formula>0.3</formula>
    </cfRule>
    <cfRule type="cellIs" dxfId="15" priority="19" operator="lessThan">
      <formula>0</formula>
    </cfRule>
  </conditionalFormatting>
  <conditionalFormatting sqref="O16:O17">
    <cfRule type="cellIs" dxfId="14" priority="9" operator="greaterThan">
      <formula>0.91</formula>
    </cfRule>
    <cfRule type="cellIs" dxfId="13" priority="10" operator="between">
      <formula>0.31</formula>
      <formula>0.9</formula>
    </cfRule>
    <cfRule type="cellIs" dxfId="12" priority="11" operator="between">
      <formula>0</formula>
      <formula>0.3</formula>
    </cfRule>
    <cfRule type="cellIs" dxfId="11" priority="12" operator="lessThan">
      <formula>0</formula>
    </cfRule>
  </conditionalFormatting>
  <conditionalFormatting sqref="O18:O19">
    <cfRule type="cellIs" dxfId="10" priority="5" operator="greaterThan">
      <formula>0.91</formula>
    </cfRule>
    <cfRule type="cellIs" dxfId="9" priority="6" operator="between">
      <formula>0.31</formula>
      <formula>0.9</formula>
    </cfRule>
    <cfRule type="cellIs" dxfId="8" priority="7" operator="between">
      <formula>0</formula>
      <formula>0.3</formula>
    </cfRule>
    <cfRule type="cellIs" dxfId="7" priority="8" operator="lessThan">
      <formula>0</formula>
    </cfRule>
  </conditionalFormatting>
  <conditionalFormatting sqref="O20">
    <cfRule type="cellIs" dxfId="6" priority="1" operator="greaterThan">
      <formula>0.91</formula>
    </cfRule>
    <cfRule type="cellIs" dxfId="5" priority="2" operator="between">
      <formula>0.31</formula>
      <formula>0.9</formula>
    </cfRule>
    <cfRule type="cellIs" dxfId="4" priority="3" operator="between">
      <formula>0</formula>
      <formula>0.3</formula>
    </cfRule>
    <cfRule type="cellIs" dxfId="3" priority="4" operator="lessThan">
      <formula>0</formula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3" operator="equal" id="{63E6482A-F5A9-49B3-8157-C6F1F494A534}">
            <xm:f>'\Users\leome\Documents\PROYECTOS\BRATEMBIER\Bases intranet\Objetivos estratégicos\[Plantilla_Objetivos_estratégicos BADEN BADEN BRATEMBIER BIERHAUSE v2.xlsx]BASES'!#REF!</xm:f>
            <x14:dxf>
              <font>
                <color theme="9" tint="-0.499984740745262"/>
              </font>
              <fill>
                <patternFill>
                  <bgColor theme="9" tint="0.59996337778862885"/>
                </patternFill>
              </fill>
            </x14:dxf>
          </x14:cfRule>
          <x14:cfRule type="cellIs" priority="14" operator="equal" id="{7998B48E-1B75-4D89-9D59-7ECFB6A368D8}">
            <xm:f>'\Users\leome\Documents\PROYECTOS\BRATEMBIER\Bases intranet\Objetivos estratégicos\[Plantilla_Objetivos_estratégicos BADEN BADEN BRATEMBIER BIERHAUSE v2.xlsx]BASES'!#REF!</xm:f>
            <x14:dxf>
              <font>
                <color theme="5" tint="-0.24994659260841701"/>
              </font>
              <fill>
                <patternFill>
                  <bgColor theme="7" tint="0.79998168889431442"/>
                </patternFill>
              </fill>
            </x14:dxf>
          </x14:cfRule>
          <x14:cfRule type="cellIs" priority="15" operator="equal" id="{DEF83984-C79F-4213-87D1-DA80B8ED27DF}">
            <xm:f>'\Users\leome\Documents\PROYECTOS\BRATEMBIER\Bases intranet\Objetivos estratégicos\[Plantilla_Objetivos_estratégicos BADEN BADEN BRATEMBIER BIERHAUSE v2.xlsx]BASES'!#REF!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J6:J500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758858DB-CB81-4731-8BB3-5F0C414DA64B}">
          <x14:formula1>
            <xm:f>ESTRATEGIAS!$B$6:$B$31</xm:f>
          </x14:formula1>
          <xm:sqref>F7:F500</xm:sqref>
        </x14:dataValidation>
        <x14:dataValidation type="list" allowBlank="1" showInputMessage="1" showErrorMessage="1" xr:uid="{9881A8E5-2400-4589-8CC4-4BB39DA1DC99}">
          <x14:formula1>
            <xm:f>BASES!$E$6:$E$12</xm:f>
          </x14:formula1>
          <xm:sqref>C6:C500</xm:sqref>
        </x14:dataValidation>
        <x14:dataValidation type="list" allowBlank="1" showInputMessage="1" showErrorMessage="1" xr:uid="{CEB627FF-16B9-4F2F-891C-A91E4B8EAF83}">
          <x14:formula1>
            <xm:f>BASES!$B$15:$B$21</xm:f>
          </x14:formula1>
          <xm:sqref>D6:D500</xm:sqref>
        </x14:dataValidation>
        <x14:dataValidation type="list" allowBlank="1" showInputMessage="1" showErrorMessage="1" xr:uid="{175A59D8-BDDB-4347-ABF7-671F76755FE6}">
          <x14:formula1>
            <xm:f>BASES!$B$24:$B$65</xm:f>
          </x14:formula1>
          <xm:sqref>E6:E500</xm:sqref>
        </x14:dataValidation>
        <x14:dataValidation type="list" allowBlank="1" showInputMessage="1" showErrorMessage="1" xr:uid="{C645280F-A068-4519-B423-65BE8449A7D5}">
          <x14:formula1>
            <xm:f>ESTRATEGIAS!$Z$6:$Z$31</xm:f>
          </x14:formula1>
          <xm:sqref>F6</xm:sqref>
        </x14:dataValidation>
        <x14:dataValidation type="list" allowBlank="1" showInputMessage="1" showErrorMessage="1" xr:uid="{B3E3F4AF-4E68-47BF-A5C9-422046913BB7}">
          <x14:formula1>
            <xm:f>BASES!$G$6:$G$8</xm:f>
          </x14:formula1>
          <xm:sqref>J6:J500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7090F-1AB6-4BB7-99A3-3413F3B72341}">
  <sheetPr codeName="Hoja4"/>
  <dimension ref="B2:AR302"/>
  <sheetViews>
    <sheetView zoomScaleNormal="100" workbookViewId="0">
      <selection activeCell="AG5" sqref="AG5"/>
    </sheetView>
  </sheetViews>
  <sheetFormatPr baseColWidth="10" defaultColWidth="13" defaultRowHeight="14.4" x14ac:dyDescent="0.3"/>
  <cols>
    <col min="1" max="1" width="13" style="8"/>
    <col min="2" max="3" width="3.5546875" style="8" bestFit="1" customWidth="1"/>
    <col min="4" max="4" width="10.109375" style="8" bestFit="1" customWidth="1"/>
    <col min="5" max="5" width="5.44140625" style="8" customWidth="1"/>
    <col min="6" max="6" width="3.5546875" style="8" bestFit="1" customWidth="1"/>
    <col min="7" max="7" width="10.109375" style="8" bestFit="1" customWidth="1"/>
    <col min="8" max="9" width="3.5546875" style="8" bestFit="1" customWidth="1"/>
    <col min="10" max="10" width="10.109375" style="8" bestFit="1" customWidth="1"/>
    <col min="11" max="12" width="3.5546875" style="8" bestFit="1" customWidth="1"/>
    <col min="13" max="13" width="10.109375" style="8" bestFit="1" customWidth="1"/>
    <col min="14" max="15" width="3.5546875" style="8" bestFit="1" customWidth="1"/>
    <col min="16" max="16" width="10.109375" style="8" bestFit="1" customWidth="1"/>
    <col min="17" max="18" width="3.5546875" style="8" bestFit="1" customWidth="1"/>
    <col min="19" max="19" width="10.109375" style="8" bestFit="1" customWidth="1"/>
    <col min="20" max="21" width="3.5546875" style="8" bestFit="1" customWidth="1"/>
    <col min="22" max="22" width="10.109375" style="8" bestFit="1" customWidth="1"/>
    <col min="23" max="23" width="13" style="8"/>
    <col min="24" max="25" width="4.44140625" style="8" customWidth="1"/>
    <col min="26" max="26" width="15.88671875" style="8" customWidth="1"/>
    <col min="27" max="44" width="4.44140625" style="8" customWidth="1"/>
    <col min="45" max="16384" width="13" style="8"/>
  </cols>
  <sheetData>
    <row r="2" spans="2:44" x14ac:dyDescent="0.3">
      <c r="Y2" s="22">
        <v>1</v>
      </c>
      <c r="AB2" s="22">
        <v>2</v>
      </c>
      <c r="AE2" s="22">
        <v>3</v>
      </c>
      <c r="AH2" s="22">
        <v>4</v>
      </c>
      <c r="AK2" s="22">
        <v>5</v>
      </c>
      <c r="AN2" s="22">
        <v>6</v>
      </c>
      <c r="AQ2" s="22">
        <v>7</v>
      </c>
    </row>
    <row r="3" spans="2:44" s="23" customFormat="1" ht="18.75" customHeight="1" x14ac:dyDescent="0.3">
      <c r="B3" s="24" t="s">
        <v>30</v>
      </c>
      <c r="C3" s="24" t="s">
        <v>4</v>
      </c>
      <c r="D3" s="24" t="s">
        <v>23</v>
      </c>
      <c r="E3" s="24" t="s">
        <v>31</v>
      </c>
      <c r="F3" s="24" t="s">
        <v>4</v>
      </c>
      <c r="G3" s="24" t="s">
        <v>24</v>
      </c>
      <c r="H3" s="24" t="s">
        <v>32</v>
      </c>
      <c r="I3" s="24" t="s">
        <v>4</v>
      </c>
      <c r="J3" s="24" t="s">
        <v>25</v>
      </c>
      <c r="K3" s="24" t="s">
        <v>33</v>
      </c>
      <c r="L3" s="24" t="s">
        <v>4</v>
      </c>
      <c r="M3" s="24" t="s">
        <v>26</v>
      </c>
      <c r="N3" s="24" t="s">
        <v>34</v>
      </c>
      <c r="O3" s="24" t="s">
        <v>4</v>
      </c>
      <c r="P3" s="24" t="s">
        <v>27</v>
      </c>
      <c r="Q3" s="24" t="s">
        <v>35</v>
      </c>
      <c r="R3" s="24" t="s">
        <v>4</v>
      </c>
      <c r="S3" s="24" t="s">
        <v>28</v>
      </c>
      <c r="T3" s="24" t="s">
        <v>36</v>
      </c>
      <c r="U3" s="24" t="s">
        <v>4</v>
      </c>
      <c r="V3" s="24" t="s">
        <v>29</v>
      </c>
      <c r="X3" s="24" t="s">
        <v>4</v>
      </c>
      <c r="Y3" s="24" t="str">
        <f>BASES!B6</f>
        <v>Obj Estrategico 0</v>
      </c>
      <c r="Z3" s="24" t="str">
        <f>Y3</f>
        <v>Obj Estrategico 0</v>
      </c>
      <c r="AA3" s="24" t="s">
        <v>4</v>
      </c>
      <c r="AB3" s="24" t="str">
        <f>BASES!B7</f>
        <v>Obj Estrategico 1</v>
      </c>
      <c r="AC3" s="24" t="str">
        <f>AB3</f>
        <v>Obj Estrategico 1</v>
      </c>
      <c r="AD3" s="24" t="s">
        <v>4</v>
      </c>
      <c r="AE3" s="24" t="str">
        <f>BASES!B8</f>
        <v>Obj Estrategico 2</v>
      </c>
      <c r="AF3" s="24" t="str">
        <f>AE3</f>
        <v>Obj Estrategico 2</v>
      </c>
      <c r="AG3" s="24" t="s">
        <v>4</v>
      </c>
      <c r="AH3" s="24" t="str">
        <f>BASES!B9</f>
        <v>Obj Estrategico 3</v>
      </c>
      <c r="AI3" s="24" t="str">
        <f>AH3</f>
        <v>Obj Estrategico 3</v>
      </c>
      <c r="AJ3" s="24" t="s">
        <v>4</v>
      </c>
      <c r="AK3" s="24" t="str">
        <f>BASES!B10</f>
        <v>Obj Estrategico 4</v>
      </c>
      <c r="AL3" s="24" t="str">
        <f>AK3</f>
        <v>Obj Estrategico 4</v>
      </c>
      <c r="AM3" s="24" t="s">
        <v>4</v>
      </c>
      <c r="AN3" s="24" t="str">
        <f>BASES!B11</f>
        <v>Obj Estrategico 5</v>
      </c>
      <c r="AO3" s="24" t="str">
        <f>AN3</f>
        <v>Obj Estrategico 5</v>
      </c>
      <c r="AP3" s="24" t="s">
        <v>4</v>
      </c>
      <c r="AQ3" s="24">
        <f>BASES!B12</f>
        <v>0</v>
      </c>
      <c r="AR3" s="24">
        <f>AQ3</f>
        <v>0</v>
      </c>
    </row>
    <row r="4" spans="2:44" x14ac:dyDescent="0.3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X4" s="20">
        <v>1</v>
      </c>
      <c r="Y4" s="20">
        <f>IFERROR(VLOOKUP(X4,B$5:D$302,2,0),"")</f>
        <v>7</v>
      </c>
      <c r="Z4" s="25" t="str">
        <f>IF(Y4&lt;&gt;"",VLOOKUP(Y4,'TABLA DE OBJETIVOS'!$A$6:$G$200,7,0),"")</f>
        <v>Estrategia 0</v>
      </c>
      <c r="AA4" s="20">
        <v>1</v>
      </c>
      <c r="AB4" s="20">
        <f>IFERROR(VLOOKUP(AA4,E$5:G$302,2,0),"")</f>
        <v>1</v>
      </c>
      <c r="AC4" s="25" t="str">
        <f>IF(AB4&lt;&gt;"",VLOOKUP(AB4,'TABLA DE OBJETIVOS'!$A$6:$G$200,7,0),"")</f>
        <v>Estrategia 1</v>
      </c>
      <c r="AD4" s="20">
        <v>1</v>
      </c>
      <c r="AE4" s="20">
        <f>IFERROR(VLOOKUP(AD4,H$5:J$302,2,0),"")</f>
        <v>2</v>
      </c>
      <c r="AF4" s="25" t="str">
        <f>IF(AE4&lt;&gt;"",VLOOKUP(AE4,'TABLA DE OBJETIVOS'!$A$6:$G$200,7,0),"")</f>
        <v>Estrategia 2</v>
      </c>
      <c r="AG4" s="20">
        <v>1</v>
      </c>
      <c r="AH4" s="20">
        <f>IFERROR(VLOOKUP(AG4,K$5:M$302,2,0),"")</f>
        <v>3</v>
      </c>
      <c r="AI4" s="25" t="str">
        <f>IF(AH4&lt;&gt;"",VLOOKUP(AH4,'TABLA DE OBJETIVOS'!$A$6:$G$200,7,0),"")</f>
        <v>Estrategia 3</v>
      </c>
      <c r="AJ4" s="20">
        <v>1</v>
      </c>
      <c r="AK4" s="20">
        <f>IFERROR(VLOOKUP(AJ4,N$5:P$302,2,0),"")</f>
        <v>4</v>
      </c>
      <c r="AL4" s="25" t="str">
        <f>IF(AK4&lt;&gt;"",VLOOKUP(AK4,'TABLA DE OBJETIVOS'!$A$6:$G$200,7,0),"")</f>
        <v>Estrategia 4</v>
      </c>
      <c r="AM4" s="20">
        <v>1</v>
      </c>
      <c r="AN4" s="20">
        <f>IFERROR(VLOOKUP(AM4,Q$5:S$302,2,0),"")</f>
        <v>5</v>
      </c>
      <c r="AO4" s="25" t="str">
        <f>IF(AN4&lt;&gt;"",VLOOKUP(AN4,'TABLA DE OBJETIVOS'!$A$6:$G$200,7,0),"")</f>
        <v>Estrategia 5</v>
      </c>
      <c r="AP4" s="20">
        <v>1</v>
      </c>
      <c r="AQ4" s="20" t="str">
        <f>IFERROR(VLOOKUP(AP4,T$5:V$302,2,0),"")</f>
        <v/>
      </c>
      <c r="AR4" s="25" t="str">
        <f>IF(AQ4&lt;&gt;"",VLOOKUP(AQ4,'TABLA DE OBJETIVOS'!$A$6:$G$200,7,0),"")</f>
        <v/>
      </c>
    </row>
    <row r="5" spans="2:44" x14ac:dyDescent="0.3">
      <c r="B5" s="20" t="str">
        <f>IF((C5&lt;&gt;"")^(SUM(B$4:B4)&lt;&gt;""),MAX(B$4:B4)+1,"")</f>
        <v/>
      </c>
      <c r="C5" s="20" t="str">
        <f>IF(D5="SI",'TABLA DE OBJETIVOS'!$A6,"")</f>
        <v/>
      </c>
      <c r="D5" s="20" t="str">
        <f>IF(BASES!$B$6&lt;&gt;"",IF('TABLA DE OBJETIVOS'!$F6=BASES!$B$6,"SI",""),"")</f>
        <v/>
      </c>
      <c r="E5" s="20">
        <f>IF((F5&lt;&gt;"")^(SUM(E$4:E4)&lt;&gt;""),MAX(E$4:E4)+1,"")</f>
        <v>1</v>
      </c>
      <c r="F5" s="20">
        <f>IF(G5="SI",'TABLA DE OBJETIVOS'!$A6,"")</f>
        <v>1</v>
      </c>
      <c r="G5" s="20" t="str">
        <f>IF(BASES!$B$7&lt;&gt;"",IF('TABLA DE OBJETIVOS'!$F6=BASES!$B$7,"SI",""),"")</f>
        <v>SI</v>
      </c>
      <c r="H5" s="20" t="str">
        <f>IF((I5&lt;&gt;"")^(SUM(H$4:H4)&lt;&gt;""),MAX(H$4:H4)+1,"")</f>
        <v/>
      </c>
      <c r="I5" s="20" t="str">
        <f>IF(J5="SI",'TABLA DE OBJETIVOS'!$A6,"")</f>
        <v/>
      </c>
      <c r="J5" s="20" t="str">
        <f>IF(BASES!$B$8&lt;&gt;"",IF('TABLA DE OBJETIVOS'!$F6=BASES!$B$8,"SI",""),"")</f>
        <v/>
      </c>
      <c r="K5" s="20" t="str">
        <f>IF((L5&lt;&gt;"")^(SUM(K$4:K4)&lt;&gt;""),MAX(K$4:K4)+1,"")</f>
        <v/>
      </c>
      <c r="L5" s="20" t="str">
        <f>IF(M5="SI",'TABLA DE OBJETIVOS'!$A6,"")</f>
        <v/>
      </c>
      <c r="M5" s="20" t="str">
        <f>IF(BASES!$B$9&lt;&gt;"",IF('TABLA DE OBJETIVOS'!$F6=BASES!$B$9,"SI",""),"")</f>
        <v/>
      </c>
      <c r="N5" s="20" t="str">
        <f>IF((O5&lt;&gt;"")^(SUM(N$4:N4)&lt;&gt;""),MAX(N$4:N4)+1,"")</f>
        <v/>
      </c>
      <c r="O5" s="20" t="str">
        <f>IF(P5="SI",'TABLA DE OBJETIVOS'!$A6,"")</f>
        <v/>
      </c>
      <c r="P5" s="20" t="str">
        <f>IF(BASES!$B$10&lt;&gt;"",IF('TABLA DE OBJETIVOS'!$F6=BASES!$B$10,"SI",""),"")</f>
        <v/>
      </c>
      <c r="Q5" s="20" t="str">
        <f>IF((R5&lt;&gt;"")^(SUM(Q$4:Q4)&lt;&gt;""),MAX(Q$4:Q4)+1,"")</f>
        <v/>
      </c>
      <c r="R5" s="20" t="str">
        <f>IF(S5="SI",'TABLA DE OBJETIVOS'!$A6,"")</f>
        <v/>
      </c>
      <c r="S5" s="20" t="str">
        <f>IF(BASES!$B$11&lt;&gt;"",IF('TABLA DE OBJETIVOS'!$F6=BASES!$B$11,"SI",""),"")</f>
        <v/>
      </c>
      <c r="T5" s="20" t="str">
        <f>IF((U5&lt;&gt;"")^(SUM(T$4:T4)&lt;&gt;""),MAX(T$4:T4)+1,"")</f>
        <v/>
      </c>
      <c r="U5" s="20" t="str">
        <f>IF(V5="SI",'TABLA DE OBJETIVOS'!$A6,"")</f>
        <v/>
      </c>
      <c r="V5" s="20" t="str">
        <f>IF(BASES!$B$12&lt;&gt;"",IF('TABLA DE OBJETIVOS'!$F6=BASES!$B$12,"SI",""),"")</f>
        <v/>
      </c>
      <c r="X5" s="20">
        <v>2</v>
      </c>
      <c r="Y5" s="20">
        <f t="shared" ref="Y5:Y28" si="0">IFERROR(VLOOKUP(X5,B$5:D$302,2,0),"")</f>
        <v>8</v>
      </c>
      <c r="Z5" s="25" t="str">
        <f>IF(Y5&lt;&gt;"",VLOOKUP(Y5,'TABLA DE OBJETIVOS'!$A$6:$G$200,7,0),"")</f>
        <v>Estrategia 7</v>
      </c>
      <c r="AA5" s="20">
        <v>2</v>
      </c>
      <c r="AB5" s="20" t="str">
        <f t="shared" ref="AB5:AB28" si="1">IFERROR(VLOOKUP(AA5,E$5:G$302,2,0),"")</f>
        <v/>
      </c>
      <c r="AC5" s="25" t="str">
        <f>IF(AB5&lt;&gt;"",VLOOKUP(AB5,'TABLA DE OBJETIVOS'!$A$6:$G$200,7,0),"")</f>
        <v/>
      </c>
      <c r="AD5" s="20">
        <v>2</v>
      </c>
      <c r="AE5" s="20" t="str">
        <f t="shared" ref="AE5:AE28" si="2">IFERROR(VLOOKUP(AD5,H$5:J$302,2,0),"")</f>
        <v/>
      </c>
      <c r="AF5" s="25" t="str">
        <f>IF(AE5&lt;&gt;"",VLOOKUP(AE5,'TABLA DE OBJETIVOS'!$A$6:$G$200,7,0),"")</f>
        <v/>
      </c>
      <c r="AG5" s="20">
        <v>2</v>
      </c>
      <c r="AH5" s="20" t="str">
        <f t="shared" ref="AH5:AH28" si="3">IFERROR(VLOOKUP(AG5,K$5:M$302,2,0),"")</f>
        <v/>
      </c>
      <c r="AI5" s="25" t="str">
        <f>IF(AH5&lt;&gt;"",VLOOKUP(AH5,'TABLA DE OBJETIVOS'!$A$6:$G$200,7,0),"")</f>
        <v/>
      </c>
      <c r="AJ5" s="20">
        <v>2</v>
      </c>
      <c r="AK5" s="20" t="str">
        <f t="shared" ref="AK5:AK28" si="4">IFERROR(VLOOKUP(AJ5,N$5:P$302,2,0),"")</f>
        <v/>
      </c>
      <c r="AL5" s="25" t="str">
        <f>IF(AK5&lt;&gt;"",VLOOKUP(AK5,'TABLA DE OBJETIVOS'!$A$6:$G$200,7,0),"")</f>
        <v/>
      </c>
      <c r="AM5" s="20">
        <v>2</v>
      </c>
      <c r="AN5" s="20">
        <f t="shared" ref="AN5:AN28" si="5">IFERROR(VLOOKUP(AM5,Q$5:S$302,2,0),"")</f>
        <v>6</v>
      </c>
      <c r="AO5" s="25" t="str">
        <f>IF(AN5&lt;&gt;"",VLOOKUP(AN5,'TABLA DE OBJETIVOS'!$A$6:$G$200,7,0),"")</f>
        <v>Estrategia 6</v>
      </c>
      <c r="AP5" s="20">
        <v>2</v>
      </c>
      <c r="AQ5" s="20" t="str">
        <f t="shared" ref="AQ5:AQ28" si="6">IFERROR(VLOOKUP(AP5,T$5:V$302,2,0),"")</f>
        <v/>
      </c>
      <c r="AR5" s="25" t="str">
        <f>IF(AQ5&lt;&gt;"",VLOOKUP(AQ5,'TABLA DE OBJETIVOS'!$A$6:$G$200,7,0),"")</f>
        <v/>
      </c>
    </row>
    <row r="6" spans="2:44" x14ac:dyDescent="0.3">
      <c r="B6" s="20" t="str">
        <f>IF((C6&lt;&gt;"")^(SUM(B$4:B5)&lt;&gt;""),MAX(B$4:B5)+1,"")</f>
        <v/>
      </c>
      <c r="C6" s="20" t="str">
        <f>IF(D6="SI",'TABLA DE OBJETIVOS'!$A7,"")</f>
        <v/>
      </c>
      <c r="D6" s="20" t="str">
        <f>IF(BASES!$B$6&lt;&gt;"",IF('TABLA DE OBJETIVOS'!$F7=BASES!$B$6,"SI",""),"")</f>
        <v/>
      </c>
      <c r="E6" s="20" t="str">
        <f>IF((F6&lt;&gt;"")^(SUM(E$4:E5)&lt;&gt;""),MAX(E$4:E5)+1,"")</f>
        <v/>
      </c>
      <c r="F6" s="20" t="str">
        <f>IF(G6="SI",'TABLA DE OBJETIVOS'!$A7,"")</f>
        <v/>
      </c>
      <c r="G6" s="20" t="str">
        <f>IF(BASES!$B$7&lt;&gt;"",IF('TABLA DE OBJETIVOS'!$F7=BASES!$B$7,"SI",""),"")</f>
        <v/>
      </c>
      <c r="H6" s="20">
        <f>IF((I6&lt;&gt;"")^(SUM(H$4:H5)&lt;&gt;""),MAX(H$4:H5)+1,"")</f>
        <v>1</v>
      </c>
      <c r="I6" s="20">
        <f>IF(J6="SI",'TABLA DE OBJETIVOS'!$A7,"")</f>
        <v>2</v>
      </c>
      <c r="J6" s="20" t="str">
        <f>IF(BASES!$B$8&lt;&gt;"",IF('TABLA DE OBJETIVOS'!$F7=BASES!$B$8,"SI",""),"")</f>
        <v>SI</v>
      </c>
      <c r="K6" s="20" t="str">
        <f>IF((L6&lt;&gt;"")^(SUM(K$4:K5)&lt;&gt;""),MAX(K$4:K5)+1,"")</f>
        <v/>
      </c>
      <c r="L6" s="20" t="str">
        <f>IF(M6="SI",'TABLA DE OBJETIVOS'!$A7,"")</f>
        <v/>
      </c>
      <c r="M6" s="20" t="str">
        <f>IF(BASES!$B$9&lt;&gt;"",IF('TABLA DE OBJETIVOS'!$F7=BASES!$B$9,"SI",""),"")</f>
        <v/>
      </c>
      <c r="N6" s="20" t="str">
        <f>IF((O6&lt;&gt;"")^(SUM(N$4:N5)&lt;&gt;""),MAX(N$4:N5)+1,"")</f>
        <v/>
      </c>
      <c r="O6" s="20" t="str">
        <f>IF(P6="SI",'TABLA DE OBJETIVOS'!$A7,"")</f>
        <v/>
      </c>
      <c r="P6" s="20" t="str">
        <f>IF(BASES!$B$10&lt;&gt;"",IF('TABLA DE OBJETIVOS'!$F7=BASES!$B$10,"SI",""),"")</f>
        <v/>
      </c>
      <c r="Q6" s="20" t="str">
        <f>IF((R6&lt;&gt;"")^(SUM(Q$4:Q5)&lt;&gt;""),MAX(Q$4:Q5)+1,"")</f>
        <v/>
      </c>
      <c r="R6" s="20" t="str">
        <f>IF(S6="SI",'TABLA DE OBJETIVOS'!$A7,"")</f>
        <v/>
      </c>
      <c r="S6" s="20" t="str">
        <f>IF(BASES!$B$11&lt;&gt;"",IF('TABLA DE OBJETIVOS'!$F7=BASES!$B$11,"SI",""),"")</f>
        <v/>
      </c>
      <c r="T6" s="20" t="str">
        <f>IF((U6&lt;&gt;"")^(SUM(T$4:T5)&lt;&gt;""),MAX(T$4:T5)+1,"")</f>
        <v/>
      </c>
      <c r="U6" s="20" t="str">
        <f>IF(V6="SI",'TABLA DE OBJETIVOS'!$A7,"")</f>
        <v/>
      </c>
      <c r="V6" s="20" t="str">
        <f>IF(BASES!$B$12&lt;&gt;"",IF('TABLA DE OBJETIVOS'!$F7=BASES!$B$12,"SI",""),"")</f>
        <v/>
      </c>
      <c r="X6" s="20">
        <v>3</v>
      </c>
      <c r="Y6" s="20" t="str">
        <f t="shared" si="0"/>
        <v/>
      </c>
      <c r="Z6" s="25" t="str">
        <f>IF(Y6&lt;&gt;"",VLOOKUP(Y6,'TABLA DE OBJETIVOS'!$A$6:$G$200,7,0),"")</f>
        <v/>
      </c>
      <c r="AA6" s="20">
        <v>3</v>
      </c>
      <c r="AB6" s="20" t="str">
        <f t="shared" si="1"/>
        <v/>
      </c>
      <c r="AC6" s="25" t="str">
        <f>IF(AB6&lt;&gt;"",VLOOKUP(AB6,'TABLA DE OBJETIVOS'!$A$6:$G$200,7,0),"")</f>
        <v/>
      </c>
      <c r="AD6" s="20">
        <v>3</v>
      </c>
      <c r="AE6" s="20" t="str">
        <f t="shared" si="2"/>
        <v/>
      </c>
      <c r="AF6" s="25" t="str">
        <f>IF(AE6&lt;&gt;"",VLOOKUP(AE6,'TABLA DE OBJETIVOS'!$A$6:$G$200,7,0),"")</f>
        <v/>
      </c>
      <c r="AG6" s="20">
        <v>3</v>
      </c>
      <c r="AH6" s="20" t="str">
        <f t="shared" si="3"/>
        <v/>
      </c>
      <c r="AI6" s="25" t="str">
        <f>IF(AH6&lt;&gt;"",VLOOKUP(AH6,'TABLA DE OBJETIVOS'!$A$6:$G$200,7,0),"")</f>
        <v/>
      </c>
      <c r="AJ6" s="20">
        <v>3</v>
      </c>
      <c r="AK6" s="20" t="str">
        <f t="shared" si="4"/>
        <v/>
      </c>
      <c r="AL6" s="25" t="str">
        <f>IF(AK6&lt;&gt;"",VLOOKUP(AK6,'TABLA DE OBJETIVOS'!$A$6:$G$200,7,0),"")</f>
        <v/>
      </c>
      <c r="AM6" s="20">
        <v>3</v>
      </c>
      <c r="AN6" s="20" t="str">
        <f t="shared" si="5"/>
        <v/>
      </c>
      <c r="AO6" s="25" t="str">
        <f>IF(AN6&lt;&gt;"",VLOOKUP(AN6,'TABLA DE OBJETIVOS'!$A$6:$G$200,7,0),"")</f>
        <v/>
      </c>
      <c r="AP6" s="20">
        <v>3</v>
      </c>
      <c r="AQ6" s="20" t="str">
        <f t="shared" si="6"/>
        <v/>
      </c>
      <c r="AR6" s="25" t="str">
        <f>IF(AQ6&lt;&gt;"",VLOOKUP(AQ6,'TABLA DE OBJETIVOS'!$A$6:$G$200,7,0),"")</f>
        <v/>
      </c>
    </row>
    <row r="7" spans="2:44" x14ac:dyDescent="0.3">
      <c r="B7" s="20" t="str">
        <f>IF((C7&lt;&gt;"")^(SUM(B$4:B6)&lt;&gt;""),MAX(B$4:B6)+1,"")</f>
        <v/>
      </c>
      <c r="C7" s="20" t="str">
        <f>IF(D7="SI",'TABLA DE OBJETIVOS'!$A8,"")</f>
        <v/>
      </c>
      <c r="D7" s="20" t="str">
        <f>IF(BASES!$B$6&lt;&gt;"",IF('TABLA DE OBJETIVOS'!$F8=BASES!$B$6,"SI",""),"")</f>
        <v/>
      </c>
      <c r="E7" s="20" t="str">
        <f>IF((F7&lt;&gt;"")^(SUM(E$4:E6)&lt;&gt;""),MAX(E$4:E6)+1,"")</f>
        <v/>
      </c>
      <c r="F7" s="20" t="str">
        <f>IF(G7="SI",'TABLA DE OBJETIVOS'!$A8,"")</f>
        <v/>
      </c>
      <c r="G7" s="20" t="str">
        <f>IF(BASES!$B$7&lt;&gt;"",IF('TABLA DE OBJETIVOS'!$F8=BASES!$B$7,"SI",""),"")</f>
        <v/>
      </c>
      <c r="H7" s="20" t="str">
        <f>IF((I7&lt;&gt;"")^(SUM(H$4:H6)&lt;&gt;""),MAX(H$4:H6)+1,"")</f>
        <v/>
      </c>
      <c r="I7" s="20" t="str">
        <f>IF(J7="SI",'TABLA DE OBJETIVOS'!$A8,"")</f>
        <v/>
      </c>
      <c r="J7" s="20" t="str">
        <f>IF(BASES!$B$8&lt;&gt;"",IF('TABLA DE OBJETIVOS'!$F8=BASES!$B$8,"SI",""),"")</f>
        <v/>
      </c>
      <c r="K7" s="20">
        <f>IF((L7&lt;&gt;"")^(SUM(K$4:K6)&lt;&gt;""),MAX(K$4:K6)+1,"")</f>
        <v>1</v>
      </c>
      <c r="L7" s="20">
        <f>IF(M7="SI",'TABLA DE OBJETIVOS'!$A8,"")</f>
        <v>3</v>
      </c>
      <c r="M7" s="20" t="str">
        <f>IF(BASES!$B$9&lt;&gt;"",IF('TABLA DE OBJETIVOS'!$F8=BASES!$B$9,"SI",""),"")</f>
        <v>SI</v>
      </c>
      <c r="N7" s="20" t="str">
        <f>IF((O7&lt;&gt;"")^(SUM(N$4:N6)&lt;&gt;""),MAX(N$4:N6)+1,"")</f>
        <v/>
      </c>
      <c r="O7" s="20" t="str">
        <f>IF(P7="SI",'TABLA DE OBJETIVOS'!$A8,"")</f>
        <v/>
      </c>
      <c r="P7" s="20" t="str">
        <f>IF(BASES!$B$10&lt;&gt;"",IF('TABLA DE OBJETIVOS'!$F8=BASES!$B$10,"SI",""),"")</f>
        <v/>
      </c>
      <c r="Q7" s="20" t="str">
        <f>IF((R7&lt;&gt;"")^(SUM(Q$4:Q6)&lt;&gt;""),MAX(Q$4:Q6)+1,"")</f>
        <v/>
      </c>
      <c r="R7" s="20" t="str">
        <f>IF(S7="SI",'TABLA DE OBJETIVOS'!$A8,"")</f>
        <v/>
      </c>
      <c r="S7" s="20" t="str">
        <f>IF(BASES!$B$11&lt;&gt;"",IF('TABLA DE OBJETIVOS'!$F8=BASES!$B$11,"SI",""),"")</f>
        <v/>
      </c>
      <c r="T7" s="20" t="str">
        <f>IF((U7&lt;&gt;"")^(SUM(T$4:T6)&lt;&gt;""),MAX(T$4:T6)+1,"")</f>
        <v/>
      </c>
      <c r="U7" s="20" t="str">
        <f>IF(V7="SI",'TABLA DE OBJETIVOS'!$A8,"")</f>
        <v/>
      </c>
      <c r="V7" s="20" t="str">
        <f>IF(BASES!$B$12&lt;&gt;"",IF('TABLA DE OBJETIVOS'!$F8=BASES!$B$12,"SI",""),"")</f>
        <v/>
      </c>
      <c r="X7" s="20">
        <v>4</v>
      </c>
      <c r="Y7" s="20" t="str">
        <f t="shared" si="0"/>
        <v/>
      </c>
      <c r="Z7" s="25" t="str">
        <f>IF(Y7&lt;&gt;"",VLOOKUP(Y7,'TABLA DE OBJETIVOS'!$A$6:$G$200,7,0),"")</f>
        <v/>
      </c>
      <c r="AA7" s="20">
        <v>4</v>
      </c>
      <c r="AB7" s="20" t="str">
        <f t="shared" si="1"/>
        <v/>
      </c>
      <c r="AC7" s="25" t="str">
        <f>IF(AB7&lt;&gt;"",VLOOKUP(AB7,'TABLA DE OBJETIVOS'!$A$6:$G$200,7,0),"")</f>
        <v/>
      </c>
      <c r="AD7" s="20">
        <v>4</v>
      </c>
      <c r="AE7" s="20" t="str">
        <f t="shared" si="2"/>
        <v/>
      </c>
      <c r="AF7" s="25" t="str">
        <f>IF(AE7&lt;&gt;"",VLOOKUP(AE7,'TABLA DE OBJETIVOS'!$A$6:$G$200,7,0),"")</f>
        <v/>
      </c>
      <c r="AG7" s="20">
        <v>4</v>
      </c>
      <c r="AH7" s="20" t="str">
        <f t="shared" si="3"/>
        <v/>
      </c>
      <c r="AI7" s="25" t="str">
        <f>IF(AH7&lt;&gt;"",VLOOKUP(AH7,'TABLA DE OBJETIVOS'!$A$6:$G$200,7,0),"")</f>
        <v/>
      </c>
      <c r="AJ7" s="20">
        <v>4</v>
      </c>
      <c r="AK7" s="20" t="str">
        <f t="shared" si="4"/>
        <v/>
      </c>
      <c r="AL7" s="25" t="str">
        <f>IF(AK7&lt;&gt;"",VLOOKUP(AK7,'TABLA DE OBJETIVOS'!$A$6:$G$200,7,0),"")</f>
        <v/>
      </c>
      <c r="AM7" s="20">
        <v>4</v>
      </c>
      <c r="AN7" s="20" t="str">
        <f t="shared" si="5"/>
        <v/>
      </c>
      <c r="AO7" s="25" t="str">
        <f>IF(AN7&lt;&gt;"",VLOOKUP(AN7,'TABLA DE OBJETIVOS'!$A$6:$G$200,7,0),"")</f>
        <v/>
      </c>
      <c r="AP7" s="20">
        <v>4</v>
      </c>
      <c r="AQ7" s="20" t="str">
        <f t="shared" si="6"/>
        <v/>
      </c>
      <c r="AR7" s="25" t="str">
        <f>IF(AQ7&lt;&gt;"",VLOOKUP(AQ7,'TABLA DE OBJETIVOS'!$A$6:$G$200,7,0),"")</f>
        <v/>
      </c>
    </row>
    <row r="8" spans="2:44" x14ac:dyDescent="0.3">
      <c r="B8" s="20" t="str">
        <f>IF((C8&lt;&gt;"")^(SUM(B$4:B7)&lt;&gt;""),MAX(B$4:B7)+1,"")</f>
        <v/>
      </c>
      <c r="C8" s="20" t="str">
        <f>IF(D8="SI",'TABLA DE OBJETIVOS'!$A9,"")</f>
        <v/>
      </c>
      <c r="D8" s="20" t="str">
        <f>IF(BASES!$B$6&lt;&gt;"",IF('TABLA DE OBJETIVOS'!$F9=BASES!$B$6,"SI",""),"")</f>
        <v/>
      </c>
      <c r="E8" s="20" t="str">
        <f>IF((F8&lt;&gt;"")^(SUM(E$4:E7)&lt;&gt;""),MAX(E$4:E7)+1,"")</f>
        <v/>
      </c>
      <c r="F8" s="20" t="str">
        <f>IF(G8="SI",'TABLA DE OBJETIVOS'!$A9,"")</f>
        <v/>
      </c>
      <c r="G8" s="20" t="str">
        <f>IF(BASES!$B$7&lt;&gt;"",IF('TABLA DE OBJETIVOS'!$F9=BASES!$B$7,"SI",""),"")</f>
        <v/>
      </c>
      <c r="H8" s="20" t="str">
        <f>IF((I8&lt;&gt;"")^(SUM(H$4:H7)&lt;&gt;""),MAX(H$4:H7)+1,"")</f>
        <v/>
      </c>
      <c r="I8" s="20" t="str">
        <f>IF(J8="SI",'TABLA DE OBJETIVOS'!$A9,"")</f>
        <v/>
      </c>
      <c r="J8" s="20" t="str">
        <f>IF(BASES!$B$8&lt;&gt;"",IF('TABLA DE OBJETIVOS'!$F9=BASES!$B$8,"SI",""),"")</f>
        <v/>
      </c>
      <c r="K8" s="20" t="str">
        <f>IF((L8&lt;&gt;"")^(SUM(K$4:K7)&lt;&gt;""),MAX(K$4:K7)+1,"")</f>
        <v/>
      </c>
      <c r="L8" s="20" t="str">
        <f>IF(M8="SI",'TABLA DE OBJETIVOS'!$A9,"")</f>
        <v/>
      </c>
      <c r="M8" s="20" t="str">
        <f>IF(BASES!$B$9&lt;&gt;"",IF('TABLA DE OBJETIVOS'!$F9=BASES!$B$9,"SI",""),"")</f>
        <v/>
      </c>
      <c r="N8" s="20">
        <f>IF((O8&lt;&gt;"")^(SUM(N$4:N7)&lt;&gt;""),MAX(N$4:N7)+1,"")</f>
        <v>1</v>
      </c>
      <c r="O8" s="20">
        <f>IF(P8="SI",'TABLA DE OBJETIVOS'!$A9,"")</f>
        <v>4</v>
      </c>
      <c r="P8" s="20" t="str">
        <f>IF(BASES!$B$10&lt;&gt;"",IF('TABLA DE OBJETIVOS'!$F9=BASES!$B$10,"SI",""),"")</f>
        <v>SI</v>
      </c>
      <c r="Q8" s="20" t="str">
        <f>IF((R8&lt;&gt;"")^(SUM(Q$4:Q7)&lt;&gt;""),MAX(Q$4:Q7)+1,"")</f>
        <v/>
      </c>
      <c r="R8" s="20" t="str">
        <f>IF(S8="SI",'TABLA DE OBJETIVOS'!$A9,"")</f>
        <v/>
      </c>
      <c r="S8" s="20" t="str">
        <f>IF(BASES!$B$11&lt;&gt;"",IF('TABLA DE OBJETIVOS'!$F9=BASES!$B$11,"SI",""),"")</f>
        <v/>
      </c>
      <c r="T8" s="20" t="str">
        <f>IF((U8&lt;&gt;"")^(SUM(T$4:T7)&lt;&gt;""),MAX(T$4:T7)+1,"")</f>
        <v/>
      </c>
      <c r="U8" s="20" t="str">
        <f>IF(V8="SI",'TABLA DE OBJETIVOS'!$A9,"")</f>
        <v/>
      </c>
      <c r="V8" s="20" t="str">
        <f>IF(BASES!$B$12&lt;&gt;"",IF('TABLA DE OBJETIVOS'!$F9=BASES!$B$12,"SI",""),"")</f>
        <v/>
      </c>
      <c r="X8" s="20">
        <v>5</v>
      </c>
      <c r="Y8" s="20" t="str">
        <f t="shared" si="0"/>
        <v/>
      </c>
      <c r="Z8" s="25" t="str">
        <f>IF(Y8&lt;&gt;"",VLOOKUP(Y8,'TABLA DE OBJETIVOS'!$A$6:$G$200,7,0),"")</f>
        <v/>
      </c>
      <c r="AA8" s="20">
        <v>5</v>
      </c>
      <c r="AB8" s="20" t="str">
        <f t="shared" si="1"/>
        <v/>
      </c>
      <c r="AC8" s="25" t="str">
        <f>IF(AB8&lt;&gt;"",VLOOKUP(AB8,'TABLA DE OBJETIVOS'!$A$6:$G$200,7,0),"")</f>
        <v/>
      </c>
      <c r="AD8" s="20">
        <v>5</v>
      </c>
      <c r="AE8" s="20" t="str">
        <f t="shared" si="2"/>
        <v/>
      </c>
      <c r="AF8" s="25" t="str">
        <f>IF(AE8&lt;&gt;"",VLOOKUP(AE8,'TABLA DE OBJETIVOS'!$A$6:$G$200,7,0),"")</f>
        <v/>
      </c>
      <c r="AG8" s="20">
        <v>5</v>
      </c>
      <c r="AH8" s="20" t="str">
        <f t="shared" si="3"/>
        <v/>
      </c>
      <c r="AI8" s="25" t="str">
        <f>IF(AH8&lt;&gt;"",VLOOKUP(AH8,'TABLA DE OBJETIVOS'!$A$6:$G$200,7,0),"")</f>
        <v/>
      </c>
      <c r="AJ8" s="20">
        <v>5</v>
      </c>
      <c r="AK8" s="20" t="str">
        <f t="shared" si="4"/>
        <v/>
      </c>
      <c r="AL8" s="25" t="str">
        <f>IF(AK8&lt;&gt;"",VLOOKUP(AK8,'TABLA DE OBJETIVOS'!$A$6:$G$200,7,0),"")</f>
        <v/>
      </c>
      <c r="AM8" s="20">
        <v>5</v>
      </c>
      <c r="AN8" s="20" t="str">
        <f t="shared" si="5"/>
        <v/>
      </c>
      <c r="AO8" s="25" t="str">
        <f>IF(AN8&lt;&gt;"",VLOOKUP(AN8,'TABLA DE OBJETIVOS'!$A$6:$G$200,7,0),"")</f>
        <v/>
      </c>
      <c r="AP8" s="20">
        <v>5</v>
      </c>
      <c r="AQ8" s="20" t="str">
        <f t="shared" si="6"/>
        <v/>
      </c>
      <c r="AR8" s="25" t="str">
        <f>IF(AQ8&lt;&gt;"",VLOOKUP(AQ8,'TABLA DE OBJETIVOS'!$A$6:$G$200,7,0),"")</f>
        <v/>
      </c>
    </row>
    <row r="9" spans="2:44" x14ac:dyDescent="0.3">
      <c r="B9" s="20" t="str">
        <f>IF((C9&lt;&gt;"")^(SUM(B$4:B8)&lt;&gt;""),MAX(B$4:B8)+1,"")</f>
        <v/>
      </c>
      <c r="C9" s="20" t="str">
        <f>IF(D9="SI",'TABLA DE OBJETIVOS'!$A10,"")</f>
        <v/>
      </c>
      <c r="D9" s="20" t="str">
        <f>IF(BASES!$B$6&lt;&gt;"",IF('TABLA DE OBJETIVOS'!$F10=BASES!$B$6,"SI",""),"")</f>
        <v/>
      </c>
      <c r="E9" s="20" t="str">
        <f>IF((F9&lt;&gt;"")^(SUM(E$4:E8)&lt;&gt;""),MAX(E$4:E8)+1,"")</f>
        <v/>
      </c>
      <c r="F9" s="20" t="str">
        <f>IF(G9="SI",'TABLA DE OBJETIVOS'!$A10,"")</f>
        <v/>
      </c>
      <c r="G9" s="20" t="str">
        <f>IF(BASES!$B$7&lt;&gt;"",IF('TABLA DE OBJETIVOS'!$F10=BASES!$B$7,"SI",""),"")</f>
        <v/>
      </c>
      <c r="H9" s="20" t="str">
        <f>IF((I9&lt;&gt;"")^(SUM(H$4:H8)&lt;&gt;""),MAX(H$4:H8)+1,"")</f>
        <v/>
      </c>
      <c r="I9" s="20" t="str">
        <f>IF(J9="SI",'TABLA DE OBJETIVOS'!$A10,"")</f>
        <v/>
      </c>
      <c r="J9" s="20" t="str">
        <f>IF(BASES!$B$8&lt;&gt;"",IF('TABLA DE OBJETIVOS'!$F10=BASES!$B$8,"SI",""),"")</f>
        <v/>
      </c>
      <c r="K9" s="20" t="str">
        <f>IF((L9&lt;&gt;"")^(SUM(K$4:K8)&lt;&gt;""),MAX(K$4:K8)+1,"")</f>
        <v/>
      </c>
      <c r="L9" s="20" t="str">
        <f>IF(M9="SI",'TABLA DE OBJETIVOS'!$A10,"")</f>
        <v/>
      </c>
      <c r="M9" s="20" t="str">
        <f>IF(BASES!$B$9&lt;&gt;"",IF('TABLA DE OBJETIVOS'!$F10=BASES!$B$9,"SI",""),"")</f>
        <v/>
      </c>
      <c r="N9" s="20" t="str">
        <f>IF((O9&lt;&gt;"")^(SUM(N$4:N8)&lt;&gt;""),MAX(N$4:N8)+1,"")</f>
        <v/>
      </c>
      <c r="O9" s="20" t="str">
        <f>IF(P9="SI",'TABLA DE OBJETIVOS'!$A10,"")</f>
        <v/>
      </c>
      <c r="P9" s="20" t="str">
        <f>IF(BASES!$B$10&lt;&gt;"",IF('TABLA DE OBJETIVOS'!$F10=BASES!$B$10,"SI",""),"")</f>
        <v/>
      </c>
      <c r="Q9" s="20">
        <f>IF((R9&lt;&gt;"")^(SUM(Q$4:Q8)&lt;&gt;""),MAX(Q$4:Q8)+1,"")</f>
        <v>1</v>
      </c>
      <c r="R9" s="20">
        <f>IF(S9="SI",'TABLA DE OBJETIVOS'!$A10,"")</f>
        <v>5</v>
      </c>
      <c r="S9" s="20" t="str">
        <f>IF(BASES!$B$11&lt;&gt;"",IF('TABLA DE OBJETIVOS'!$F10=BASES!$B$11,"SI",""),"")</f>
        <v>SI</v>
      </c>
      <c r="T9" s="20" t="str">
        <f>IF((U9&lt;&gt;"")^(SUM(T$4:T8)&lt;&gt;""),MAX(T$4:T8)+1,"")</f>
        <v/>
      </c>
      <c r="U9" s="20" t="str">
        <f>IF(V9="SI",'TABLA DE OBJETIVOS'!$A10,"")</f>
        <v/>
      </c>
      <c r="V9" s="20" t="str">
        <f>IF(BASES!$B$12&lt;&gt;"",IF('TABLA DE OBJETIVOS'!$F10=BASES!$B$12,"SI",""),"")</f>
        <v/>
      </c>
      <c r="X9" s="20">
        <v>6</v>
      </c>
      <c r="Y9" s="20" t="str">
        <f t="shared" si="0"/>
        <v/>
      </c>
      <c r="Z9" s="25" t="str">
        <f>IF(Y9&lt;&gt;"",VLOOKUP(Y9,'TABLA DE OBJETIVOS'!$A$6:$G$200,7,0),"")</f>
        <v/>
      </c>
      <c r="AA9" s="20">
        <v>6</v>
      </c>
      <c r="AB9" s="20" t="str">
        <f t="shared" si="1"/>
        <v/>
      </c>
      <c r="AC9" s="25" t="str">
        <f>IF(AB9&lt;&gt;"",VLOOKUP(AB9,'TABLA DE OBJETIVOS'!$A$6:$G$200,7,0),"")</f>
        <v/>
      </c>
      <c r="AD9" s="20">
        <v>6</v>
      </c>
      <c r="AE9" s="20" t="str">
        <f t="shared" si="2"/>
        <v/>
      </c>
      <c r="AF9" s="25" t="str">
        <f>IF(AE9&lt;&gt;"",VLOOKUP(AE9,'TABLA DE OBJETIVOS'!$A$6:$G$200,7,0),"")</f>
        <v/>
      </c>
      <c r="AG9" s="20">
        <v>6</v>
      </c>
      <c r="AH9" s="20" t="str">
        <f t="shared" si="3"/>
        <v/>
      </c>
      <c r="AI9" s="25" t="str">
        <f>IF(AH9&lt;&gt;"",VLOOKUP(AH9,'TABLA DE OBJETIVOS'!$A$6:$G$200,7,0),"")</f>
        <v/>
      </c>
      <c r="AJ9" s="20">
        <v>6</v>
      </c>
      <c r="AK9" s="20" t="str">
        <f t="shared" si="4"/>
        <v/>
      </c>
      <c r="AL9" s="25" t="str">
        <f>IF(AK9&lt;&gt;"",VLOOKUP(AK9,'TABLA DE OBJETIVOS'!$A$6:$G$200,7,0),"")</f>
        <v/>
      </c>
      <c r="AM9" s="20">
        <v>6</v>
      </c>
      <c r="AN9" s="20" t="str">
        <f t="shared" si="5"/>
        <v/>
      </c>
      <c r="AO9" s="25" t="str">
        <f>IF(AN9&lt;&gt;"",VLOOKUP(AN9,'TABLA DE OBJETIVOS'!$A$6:$G$200,7,0),"")</f>
        <v/>
      </c>
      <c r="AP9" s="20">
        <v>6</v>
      </c>
      <c r="AQ9" s="20" t="str">
        <f t="shared" si="6"/>
        <v/>
      </c>
      <c r="AR9" s="25" t="str">
        <f>IF(AQ9&lt;&gt;"",VLOOKUP(AQ9,'TABLA DE OBJETIVOS'!$A$6:$G$200,7,0),"")</f>
        <v/>
      </c>
    </row>
    <row r="10" spans="2:44" x14ac:dyDescent="0.3">
      <c r="B10" s="20" t="str">
        <f>IF((C10&lt;&gt;"")^(SUM(B$4:B9)&lt;&gt;""),MAX(B$4:B9)+1,"")</f>
        <v/>
      </c>
      <c r="C10" s="20" t="str">
        <f>IF(D10="SI",'TABLA DE OBJETIVOS'!$A11,"")</f>
        <v/>
      </c>
      <c r="D10" s="20" t="str">
        <f>IF(BASES!$B$6&lt;&gt;"",IF('TABLA DE OBJETIVOS'!$F11=BASES!$B$6,"SI",""),"")</f>
        <v/>
      </c>
      <c r="E10" s="20" t="str">
        <f>IF((F10&lt;&gt;"")^(SUM(E$4:E9)&lt;&gt;""),MAX(E$4:E9)+1,"")</f>
        <v/>
      </c>
      <c r="F10" s="20" t="str">
        <f>IF(G10="SI",'TABLA DE OBJETIVOS'!$A11,"")</f>
        <v/>
      </c>
      <c r="G10" s="20" t="str">
        <f>IF(BASES!$B$7&lt;&gt;"",IF('TABLA DE OBJETIVOS'!$F11=BASES!$B$7,"SI",""),"")</f>
        <v/>
      </c>
      <c r="H10" s="20" t="str">
        <f>IF((I10&lt;&gt;"")^(SUM(H$4:H9)&lt;&gt;""),MAX(H$4:H9)+1,"")</f>
        <v/>
      </c>
      <c r="I10" s="20" t="str">
        <f>IF(J10="SI",'TABLA DE OBJETIVOS'!$A11,"")</f>
        <v/>
      </c>
      <c r="J10" s="20" t="str">
        <f>IF(BASES!$B$8&lt;&gt;"",IF('TABLA DE OBJETIVOS'!$F11=BASES!$B$8,"SI",""),"")</f>
        <v/>
      </c>
      <c r="K10" s="20" t="str">
        <f>IF((L10&lt;&gt;"")^(SUM(K$4:K9)&lt;&gt;""),MAX(K$4:K9)+1,"")</f>
        <v/>
      </c>
      <c r="L10" s="20" t="str">
        <f>IF(M10="SI",'TABLA DE OBJETIVOS'!$A11,"")</f>
        <v/>
      </c>
      <c r="M10" s="20" t="str">
        <f>IF(BASES!$B$9&lt;&gt;"",IF('TABLA DE OBJETIVOS'!$F11=BASES!$B$9,"SI",""),"")</f>
        <v/>
      </c>
      <c r="N10" s="20" t="str">
        <f>IF((O10&lt;&gt;"")^(SUM(N$4:N9)&lt;&gt;""),MAX(N$4:N9)+1,"")</f>
        <v/>
      </c>
      <c r="O10" s="20" t="str">
        <f>IF(P10="SI",'TABLA DE OBJETIVOS'!$A11,"")</f>
        <v/>
      </c>
      <c r="P10" s="20" t="str">
        <f>IF(BASES!$B$10&lt;&gt;"",IF('TABLA DE OBJETIVOS'!$F11=BASES!$B$10,"SI",""),"")</f>
        <v/>
      </c>
      <c r="Q10" s="20">
        <f>IF((R10&lt;&gt;"")^(SUM(Q$4:Q9)&lt;&gt;""),MAX(Q$4:Q9)+1,"")</f>
        <v>2</v>
      </c>
      <c r="R10" s="20">
        <f>IF(S10="SI",'TABLA DE OBJETIVOS'!$A11,"")</f>
        <v>6</v>
      </c>
      <c r="S10" s="20" t="str">
        <f>IF(BASES!$B$11&lt;&gt;"",IF('TABLA DE OBJETIVOS'!$F11=BASES!$B$11,"SI",""),"")</f>
        <v>SI</v>
      </c>
      <c r="T10" s="20" t="str">
        <f>IF((U10&lt;&gt;"")^(SUM(T$4:T9)&lt;&gt;""),MAX(T$4:T9)+1,"")</f>
        <v/>
      </c>
      <c r="U10" s="20" t="str">
        <f>IF(V10="SI",'TABLA DE OBJETIVOS'!$A11,"")</f>
        <v/>
      </c>
      <c r="V10" s="20" t="str">
        <f>IF(BASES!$B$12&lt;&gt;"",IF('TABLA DE OBJETIVOS'!$F11=BASES!$B$12,"SI",""),"")</f>
        <v/>
      </c>
      <c r="X10" s="20">
        <v>7</v>
      </c>
      <c r="Y10" s="20" t="str">
        <f t="shared" si="0"/>
        <v/>
      </c>
      <c r="Z10" s="25" t="str">
        <f>IF(Y10&lt;&gt;"",VLOOKUP(Y10,'TABLA DE OBJETIVOS'!$A$6:$G$200,7,0),"")</f>
        <v/>
      </c>
      <c r="AA10" s="20">
        <v>7</v>
      </c>
      <c r="AB10" s="20" t="str">
        <f t="shared" si="1"/>
        <v/>
      </c>
      <c r="AC10" s="25" t="str">
        <f>IF(AB10&lt;&gt;"",VLOOKUP(AB10,'TABLA DE OBJETIVOS'!$A$6:$G$200,7,0),"")</f>
        <v/>
      </c>
      <c r="AD10" s="20">
        <v>7</v>
      </c>
      <c r="AE10" s="20" t="str">
        <f t="shared" si="2"/>
        <v/>
      </c>
      <c r="AF10" s="25" t="str">
        <f>IF(AE10&lt;&gt;"",VLOOKUP(AE10,'TABLA DE OBJETIVOS'!$A$6:$G$200,7,0),"")</f>
        <v/>
      </c>
      <c r="AG10" s="20">
        <v>7</v>
      </c>
      <c r="AH10" s="20" t="str">
        <f t="shared" si="3"/>
        <v/>
      </c>
      <c r="AI10" s="25" t="str">
        <f>IF(AH10&lt;&gt;"",VLOOKUP(AH10,'TABLA DE OBJETIVOS'!$A$6:$G$200,7,0),"")</f>
        <v/>
      </c>
      <c r="AJ10" s="20">
        <v>7</v>
      </c>
      <c r="AK10" s="20" t="str">
        <f t="shared" si="4"/>
        <v/>
      </c>
      <c r="AL10" s="25" t="str">
        <f>IF(AK10&lt;&gt;"",VLOOKUP(AK10,'TABLA DE OBJETIVOS'!$A$6:$G$200,7,0),"")</f>
        <v/>
      </c>
      <c r="AM10" s="20">
        <v>7</v>
      </c>
      <c r="AN10" s="20" t="str">
        <f t="shared" si="5"/>
        <v/>
      </c>
      <c r="AO10" s="25" t="str">
        <f>IF(AN10&lt;&gt;"",VLOOKUP(AN10,'TABLA DE OBJETIVOS'!$A$6:$G$200,7,0),"")</f>
        <v/>
      </c>
      <c r="AP10" s="20">
        <v>7</v>
      </c>
      <c r="AQ10" s="20" t="str">
        <f t="shared" si="6"/>
        <v/>
      </c>
      <c r="AR10" s="25" t="str">
        <f>IF(AQ10&lt;&gt;"",VLOOKUP(AQ10,'TABLA DE OBJETIVOS'!$A$6:$G$200,7,0),"")</f>
        <v/>
      </c>
    </row>
    <row r="11" spans="2:44" x14ac:dyDescent="0.3">
      <c r="B11" s="20">
        <f>IF((C11&lt;&gt;"")^(SUM(B$4:B10)&lt;&gt;""),MAX(B$4:B10)+1,"")</f>
        <v>1</v>
      </c>
      <c r="C11" s="20">
        <f>IF(D11="SI",'TABLA DE OBJETIVOS'!$A12,"")</f>
        <v>7</v>
      </c>
      <c r="D11" s="20" t="str">
        <f>IF(BASES!$B$6&lt;&gt;"",IF('TABLA DE OBJETIVOS'!$F12=BASES!$B$6,"SI",""),"")</f>
        <v>SI</v>
      </c>
      <c r="E11" s="20" t="str">
        <f>IF((F11&lt;&gt;"")^(SUM(E$4:E10)&lt;&gt;""),MAX(E$4:E10)+1,"")</f>
        <v/>
      </c>
      <c r="F11" s="20" t="str">
        <f>IF(G11="SI",'TABLA DE OBJETIVOS'!$A12,"")</f>
        <v/>
      </c>
      <c r="G11" s="20" t="str">
        <f>IF(BASES!$B$7&lt;&gt;"",IF('TABLA DE OBJETIVOS'!$F12=BASES!$B$7,"SI",""),"")</f>
        <v/>
      </c>
      <c r="H11" s="20" t="str">
        <f>IF((I11&lt;&gt;"")^(SUM(H$4:H10)&lt;&gt;""),MAX(H$4:H10)+1,"")</f>
        <v/>
      </c>
      <c r="I11" s="20" t="str">
        <f>IF(J11="SI",'TABLA DE OBJETIVOS'!$A12,"")</f>
        <v/>
      </c>
      <c r="J11" s="20" t="str">
        <f>IF(BASES!$B$8&lt;&gt;"",IF('TABLA DE OBJETIVOS'!$F12=BASES!$B$8,"SI",""),"")</f>
        <v/>
      </c>
      <c r="K11" s="20" t="str">
        <f>IF((L11&lt;&gt;"")^(SUM(K$4:K10)&lt;&gt;""),MAX(K$4:K10)+1,"")</f>
        <v/>
      </c>
      <c r="L11" s="20" t="str">
        <f>IF(M11="SI",'TABLA DE OBJETIVOS'!$A12,"")</f>
        <v/>
      </c>
      <c r="M11" s="20" t="str">
        <f>IF(BASES!$B$9&lt;&gt;"",IF('TABLA DE OBJETIVOS'!$F12=BASES!$B$9,"SI",""),"")</f>
        <v/>
      </c>
      <c r="N11" s="20" t="str">
        <f>IF((O11&lt;&gt;"")^(SUM(N$4:N10)&lt;&gt;""),MAX(N$4:N10)+1,"")</f>
        <v/>
      </c>
      <c r="O11" s="20" t="str">
        <f>IF(P11="SI",'TABLA DE OBJETIVOS'!$A12,"")</f>
        <v/>
      </c>
      <c r="P11" s="20" t="str">
        <f>IF(BASES!$B$10&lt;&gt;"",IF('TABLA DE OBJETIVOS'!$F12=BASES!$B$10,"SI",""),"")</f>
        <v/>
      </c>
      <c r="Q11" s="20" t="str">
        <f>IF((R11&lt;&gt;"")^(SUM(Q$4:Q10)&lt;&gt;""),MAX(Q$4:Q10)+1,"")</f>
        <v/>
      </c>
      <c r="R11" s="20" t="str">
        <f>IF(S11="SI",'TABLA DE OBJETIVOS'!$A12,"")</f>
        <v/>
      </c>
      <c r="S11" s="20" t="str">
        <f>IF(BASES!$B$11&lt;&gt;"",IF('TABLA DE OBJETIVOS'!$F12=BASES!$B$11,"SI",""),"")</f>
        <v/>
      </c>
      <c r="T11" s="20" t="str">
        <f>IF((U11&lt;&gt;"")^(SUM(T$4:T10)&lt;&gt;""),MAX(T$4:T10)+1,"")</f>
        <v/>
      </c>
      <c r="U11" s="20" t="str">
        <f>IF(V11="SI",'TABLA DE OBJETIVOS'!$A12,"")</f>
        <v/>
      </c>
      <c r="V11" s="20" t="str">
        <f>IF(BASES!$B$12&lt;&gt;"",IF('TABLA DE OBJETIVOS'!$F12=BASES!$B$12,"SI",""),"")</f>
        <v/>
      </c>
      <c r="X11" s="20">
        <v>8</v>
      </c>
      <c r="Y11" s="20" t="str">
        <f t="shared" si="0"/>
        <v/>
      </c>
      <c r="Z11" s="25" t="str">
        <f>IF(Y11&lt;&gt;"",VLOOKUP(Y11,'TABLA DE OBJETIVOS'!$A$6:$G$200,7,0),"")</f>
        <v/>
      </c>
      <c r="AA11" s="20">
        <v>8</v>
      </c>
      <c r="AB11" s="20" t="str">
        <f t="shared" si="1"/>
        <v/>
      </c>
      <c r="AC11" s="25" t="str">
        <f>IF(AB11&lt;&gt;"",VLOOKUP(AB11,'TABLA DE OBJETIVOS'!$A$6:$G$200,7,0),"")</f>
        <v/>
      </c>
      <c r="AD11" s="20">
        <v>8</v>
      </c>
      <c r="AE11" s="20" t="str">
        <f t="shared" si="2"/>
        <v/>
      </c>
      <c r="AF11" s="25" t="str">
        <f>IF(AE11&lt;&gt;"",VLOOKUP(AE11,'TABLA DE OBJETIVOS'!$A$6:$G$200,7,0),"")</f>
        <v/>
      </c>
      <c r="AG11" s="20">
        <v>8</v>
      </c>
      <c r="AH11" s="20" t="str">
        <f t="shared" si="3"/>
        <v/>
      </c>
      <c r="AI11" s="25" t="str">
        <f>IF(AH11&lt;&gt;"",VLOOKUP(AH11,'TABLA DE OBJETIVOS'!$A$6:$G$200,7,0),"")</f>
        <v/>
      </c>
      <c r="AJ11" s="20">
        <v>8</v>
      </c>
      <c r="AK11" s="20" t="str">
        <f t="shared" si="4"/>
        <v/>
      </c>
      <c r="AL11" s="25" t="str">
        <f>IF(AK11&lt;&gt;"",VLOOKUP(AK11,'TABLA DE OBJETIVOS'!$A$6:$G$200,7,0),"")</f>
        <v/>
      </c>
      <c r="AM11" s="20">
        <v>8</v>
      </c>
      <c r="AN11" s="20" t="str">
        <f t="shared" si="5"/>
        <v/>
      </c>
      <c r="AO11" s="25" t="str">
        <f>IF(AN11&lt;&gt;"",VLOOKUP(AN11,'TABLA DE OBJETIVOS'!$A$6:$G$200,7,0),"")</f>
        <v/>
      </c>
      <c r="AP11" s="20">
        <v>8</v>
      </c>
      <c r="AQ11" s="20" t="str">
        <f t="shared" si="6"/>
        <v/>
      </c>
      <c r="AR11" s="25" t="str">
        <f>IF(AQ11&lt;&gt;"",VLOOKUP(AQ11,'TABLA DE OBJETIVOS'!$A$6:$G$200,7,0),"")</f>
        <v/>
      </c>
    </row>
    <row r="12" spans="2:44" x14ac:dyDescent="0.3">
      <c r="B12" s="20">
        <f>IF((C12&lt;&gt;"")^(SUM(B$4:B11)&lt;&gt;""),MAX(B$4:B11)+1,"")</f>
        <v>2</v>
      </c>
      <c r="C12" s="20">
        <f>IF(D12="SI",'TABLA DE OBJETIVOS'!$A13,"")</f>
        <v>8</v>
      </c>
      <c r="D12" s="20" t="str">
        <f>IF(BASES!$B$6&lt;&gt;"",IF('TABLA DE OBJETIVOS'!$F13=BASES!$B$6,"SI",""),"")</f>
        <v>SI</v>
      </c>
      <c r="E12" s="20" t="str">
        <f>IF((F12&lt;&gt;"")^(SUM(E$4:E11)&lt;&gt;""),MAX(E$4:E11)+1,"")</f>
        <v/>
      </c>
      <c r="F12" s="20" t="str">
        <f>IF(G12="SI",'TABLA DE OBJETIVOS'!$A13,"")</f>
        <v/>
      </c>
      <c r="G12" s="20" t="str">
        <f>IF(BASES!$B$7&lt;&gt;"",IF('TABLA DE OBJETIVOS'!$F13=BASES!$B$7,"SI",""),"")</f>
        <v/>
      </c>
      <c r="H12" s="20" t="str">
        <f>IF((I12&lt;&gt;"")^(SUM(H$4:H11)&lt;&gt;""),MAX(H$4:H11)+1,"")</f>
        <v/>
      </c>
      <c r="I12" s="20" t="str">
        <f>IF(J12="SI",'TABLA DE OBJETIVOS'!$A13,"")</f>
        <v/>
      </c>
      <c r="J12" s="20" t="str">
        <f>IF(BASES!$B$8&lt;&gt;"",IF('TABLA DE OBJETIVOS'!$F13=BASES!$B$8,"SI",""),"")</f>
        <v/>
      </c>
      <c r="K12" s="20" t="str">
        <f>IF((L12&lt;&gt;"")^(SUM(K$4:K11)&lt;&gt;""),MAX(K$4:K11)+1,"")</f>
        <v/>
      </c>
      <c r="L12" s="20" t="str">
        <f>IF(M12="SI",'TABLA DE OBJETIVOS'!$A13,"")</f>
        <v/>
      </c>
      <c r="M12" s="20" t="str">
        <f>IF(BASES!$B$9&lt;&gt;"",IF('TABLA DE OBJETIVOS'!$F13=BASES!$B$9,"SI",""),"")</f>
        <v/>
      </c>
      <c r="N12" s="20" t="str">
        <f>IF((O12&lt;&gt;"")^(SUM(N$4:N11)&lt;&gt;""),MAX(N$4:N11)+1,"")</f>
        <v/>
      </c>
      <c r="O12" s="20" t="str">
        <f>IF(P12="SI",'TABLA DE OBJETIVOS'!$A13,"")</f>
        <v/>
      </c>
      <c r="P12" s="20" t="str">
        <f>IF(BASES!$B$10&lt;&gt;"",IF('TABLA DE OBJETIVOS'!$F13=BASES!$B$10,"SI",""),"")</f>
        <v/>
      </c>
      <c r="Q12" s="20" t="str">
        <f>IF((R12&lt;&gt;"")^(SUM(Q$4:Q11)&lt;&gt;""),MAX(Q$4:Q11)+1,"")</f>
        <v/>
      </c>
      <c r="R12" s="20" t="str">
        <f>IF(S12="SI",'TABLA DE OBJETIVOS'!$A13,"")</f>
        <v/>
      </c>
      <c r="S12" s="20" t="str">
        <f>IF(BASES!$B$11&lt;&gt;"",IF('TABLA DE OBJETIVOS'!$F13=BASES!$B$11,"SI",""),"")</f>
        <v/>
      </c>
      <c r="T12" s="20" t="str">
        <f>IF((U12&lt;&gt;"")^(SUM(T$4:T11)&lt;&gt;""),MAX(T$4:T11)+1,"")</f>
        <v/>
      </c>
      <c r="U12" s="20" t="str">
        <f>IF(V12="SI",'TABLA DE OBJETIVOS'!$A13,"")</f>
        <v/>
      </c>
      <c r="V12" s="20" t="str">
        <f>IF(BASES!$B$12&lt;&gt;"",IF('TABLA DE OBJETIVOS'!$F13=BASES!$B$12,"SI",""),"")</f>
        <v/>
      </c>
      <c r="X12" s="20">
        <v>9</v>
      </c>
      <c r="Y12" s="20" t="str">
        <f t="shared" si="0"/>
        <v/>
      </c>
      <c r="Z12" s="25" t="str">
        <f>IF(Y12&lt;&gt;"",VLOOKUP(Y12,'TABLA DE OBJETIVOS'!$A$6:$G$200,7,0),"")</f>
        <v/>
      </c>
      <c r="AA12" s="20">
        <v>9</v>
      </c>
      <c r="AB12" s="20" t="str">
        <f t="shared" si="1"/>
        <v/>
      </c>
      <c r="AC12" s="25" t="str">
        <f>IF(AB12&lt;&gt;"",VLOOKUP(AB12,'TABLA DE OBJETIVOS'!$A$6:$G$200,7,0),"")</f>
        <v/>
      </c>
      <c r="AD12" s="20">
        <v>9</v>
      </c>
      <c r="AE12" s="20" t="str">
        <f t="shared" si="2"/>
        <v/>
      </c>
      <c r="AF12" s="25" t="str">
        <f>IF(AE12&lt;&gt;"",VLOOKUP(AE12,'TABLA DE OBJETIVOS'!$A$6:$G$200,7,0),"")</f>
        <v/>
      </c>
      <c r="AG12" s="20">
        <v>9</v>
      </c>
      <c r="AH12" s="20" t="str">
        <f t="shared" si="3"/>
        <v/>
      </c>
      <c r="AI12" s="25" t="str">
        <f>IF(AH12&lt;&gt;"",VLOOKUP(AH12,'TABLA DE OBJETIVOS'!$A$6:$G$200,7,0),"")</f>
        <v/>
      </c>
      <c r="AJ12" s="20">
        <v>9</v>
      </c>
      <c r="AK12" s="20" t="str">
        <f t="shared" si="4"/>
        <v/>
      </c>
      <c r="AL12" s="25" t="str">
        <f>IF(AK12&lt;&gt;"",VLOOKUP(AK12,'TABLA DE OBJETIVOS'!$A$6:$G$200,7,0),"")</f>
        <v/>
      </c>
      <c r="AM12" s="20">
        <v>9</v>
      </c>
      <c r="AN12" s="20" t="str">
        <f t="shared" si="5"/>
        <v/>
      </c>
      <c r="AO12" s="25" t="str">
        <f>IF(AN12&lt;&gt;"",VLOOKUP(AN12,'TABLA DE OBJETIVOS'!$A$6:$G$200,7,0),"")</f>
        <v/>
      </c>
      <c r="AP12" s="20">
        <v>9</v>
      </c>
      <c r="AQ12" s="20" t="str">
        <f t="shared" si="6"/>
        <v/>
      </c>
      <c r="AR12" s="25" t="str">
        <f>IF(AQ12&lt;&gt;"",VLOOKUP(AQ12,'TABLA DE OBJETIVOS'!$A$6:$G$200,7,0),"")</f>
        <v/>
      </c>
    </row>
    <row r="13" spans="2:44" x14ac:dyDescent="0.3">
      <c r="B13" s="20" t="str">
        <f>IF((C13&lt;&gt;"")^(SUM(B$4:B12)&lt;&gt;""),MAX(B$4:B12)+1,"")</f>
        <v/>
      </c>
      <c r="C13" s="20" t="str">
        <f>IF(D13="SI",'TABLA DE OBJETIVOS'!$A14,"")</f>
        <v/>
      </c>
      <c r="D13" s="20" t="str">
        <f>IF(BASES!$B$6&lt;&gt;"",IF('TABLA DE OBJETIVOS'!$F14=BASES!$B$6,"SI",""),"")</f>
        <v/>
      </c>
      <c r="E13" s="20" t="str">
        <f>IF((F13&lt;&gt;"")^(SUM(E$4:E12)&lt;&gt;""),MAX(E$4:E12)+1,"")</f>
        <v/>
      </c>
      <c r="F13" s="20" t="str">
        <f>IF(G13="SI",'TABLA DE OBJETIVOS'!$A14,"")</f>
        <v/>
      </c>
      <c r="G13" s="20" t="str">
        <f>IF(BASES!$B$7&lt;&gt;"",IF('TABLA DE OBJETIVOS'!$F14=BASES!$B$7,"SI",""),"")</f>
        <v/>
      </c>
      <c r="H13" s="20" t="str">
        <f>IF((I13&lt;&gt;"")^(SUM(H$4:H12)&lt;&gt;""),MAX(H$4:H12)+1,"")</f>
        <v/>
      </c>
      <c r="I13" s="20" t="str">
        <f>IF(J13="SI",'TABLA DE OBJETIVOS'!$A14,"")</f>
        <v/>
      </c>
      <c r="J13" s="20" t="str">
        <f>IF(BASES!$B$8&lt;&gt;"",IF('TABLA DE OBJETIVOS'!$F14=BASES!$B$8,"SI",""),"")</f>
        <v/>
      </c>
      <c r="K13" s="20" t="str">
        <f>IF((L13&lt;&gt;"")^(SUM(K$4:K12)&lt;&gt;""),MAX(K$4:K12)+1,"")</f>
        <v/>
      </c>
      <c r="L13" s="20" t="str">
        <f>IF(M13="SI",'TABLA DE OBJETIVOS'!$A14,"")</f>
        <v/>
      </c>
      <c r="M13" s="20" t="str">
        <f>IF(BASES!$B$9&lt;&gt;"",IF('TABLA DE OBJETIVOS'!$F14=BASES!$B$9,"SI",""),"")</f>
        <v/>
      </c>
      <c r="N13" s="20" t="str">
        <f>IF((O13&lt;&gt;"")^(SUM(N$4:N12)&lt;&gt;""),MAX(N$4:N12)+1,"")</f>
        <v/>
      </c>
      <c r="O13" s="20" t="str">
        <f>IF(P13="SI",'TABLA DE OBJETIVOS'!$A14,"")</f>
        <v/>
      </c>
      <c r="P13" s="20" t="str">
        <f>IF(BASES!$B$10&lt;&gt;"",IF('TABLA DE OBJETIVOS'!$F14=BASES!$B$10,"SI",""),"")</f>
        <v/>
      </c>
      <c r="Q13" s="20" t="str">
        <f>IF((R13&lt;&gt;"")^(SUM(Q$4:Q12)&lt;&gt;""),MAX(Q$4:Q12)+1,"")</f>
        <v/>
      </c>
      <c r="R13" s="20" t="str">
        <f>IF(S13="SI",'TABLA DE OBJETIVOS'!$A14,"")</f>
        <v/>
      </c>
      <c r="S13" s="20" t="str">
        <f>IF(BASES!$B$11&lt;&gt;"",IF('TABLA DE OBJETIVOS'!$F14=BASES!$B$11,"SI",""),"")</f>
        <v/>
      </c>
      <c r="T13" s="20" t="str">
        <f>IF((U13&lt;&gt;"")^(SUM(T$4:T12)&lt;&gt;""),MAX(T$4:T12)+1,"")</f>
        <v/>
      </c>
      <c r="U13" s="20" t="str">
        <f>IF(V13="SI",'TABLA DE OBJETIVOS'!$A14,"")</f>
        <v/>
      </c>
      <c r="V13" s="20" t="str">
        <f>IF(BASES!$B$12&lt;&gt;"",IF('TABLA DE OBJETIVOS'!$F14=BASES!$B$12,"SI",""),"")</f>
        <v/>
      </c>
      <c r="X13" s="20">
        <v>10</v>
      </c>
      <c r="Y13" s="20" t="str">
        <f t="shared" si="0"/>
        <v/>
      </c>
      <c r="Z13" s="25" t="str">
        <f>IF(Y13&lt;&gt;"",VLOOKUP(Y13,'TABLA DE OBJETIVOS'!$A$6:$G$200,7,0),"")</f>
        <v/>
      </c>
      <c r="AA13" s="20">
        <v>10</v>
      </c>
      <c r="AB13" s="20" t="str">
        <f t="shared" si="1"/>
        <v/>
      </c>
      <c r="AC13" s="25" t="str">
        <f>IF(AB13&lt;&gt;"",VLOOKUP(AB13,'TABLA DE OBJETIVOS'!$A$6:$G$200,7,0),"")</f>
        <v/>
      </c>
      <c r="AD13" s="20">
        <v>10</v>
      </c>
      <c r="AE13" s="20" t="str">
        <f t="shared" si="2"/>
        <v/>
      </c>
      <c r="AF13" s="25" t="str">
        <f>IF(AE13&lt;&gt;"",VLOOKUP(AE13,'TABLA DE OBJETIVOS'!$A$6:$G$200,7,0),"")</f>
        <v/>
      </c>
      <c r="AG13" s="20">
        <v>10</v>
      </c>
      <c r="AH13" s="20" t="str">
        <f t="shared" si="3"/>
        <v/>
      </c>
      <c r="AI13" s="25" t="str">
        <f>IF(AH13&lt;&gt;"",VLOOKUP(AH13,'TABLA DE OBJETIVOS'!$A$6:$G$200,7,0),"")</f>
        <v/>
      </c>
      <c r="AJ13" s="20">
        <v>10</v>
      </c>
      <c r="AK13" s="20" t="str">
        <f t="shared" si="4"/>
        <v/>
      </c>
      <c r="AL13" s="25" t="str">
        <f>IF(AK13&lt;&gt;"",VLOOKUP(AK13,'TABLA DE OBJETIVOS'!$A$6:$G$200,7,0),"")</f>
        <v/>
      </c>
      <c r="AM13" s="20">
        <v>10</v>
      </c>
      <c r="AN13" s="20" t="str">
        <f t="shared" si="5"/>
        <v/>
      </c>
      <c r="AO13" s="25" t="str">
        <f>IF(AN13&lt;&gt;"",VLOOKUP(AN13,'TABLA DE OBJETIVOS'!$A$6:$G$200,7,0),"")</f>
        <v/>
      </c>
      <c r="AP13" s="20">
        <v>10</v>
      </c>
      <c r="AQ13" s="20" t="str">
        <f t="shared" si="6"/>
        <v/>
      </c>
      <c r="AR13" s="25" t="str">
        <f>IF(AQ13&lt;&gt;"",VLOOKUP(AQ13,'TABLA DE OBJETIVOS'!$A$6:$G$200,7,0),"")</f>
        <v/>
      </c>
    </row>
    <row r="14" spans="2:44" x14ac:dyDescent="0.3">
      <c r="B14" s="20" t="str">
        <f>IF((C14&lt;&gt;"")^(SUM(B$4:B13)&lt;&gt;""),MAX(B$4:B13)+1,"")</f>
        <v/>
      </c>
      <c r="C14" s="20" t="str">
        <f>IF(D14="SI",'TABLA DE OBJETIVOS'!$A15,"")</f>
        <v/>
      </c>
      <c r="D14" s="20" t="str">
        <f>IF(BASES!$B$6&lt;&gt;"",IF('TABLA DE OBJETIVOS'!$F15=BASES!$B$6,"SI",""),"")</f>
        <v/>
      </c>
      <c r="E14" s="20" t="str">
        <f>IF((F14&lt;&gt;"")^(SUM(E$4:E13)&lt;&gt;""),MAX(E$4:E13)+1,"")</f>
        <v/>
      </c>
      <c r="F14" s="20" t="str">
        <f>IF(G14="SI",'TABLA DE OBJETIVOS'!$A15,"")</f>
        <v/>
      </c>
      <c r="G14" s="20" t="str">
        <f>IF(BASES!$B$7&lt;&gt;"",IF('TABLA DE OBJETIVOS'!$F15=BASES!$B$7,"SI",""),"")</f>
        <v/>
      </c>
      <c r="H14" s="20" t="str">
        <f>IF((I14&lt;&gt;"")^(SUM(H$4:H13)&lt;&gt;""),MAX(H$4:H13)+1,"")</f>
        <v/>
      </c>
      <c r="I14" s="20" t="str">
        <f>IF(J14="SI",'TABLA DE OBJETIVOS'!$A15,"")</f>
        <v/>
      </c>
      <c r="J14" s="20" t="str">
        <f>IF(BASES!$B$8&lt;&gt;"",IF('TABLA DE OBJETIVOS'!$F15=BASES!$B$8,"SI",""),"")</f>
        <v/>
      </c>
      <c r="K14" s="20" t="str">
        <f>IF((L14&lt;&gt;"")^(SUM(K$4:K13)&lt;&gt;""),MAX(K$4:K13)+1,"")</f>
        <v/>
      </c>
      <c r="L14" s="20" t="str">
        <f>IF(M14="SI",'TABLA DE OBJETIVOS'!$A15,"")</f>
        <v/>
      </c>
      <c r="M14" s="20" t="str">
        <f>IF(BASES!$B$9&lt;&gt;"",IF('TABLA DE OBJETIVOS'!$F15=BASES!$B$9,"SI",""),"")</f>
        <v/>
      </c>
      <c r="N14" s="20" t="str">
        <f>IF((O14&lt;&gt;"")^(SUM(N$4:N13)&lt;&gt;""),MAX(N$4:N13)+1,"")</f>
        <v/>
      </c>
      <c r="O14" s="20" t="str">
        <f>IF(P14="SI",'TABLA DE OBJETIVOS'!$A15,"")</f>
        <v/>
      </c>
      <c r="P14" s="20" t="str">
        <f>IF(BASES!$B$10&lt;&gt;"",IF('TABLA DE OBJETIVOS'!$F15=BASES!$B$10,"SI",""),"")</f>
        <v/>
      </c>
      <c r="Q14" s="20" t="str">
        <f>IF((R14&lt;&gt;"")^(SUM(Q$4:Q13)&lt;&gt;""),MAX(Q$4:Q13)+1,"")</f>
        <v/>
      </c>
      <c r="R14" s="20" t="str">
        <f>IF(S14="SI",'TABLA DE OBJETIVOS'!$A15,"")</f>
        <v/>
      </c>
      <c r="S14" s="20" t="str">
        <f>IF(BASES!$B$11&lt;&gt;"",IF('TABLA DE OBJETIVOS'!$F15=BASES!$B$11,"SI",""),"")</f>
        <v/>
      </c>
      <c r="T14" s="20" t="str">
        <f>IF((U14&lt;&gt;"")^(SUM(T$4:T13)&lt;&gt;""),MAX(T$4:T13)+1,"")</f>
        <v/>
      </c>
      <c r="U14" s="20" t="str">
        <f>IF(V14="SI",'TABLA DE OBJETIVOS'!$A15,"")</f>
        <v/>
      </c>
      <c r="V14" s="20" t="str">
        <f>IF(BASES!$B$12&lt;&gt;"",IF('TABLA DE OBJETIVOS'!$F15=BASES!$B$12,"SI",""),"")</f>
        <v/>
      </c>
      <c r="X14" s="20">
        <v>11</v>
      </c>
      <c r="Y14" s="20" t="str">
        <f t="shared" si="0"/>
        <v/>
      </c>
      <c r="Z14" s="25" t="str">
        <f>IF(Y14&lt;&gt;"",VLOOKUP(Y14,'TABLA DE OBJETIVOS'!$A$6:$G$200,7,0),"")</f>
        <v/>
      </c>
      <c r="AA14" s="20">
        <v>11</v>
      </c>
      <c r="AB14" s="20" t="str">
        <f t="shared" si="1"/>
        <v/>
      </c>
      <c r="AC14" s="25" t="str">
        <f>IF(AB14&lt;&gt;"",VLOOKUP(AB14,'TABLA DE OBJETIVOS'!$A$6:$G$200,7,0),"")</f>
        <v/>
      </c>
      <c r="AD14" s="20">
        <v>11</v>
      </c>
      <c r="AE14" s="20" t="str">
        <f t="shared" si="2"/>
        <v/>
      </c>
      <c r="AF14" s="25" t="str">
        <f>IF(AE14&lt;&gt;"",VLOOKUP(AE14,'TABLA DE OBJETIVOS'!$A$6:$G$200,7,0),"")</f>
        <v/>
      </c>
      <c r="AG14" s="20">
        <v>11</v>
      </c>
      <c r="AH14" s="20" t="str">
        <f t="shared" si="3"/>
        <v/>
      </c>
      <c r="AI14" s="25" t="str">
        <f>IF(AH14&lt;&gt;"",VLOOKUP(AH14,'TABLA DE OBJETIVOS'!$A$6:$G$200,7,0),"")</f>
        <v/>
      </c>
      <c r="AJ14" s="20">
        <v>11</v>
      </c>
      <c r="AK14" s="20" t="str">
        <f t="shared" si="4"/>
        <v/>
      </c>
      <c r="AL14" s="25" t="str">
        <f>IF(AK14&lt;&gt;"",VLOOKUP(AK14,'TABLA DE OBJETIVOS'!$A$6:$G$200,7,0),"")</f>
        <v/>
      </c>
      <c r="AM14" s="20">
        <v>11</v>
      </c>
      <c r="AN14" s="20" t="str">
        <f t="shared" si="5"/>
        <v/>
      </c>
      <c r="AO14" s="25" t="str">
        <f>IF(AN14&lt;&gt;"",VLOOKUP(AN14,'TABLA DE OBJETIVOS'!$A$6:$G$200,7,0),"")</f>
        <v/>
      </c>
      <c r="AP14" s="20">
        <v>11</v>
      </c>
      <c r="AQ14" s="20" t="str">
        <f t="shared" si="6"/>
        <v/>
      </c>
      <c r="AR14" s="25" t="str">
        <f>IF(AQ14&lt;&gt;"",VLOOKUP(AQ14,'TABLA DE OBJETIVOS'!$A$6:$G$200,7,0),"")</f>
        <v/>
      </c>
    </row>
    <row r="15" spans="2:44" x14ac:dyDescent="0.3">
      <c r="B15" s="20" t="str">
        <f>IF((C15&lt;&gt;"")^(SUM(B$4:B14)&lt;&gt;""),MAX(B$4:B14)+1,"")</f>
        <v/>
      </c>
      <c r="C15" s="20" t="str">
        <f>IF(D15="SI",'TABLA DE OBJETIVOS'!$A16,"")</f>
        <v/>
      </c>
      <c r="D15" s="20" t="str">
        <f>IF(BASES!$B$6&lt;&gt;"",IF('TABLA DE OBJETIVOS'!$F16=BASES!$B$6,"SI",""),"")</f>
        <v/>
      </c>
      <c r="E15" s="20" t="str">
        <f>IF((F15&lt;&gt;"")^(SUM(E$4:E14)&lt;&gt;""),MAX(E$4:E14)+1,"")</f>
        <v/>
      </c>
      <c r="F15" s="20" t="str">
        <f>IF(G15="SI",'TABLA DE OBJETIVOS'!$A16,"")</f>
        <v/>
      </c>
      <c r="G15" s="20" t="str">
        <f>IF(BASES!$B$7&lt;&gt;"",IF('TABLA DE OBJETIVOS'!$F16=BASES!$B$7,"SI",""),"")</f>
        <v/>
      </c>
      <c r="H15" s="20" t="str">
        <f>IF((I15&lt;&gt;"")^(SUM(H$4:H14)&lt;&gt;""),MAX(H$4:H14)+1,"")</f>
        <v/>
      </c>
      <c r="I15" s="20" t="str">
        <f>IF(J15="SI",'TABLA DE OBJETIVOS'!$A16,"")</f>
        <v/>
      </c>
      <c r="J15" s="20" t="str">
        <f>IF(BASES!$B$8&lt;&gt;"",IF('TABLA DE OBJETIVOS'!$F16=BASES!$B$8,"SI",""),"")</f>
        <v/>
      </c>
      <c r="K15" s="20" t="str">
        <f>IF((L15&lt;&gt;"")^(SUM(K$4:K14)&lt;&gt;""),MAX(K$4:K14)+1,"")</f>
        <v/>
      </c>
      <c r="L15" s="20" t="str">
        <f>IF(M15="SI",'TABLA DE OBJETIVOS'!$A16,"")</f>
        <v/>
      </c>
      <c r="M15" s="20" t="str">
        <f>IF(BASES!$B$9&lt;&gt;"",IF('TABLA DE OBJETIVOS'!$F16=BASES!$B$9,"SI",""),"")</f>
        <v/>
      </c>
      <c r="N15" s="20" t="str">
        <f>IF((O15&lt;&gt;"")^(SUM(N$4:N14)&lt;&gt;""),MAX(N$4:N14)+1,"")</f>
        <v/>
      </c>
      <c r="O15" s="20" t="str">
        <f>IF(P15="SI",'TABLA DE OBJETIVOS'!$A16,"")</f>
        <v/>
      </c>
      <c r="P15" s="20" t="str">
        <f>IF(BASES!$B$10&lt;&gt;"",IF('TABLA DE OBJETIVOS'!$F16=BASES!$B$10,"SI",""),"")</f>
        <v/>
      </c>
      <c r="Q15" s="20" t="str">
        <f>IF((R15&lt;&gt;"")^(SUM(Q$4:Q14)&lt;&gt;""),MAX(Q$4:Q14)+1,"")</f>
        <v/>
      </c>
      <c r="R15" s="20" t="str">
        <f>IF(S15="SI",'TABLA DE OBJETIVOS'!$A16,"")</f>
        <v/>
      </c>
      <c r="S15" s="20" t="str">
        <f>IF(BASES!$B$11&lt;&gt;"",IF('TABLA DE OBJETIVOS'!$F16=BASES!$B$11,"SI",""),"")</f>
        <v/>
      </c>
      <c r="T15" s="20" t="str">
        <f>IF((U15&lt;&gt;"")^(SUM(T$4:T14)&lt;&gt;""),MAX(T$4:T14)+1,"")</f>
        <v/>
      </c>
      <c r="U15" s="20" t="str">
        <f>IF(V15="SI",'TABLA DE OBJETIVOS'!$A16,"")</f>
        <v/>
      </c>
      <c r="V15" s="20" t="str">
        <f>IF(BASES!$B$12&lt;&gt;"",IF('TABLA DE OBJETIVOS'!$F16=BASES!$B$12,"SI",""),"")</f>
        <v/>
      </c>
      <c r="X15" s="20">
        <v>12</v>
      </c>
      <c r="Y15" s="20" t="str">
        <f t="shared" si="0"/>
        <v/>
      </c>
      <c r="Z15" s="25" t="str">
        <f>IF(Y15&lt;&gt;"",VLOOKUP(Y15,'TABLA DE OBJETIVOS'!$A$6:$G$200,7,0),"")</f>
        <v/>
      </c>
      <c r="AA15" s="20">
        <v>12</v>
      </c>
      <c r="AB15" s="20" t="str">
        <f t="shared" si="1"/>
        <v/>
      </c>
      <c r="AC15" s="25" t="str">
        <f>IF(AB15&lt;&gt;"",VLOOKUP(AB15,'TABLA DE OBJETIVOS'!$A$6:$G$200,7,0),"")</f>
        <v/>
      </c>
      <c r="AD15" s="20">
        <v>12</v>
      </c>
      <c r="AE15" s="20" t="str">
        <f t="shared" si="2"/>
        <v/>
      </c>
      <c r="AF15" s="25" t="str">
        <f>IF(AE15&lt;&gt;"",VLOOKUP(AE15,'TABLA DE OBJETIVOS'!$A$6:$G$200,7,0),"")</f>
        <v/>
      </c>
      <c r="AG15" s="20">
        <v>12</v>
      </c>
      <c r="AH15" s="20" t="str">
        <f t="shared" si="3"/>
        <v/>
      </c>
      <c r="AI15" s="25" t="str">
        <f>IF(AH15&lt;&gt;"",VLOOKUP(AH15,'TABLA DE OBJETIVOS'!$A$6:$G$200,7,0),"")</f>
        <v/>
      </c>
      <c r="AJ15" s="20">
        <v>12</v>
      </c>
      <c r="AK15" s="20" t="str">
        <f t="shared" si="4"/>
        <v/>
      </c>
      <c r="AL15" s="25" t="str">
        <f>IF(AK15&lt;&gt;"",VLOOKUP(AK15,'TABLA DE OBJETIVOS'!$A$6:$G$200,7,0),"")</f>
        <v/>
      </c>
      <c r="AM15" s="20">
        <v>12</v>
      </c>
      <c r="AN15" s="20" t="str">
        <f t="shared" si="5"/>
        <v/>
      </c>
      <c r="AO15" s="25" t="str">
        <f>IF(AN15&lt;&gt;"",VLOOKUP(AN15,'TABLA DE OBJETIVOS'!$A$6:$G$200,7,0),"")</f>
        <v/>
      </c>
      <c r="AP15" s="20">
        <v>12</v>
      </c>
      <c r="AQ15" s="20" t="str">
        <f t="shared" si="6"/>
        <v/>
      </c>
      <c r="AR15" s="25" t="str">
        <f>IF(AQ15&lt;&gt;"",VLOOKUP(AQ15,'TABLA DE OBJETIVOS'!$A$6:$G$200,7,0),"")</f>
        <v/>
      </c>
    </row>
    <row r="16" spans="2:44" x14ac:dyDescent="0.3">
      <c r="B16" s="20" t="str">
        <f>IF((C16&lt;&gt;"")^(SUM(B$4:B15)&lt;&gt;""),MAX(B$4:B15)+1,"")</f>
        <v/>
      </c>
      <c r="C16" s="20" t="str">
        <f>IF(D16="SI",'TABLA DE OBJETIVOS'!$A17,"")</f>
        <v/>
      </c>
      <c r="D16" s="20" t="str">
        <f>IF(BASES!$B$6&lt;&gt;"",IF('TABLA DE OBJETIVOS'!$F17=BASES!$B$6,"SI",""),"")</f>
        <v/>
      </c>
      <c r="E16" s="20" t="str">
        <f>IF((F16&lt;&gt;"")^(SUM(E$4:E15)&lt;&gt;""),MAX(E$4:E15)+1,"")</f>
        <v/>
      </c>
      <c r="F16" s="20" t="str">
        <f>IF(G16="SI",'TABLA DE OBJETIVOS'!$A17,"")</f>
        <v/>
      </c>
      <c r="G16" s="20" t="str">
        <f>IF(BASES!$B$7&lt;&gt;"",IF('TABLA DE OBJETIVOS'!$F17=BASES!$B$7,"SI",""),"")</f>
        <v/>
      </c>
      <c r="H16" s="20" t="str">
        <f>IF((I16&lt;&gt;"")^(SUM(H$4:H15)&lt;&gt;""),MAX(H$4:H15)+1,"")</f>
        <v/>
      </c>
      <c r="I16" s="20" t="str">
        <f>IF(J16="SI",'TABLA DE OBJETIVOS'!$A17,"")</f>
        <v/>
      </c>
      <c r="J16" s="20" t="str">
        <f>IF(BASES!$B$8&lt;&gt;"",IF('TABLA DE OBJETIVOS'!$F17=BASES!$B$8,"SI",""),"")</f>
        <v/>
      </c>
      <c r="K16" s="20" t="str">
        <f>IF((L16&lt;&gt;"")^(SUM(K$4:K15)&lt;&gt;""),MAX(K$4:K15)+1,"")</f>
        <v/>
      </c>
      <c r="L16" s="20" t="str">
        <f>IF(M16="SI",'TABLA DE OBJETIVOS'!$A17,"")</f>
        <v/>
      </c>
      <c r="M16" s="20" t="str">
        <f>IF(BASES!$B$9&lt;&gt;"",IF('TABLA DE OBJETIVOS'!$F17=BASES!$B$9,"SI",""),"")</f>
        <v/>
      </c>
      <c r="N16" s="20" t="str">
        <f>IF((O16&lt;&gt;"")^(SUM(N$4:N15)&lt;&gt;""),MAX(N$4:N15)+1,"")</f>
        <v/>
      </c>
      <c r="O16" s="20" t="str">
        <f>IF(P16="SI",'TABLA DE OBJETIVOS'!$A17,"")</f>
        <v/>
      </c>
      <c r="P16" s="20" t="str">
        <f>IF(BASES!$B$10&lt;&gt;"",IF('TABLA DE OBJETIVOS'!$F17=BASES!$B$10,"SI",""),"")</f>
        <v/>
      </c>
      <c r="Q16" s="20" t="str">
        <f>IF((R16&lt;&gt;"")^(SUM(Q$4:Q15)&lt;&gt;""),MAX(Q$4:Q15)+1,"")</f>
        <v/>
      </c>
      <c r="R16" s="20" t="str">
        <f>IF(S16="SI",'TABLA DE OBJETIVOS'!$A17,"")</f>
        <v/>
      </c>
      <c r="S16" s="20" t="str">
        <f>IF(BASES!$B$11&lt;&gt;"",IF('TABLA DE OBJETIVOS'!$F17=BASES!$B$11,"SI",""),"")</f>
        <v/>
      </c>
      <c r="T16" s="20" t="str">
        <f>IF((U16&lt;&gt;"")^(SUM(T$4:T15)&lt;&gt;""),MAX(T$4:T15)+1,"")</f>
        <v/>
      </c>
      <c r="U16" s="20" t="str">
        <f>IF(V16="SI",'TABLA DE OBJETIVOS'!$A17,"")</f>
        <v/>
      </c>
      <c r="V16" s="20" t="str">
        <f>IF(BASES!$B$12&lt;&gt;"",IF('TABLA DE OBJETIVOS'!$F17=BASES!$B$12,"SI",""),"")</f>
        <v/>
      </c>
      <c r="X16" s="20">
        <v>13</v>
      </c>
      <c r="Y16" s="20" t="str">
        <f t="shared" si="0"/>
        <v/>
      </c>
      <c r="Z16" s="25" t="str">
        <f>IF(Y16&lt;&gt;"",VLOOKUP(Y16,'TABLA DE OBJETIVOS'!$A$6:$G$200,7,0),"")</f>
        <v/>
      </c>
      <c r="AA16" s="20">
        <v>13</v>
      </c>
      <c r="AB16" s="20" t="str">
        <f t="shared" si="1"/>
        <v/>
      </c>
      <c r="AC16" s="25" t="str">
        <f>IF(AB16&lt;&gt;"",VLOOKUP(AB16,'TABLA DE OBJETIVOS'!$A$6:$G$200,7,0),"")</f>
        <v/>
      </c>
      <c r="AD16" s="20">
        <v>13</v>
      </c>
      <c r="AE16" s="20" t="str">
        <f t="shared" si="2"/>
        <v/>
      </c>
      <c r="AF16" s="25" t="str">
        <f>IF(AE16&lt;&gt;"",VLOOKUP(AE16,'TABLA DE OBJETIVOS'!$A$6:$G$200,7,0),"")</f>
        <v/>
      </c>
      <c r="AG16" s="20">
        <v>13</v>
      </c>
      <c r="AH16" s="20" t="str">
        <f t="shared" si="3"/>
        <v/>
      </c>
      <c r="AI16" s="25" t="str">
        <f>IF(AH16&lt;&gt;"",VLOOKUP(AH16,'TABLA DE OBJETIVOS'!$A$6:$G$200,7,0),"")</f>
        <v/>
      </c>
      <c r="AJ16" s="20">
        <v>13</v>
      </c>
      <c r="AK16" s="20" t="str">
        <f t="shared" si="4"/>
        <v/>
      </c>
      <c r="AL16" s="25" t="str">
        <f>IF(AK16&lt;&gt;"",VLOOKUP(AK16,'TABLA DE OBJETIVOS'!$A$6:$G$200,7,0),"")</f>
        <v/>
      </c>
      <c r="AM16" s="20">
        <v>13</v>
      </c>
      <c r="AN16" s="20" t="str">
        <f t="shared" si="5"/>
        <v/>
      </c>
      <c r="AO16" s="25" t="str">
        <f>IF(AN16&lt;&gt;"",VLOOKUP(AN16,'TABLA DE OBJETIVOS'!$A$6:$G$200,7,0),"")</f>
        <v/>
      </c>
      <c r="AP16" s="20">
        <v>13</v>
      </c>
      <c r="AQ16" s="20" t="str">
        <f t="shared" si="6"/>
        <v/>
      </c>
      <c r="AR16" s="25" t="str">
        <f>IF(AQ16&lt;&gt;"",VLOOKUP(AQ16,'TABLA DE OBJETIVOS'!$A$6:$G$200,7,0),"")</f>
        <v/>
      </c>
    </row>
    <row r="17" spans="2:44" x14ac:dyDescent="0.3">
      <c r="B17" s="20" t="str">
        <f>IF((C17&lt;&gt;"")^(SUM(B$4:B16)&lt;&gt;""),MAX(B$4:B16)+1,"")</f>
        <v/>
      </c>
      <c r="C17" s="20" t="str">
        <f>IF(D17="SI",'TABLA DE OBJETIVOS'!$A18,"")</f>
        <v/>
      </c>
      <c r="D17" s="20" t="str">
        <f>IF(BASES!$B$6&lt;&gt;"",IF('TABLA DE OBJETIVOS'!$F18=BASES!$B$6,"SI",""),"")</f>
        <v/>
      </c>
      <c r="E17" s="20" t="str">
        <f>IF((F17&lt;&gt;"")^(SUM(E$4:E16)&lt;&gt;""),MAX(E$4:E16)+1,"")</f>
        <v/>
      </c>
      <c r="F17" s="20" t="str">
        <f>IF(G17="SI",'TABLA DE OBJETIVOS'!$A18,"")</f>
        <v/>
      </c>
      <c r="G17" s="20" t="str">
        <f>IF(BASES!$B$7&lt;&gt;"",IF('TABLA DE OBJETIVOS'!$F18=BASES!$B$7,"SI",""),"")</f>
        <v/>
      </c>
      <c r="H17" s="20" t="str">
        <f>IF((I17&lt;&gt;"")^(SUM(H$4:H16)&lt;&gt;""),MAX(H$4:H16)+1,"")</f>
        <v/>
      </c>
      <c r="I17" s="20" t="str">
        <f>IF(J17="SI",'TABLA DE OBJETIVOS'!$A18,"")</f>
        <v/>
      </c>
      <c r="J17" s="20" t="str">
        <f>IF(BASES!$B$8&lt;&gt;"",IF('TABLA DE OBJETIVOS'!$F18=BASES!$B$8,"SI",""),"")</f>
        <v/>
      </c>
      <c r="K17" s="20" t="str">
        <f>IF((L17&lt;&gt;"")^(SUM(K$4:K16)&lt;&gt;""),MAX(K$4:K16)+1,"")</f>
        <v/>
      </c>
      <c r="L17" s="20" t="str">
        <f>IF(M17="SI",'TABLA DE OBJETIVOS'!$A18,"")</f>
        <v/>
      </c>
      <c r="M17" s="20" t="str">
        <f>IF(BASES!$B$9&lt;&gt;"",IF('TABLA DE OBJETIVOS'!$F18=BASES!$B$9,"SI",""),"")</f>
        <v/>
      </c>
      <c r="N17" s="20" t="str">
        <f>IF((O17&lt;&gt;"")^(SUM(N$4:N16)&lt;&gt;""),MAX(N$4:N16)+1,"")</f>
        <v/>
      </c>
      <c r="O17" s="20" t="str">
        <f>IF(P17="SI",'TABLA DE OBJETIVOS'!$A18,"")</f>
        <v/>
      </c>
      <c r="P17" s="20" t="str">
        <f>IF(BASES!$B$10&lt;&gt;"",IF('TABLA DE OBJETIVOS'!$F18=BASES!$B$10,"SI",""),"")</f>
        <v/>
      </c>
      <c r="Q17" s="20" t="str">
        <f>IF((R17&lt;&gt;"")^(SUM(Q$4:Q16)&lt;&gt;""),MAX(Q$4:Q16)+1,"")</f>
        <v/>
      </c>
      <c r="R17" s="20" t="str">
        <f>IF(S17="SI",'TABLA DE OBJETIVOS'!$A18,"")</f>
        <v/>
      </c>
      <c r="S17" s="20" t="str">
        <f>IF(BASES!$B$11&lt;&gt;"",IF('TABLA DE OBJETIVOS'!$F18=BASES!$B$11,"SI",""),"")</f>
        <v/>
      </c>
      <c r="T17" s="20" t="str">
        <f>IF((U17&lt;&gt;"")^(SUM(T$4:T16)&lt;&gt;""),MAX(T$4:T16)+1,"")</f>
        <v/>
      </c>
      <c r="U17" s="20" t="str">
        <f>IF(V17="SI",'TABLA DE OBJETIVOS'!$A18,"")</f>
        <v/>
      </c>
      <c r="V17" s="20" t="str">
        <f>IF(BASES!$B$12&lt;&gt;"",IF('TABLA DE OBJETIVOS'!$F18=BASES!$B$12,"SI",""),"")</f>
        <v/>
      </c>
      <c r="X17" s="20">
        <v>14</v>
      </c>
      <c r="Y17" s="20" t="str">
        <f t="shared" si="0"/>
        <v/>
      </c>
      <c r="Z17" s="25" t="str">
        <f>IF(Y17&lt;&gt;"",VLOOKUP(Y17,'TABLA DE OBJETIVOS'!$A$6:$G$200,7,0),"")</f>
        <v/>
      </c>
      <c r="AA17" s="20">
        <v>14</v>
      </c>
      <c r="AB17" s="20" t="str">
        <f t="shared" si="1"/>
        <v/>
      </c>
      <c r="AC17" s="25" t="str">
        <f>IF(AB17&lt;&gt;"",VLOOKUP(AB17,'TABLA DE OBJETIVOS'!$A$6:$G$200,7,0),"")</f>
        <v/>
      </c>
      <c r="AD17" s="20">
        <v>14</v>
      </c>
      <c r="AE17" s="20" t="str">
        <f t="shared" si="2"/>
        <v/>
      </c>
      <c r="AF17" s="25" t="str">
        <f>IF(AE17&lt;&gt;"",VLOOKUP(AE17,'TABLA DE OBJETIVOS'!$A$6:$G$200,7,0),"")</f>
        <v/>
      </c>
      <c r="AG17" s="20">
        <v>14</v>
      </c>
      <c r="AH17" s="20" t="str">
        <f t="shared" si="3"/>
        <v/>
      </c>
      <c r="AI17" s="25" t="str">
        <f>IF(AH17&lt;&gt;"",VLOOKUP(AH17,'TABLA DE OBJETIVOS'!$A$6:$G$200,7,0),"")</f>
        <v/>
      </c>
      <c r="AJ17" s="20">
        <v>14</v>
      </c>
      <c r="AK17" s="20" t="str">
        <f t="shared" si="4"/>
        <v/>
      </c>
      <c r="AL17" s="25" t="str">
        <f>IF(AK17&lt;&gt;"",VLOOKUP(AK17,'TABLA DE OBJETIVOS'!$A$6:$G$200,7,0),"")</f>
        <v/>
      </c>
      <c r="AM17" s="20">
        <v>14</v>
      </c>
      <c r="AN17" s="20" t="str">
        <f t="shared" si="5"/>
        <v/>
      </c>
      <c r="AO17" s="25" t="str">
        <f>IF(AN17&lt;&gt;"",VLOOKUP(AN17,'TABLA DE OBJETIVOS'!$A$6:$G$200,7,0),"")</f>
        <v/>
      </c>
      <c r="AP17" s="20">
        <v>14</v>
      </c>
      <c r="AQ17" s="20" t="str">
        <f t="shared" si="6"/>
        <v/>
      </c>
      <c r="AR17" s="25" t="str">
        <f>IF(AQ17&lt;&gt;"",VLOOKUP(AQ17,'TABLA DE OBJETIVOS'!$A$6:$G$200,7,0),"")</f>
        <v/>
      </c>
    </row>
    <row r="18" spans="2:44" x14ac:dyDescent="0.3">
      <c r="B18" s="20" t="str">
        <f>IF((C18&lt;&gt;"")^(SUM(B$4:B17)&lt;&gt;""),MAX(B$4:B17)+1,"")</f>
        <v/>
      </c>
      <c r="C18" s="20" t="str">
        <f>IF(D18="SI",'TABLA DE OBJETIVOS'!$A19,"")</f>
        <v/>
      </c>
      <c r="D18" s="20" t="str">
        <f>IF(BASES!$B$6&lt;&gt;"",IF('TABLA DE OBJETIVOS'!$F19=BASES!$B$6,"SI",""),"")</f>
        <v/>
      </c>
      <c r="E18" s="20" t="str">
        <f>IF((F18&lt;&gt;"")^(SUM(E$4:E17)&lt;&gt;""),MAX(E$4:E17)+1,"")</f>
        <v/>
      </c>
      <c r="F18" s="20" t="str">
        <f>IF(G18="SI",'TABLA DE OBJETIVOS'!$A19,"")</f>
        <v/>
      </c>
      <c r="G18" s="20" t="str">
        <f>IF(BASES!$B$7&lt;&gt;"",IF('TABLA DE OBJETIVOS'!$F19=BASES!$B$7,"SI",""),"")</f>
        <v/>
      </c>
      <c r="H18" s="20" t="str">
        <f>IF((I18&lt;&gt;"")^(SUM(H$4:H17)&lt;&gt;""),MAX(H$4:H17)+1,"")</f>
        <v/>
      </c>
      <c r="I18" s="20" t="str">
        <f>IF(J18="SI",'TABLA DE OBJETIVOS'!$A19,"")</f>
        <v/>
      </c>
      <c r="J18" s="20" t="str">
        <f>IF(BASES!$B$8&lt;&gt;"",IF('TABLA DE OBJETIVOS'!$F19=BASES!$B$8,"SI",""),"")</f>
        <v/>
      </c>
      <c r="K18" s="20" t="str">
        <f>IF((L18&lt;&gt;"")^(SUM(K$4:K17)&lt;&gt;""),MAX(K$4:K17)+1,"")</f>
        <v/>
      </c>
      <c r="L18" s="20" t="str">
        <f>IF(M18="SI",'TABLA DE OBJETIVOS'!$A19,"")</f>
        <v/>
      </c>
      <c r="M18" s="20" t="str">
        <f>IF(BASES!$B$9&lt;&gt;"",IF('TABLA DE OBJETIVOS'!$F19=BASES!$B$9,"SI",""),"")</f>
        <v/>
      </c>
      <c r="N18" s="20" t="str">
        <f>IF((O18&lt;&gt;"")^(SUM(N$4:N17)&lt;&gt;""),MAX(N$4:N17)+1,"")</f>
        <v/>
      </c>
      <c r="O18" s="20" t="str">
        <f>IF(P18="SI",'TABLA DE OBJETIVOS'!$A19,"")</f>
        <v/>
      </c>
      <c r="P18" s="20" t="str">
        <f>IF(BASES!$B$10&lt;&gt;"",IF('TABLA DE OBJETIVOS'!$F19=BASES!$B$10,"SI",""),"")</f>
        <v/>
      </c>
      <c r="Q18" s="20" t="str">
        <f>IF((R18&lt;&gt;"")^(SUM(Q$4:Q17)&lt;&gt;""),MAX(Q$4:Q17)+1,"")</f>
        <v/>
      </c>
      <c r="R18" s="20" t="str">
        <f>IF(S18="SI",'TABLA DE OBJETIVOS'!$A19,"")</f>
        <v/>
      </c>
      <c r="S18" s="20" t="str">
        <f>IF(BASES!$B$11&lt;&gt;"",IF('TABLA DE OBJETIVOS'!$F19=BASES!$B$11,"SI",""),"")</f>
        <v/>
      </c>
      <c r="T18" s="20" t="str">
        <f>IF((U18&lt;&gt;"")^(SUM(T$4:T17)&lt;&gt;""),MAX(T$4:T17)+1,"")</f>
        <v/>
      </c>
      <c r="U18" s="20" t="str">
        <f>IF(V18="SI",'TABLA DE OBJETIVOS'!$A19,"")</f>
        <v/>
      </c>
      <c r="V18" s="20" t="str">
        <f>IF(BASES!$B$12&lt;&gt;"",IF('TABLA DE OBJETIVOS'!$F19=BASES!$B$12,"SI",""),"")</f>
        <v/>
      </c>
      <c r="X18" s="20">
        <v>15</v>
      </c>
      <c r="Y18" s="20" t="str">
        <f t="shared" si="0"/>
        <v/>
      </c>
      <c r="Z18" s="25" t="str">
        <f>IF(Y18&lt;&gt;"",VLOOKUP(Y18,'TABLA DE OBJETIVOS'!$A$6:$G$200,7,0),"")</f>
        <v/>
      </c>
      <c r="AA18" s="20">
        <v>15</v>
      </c>
      <c r="AB18" s="20" t="str">
        <f t="shared" si="1"/>
        <v/>
      </c>
      <c r="AC18" s="25" t="str">
        <f>IF(AB18&lt;&gt;"",VLOOKUP(AB18,'TABLA DE OBJETIVOS'!$A$6:$G$200,7,0),"")</f>
        <v/>
      </c>
      <c r="AD18" s="20">
        <v>15</v>
      </c>
      <c r="AE18" s="20" t="str">
        <f t="shared" si="2"/>
        <v/>
      </c>
      <c r="AF18" s="25" t="str">
        <f>IF(AE18&lt;&gt;"",VLOOKUP(AE18,'TABLA DE OBJETIVOS'!$A$6:$G$200,7,0),"")</f>
        <v/>
      </c>
      <c r="AG18" s="20">
        <v>15</v>
      </c>
      <c r="AH18" s="20" t="str">
        <f t="shared" si="3"/>
        <v/>
      </c>
      <c r="AI18" s="25" t="str">
        <f>IF(AH18&lt;&gt;"",VLOOKUP(AH18,'TABLA DE OBJETIVOS'!$A$6:$G$200,7,0),"")</f>
        <v/>
      </c>
      <c r="AJ18" s="20">
        <v>15</v>
      </c>
      <c r="AK18" s="20" t="str">
        <f t="shared" si="4"/>
        <v/>
      </c>
      <c r="AL18" s="25" t="str">
        <f>IF(AK18&lt;&gt;"",VLOOKUP(AK18,'TABLA DE OBJETIVOS'!$A$6:$G$200,7,0),"")</f>
        <v/>
      </c>
      <c r="AM18" s="20">
        <v>15</v>
      </c>
      <c r="AN18" s="20" t="str">
        <f t="shared" si="5"/>
        <v/>
      </c>
      <c r="AO18" s="25" t="str">
        <f>IF(AN18&lt;&gt;"",VLOOKUP(AN18,'TABLA DE OBJETIVOS'!$A$6:$G$200,7,0),"")</f>
        <v/>
      </c>
      <c r="AP18" s="20">
        <v>15</v>
      </c>
      <c r="AQ18" s="20" t="str">
        <f t="shared" si="6"/>
        <v/>
      </c>
      <c r="AR18" s="25" t="str">
        <f>IF(AQ18&lt;&gt;"",VLOOKUP(AQ18,'TABLA DE OBJETIVOS'!$A$6:$G$200,7,0),"")</f>
        <v/>
      </c>
    </row>
    <row r="19" spans="2:44" x14ac:dyDescent="0.3">
      <c r="B19" s="20" t="str">
        <f>IF((C19&lt;&gt;"")^(SUM(B$4:B18)&lt;&gt;""),MAX(B$4:B18)+1,"")</f>
        <v/>
      </c>
      <c r="C19" s="20" t="str">
        <f>IF(D19="SI",'TABLA DE OBJETIVOS'!$A20,"")</f>
        <v/>
      </c>
      <c r="D19" s="20" t="str">
        <f>IF(BASES!$B$6&lt;&gt;"",IF('TABLA DE OBJETIVOS'!$F20=BASES!$B$6,"SI",""),"")</f>
        <v/>
      </c>
      <c r="E19" s="20" t="str">
        <f>IF((F19&lt;&gt;"")^(SUM(E$4:E18)&lt;&gt;""),MAX(E$4:E18)+1,"")</f>
        <v/>
      </c>
      <c r="F19" s="20" t="str">
        <f>IF(G19="SI",'TABLA DE OBJETIVOS'!$A20,"")</f>
        <v/>
      </c>
      <c r="G19" s="20" t="str">
        <f>IF(BASES!$B$7&lt;&gt;"",IF('TABLA DE OBJETIVOS'!$F20=BASES!$B$7,"SI",""),"")</f>
        <v/>
      </c>
      <c r="H19" s="20" t="str">
        <f>IF((I19&lt;&gt;"")^(SUM(H$4:H18)&lt;&gt;""),MAX(H$4:H18)+1,"")</f>
        <v/>
      </c>
      <c r="I19" s="20" t="str">
        <f>IF(J19="SI",'TABLA DE OBJETIVOS'!$A20,"")</f>
        <v/>
      </c>
      <c r="J19" s="20" t="str">
        <f>IF(BASES!$B$8&lt;&gt;"",IF('TABLA DE OBJETIVOS'!$F20=BASES!$B$8,"SI",""),"")</f>
        <v/>
      </c>
      <c r="K19" s="20" t="str">
        <f>IF((L19&lt;&gt;"")^(SUM(K$4:K18)&lt;&gt;""),MAX(K$4:K18)+1,"")</f>
        <v/>
      </c>
      <c r="L19" s="20" t="str">
        <f>IF(M19="SI",'TABLA DE OBJETIVOS'!$A20,"")</f>
        <v/>
      </c>
      <c r="M19" s="20" t="str">
        <f>IF(BASES!$B$9&lt;&gt;"",IF('TABLA DE OBJETIVOS'!$F20=BASES!$B$9,"SI",""),"")</f>
        <v/>
      </c>
      <c r="N19" s="20" t="str">
        <f>IF((O19&lt;&gt;"")^(SUM(N$4:N18)&lt;&gt;""),MAX(N$4:N18)+1,"")</f>
        <v/>
      </c>
      <c r="O19" s="20" t="str">
        <f>IF(P19="SI",'TABLA DE OBJETIVOS'!$A20,"")</f>
        <v/>
      </c>
      <c r="P19" s="20" t="str">
        <f>IF(BASES!$B$10&lt;&gt;"",IF('TABLA DE OBJETIVOS'!$F20=BASES!$B$10,"SI",""),"")</f>
        <v/>
      </c>
      <c r="Q19" s="20" t="str">
        <f>IF((R19&lt;&gt;"")^(SUM(Q$4:Q18)&lt;&gt;""),MAX(Q$4:Q18)+1,"")</f>
        <v/>
      </c>
      <c r="R19" s="20" t="str">
        <f>IF(S19="SI",'TABLA DE OBJETIVOS'!$A20,"")</f>
        <v/>
      </c>
      <c r="S19" s="20" t="str">
        <f>IF(BASES!$B$11&lt;&gt;"",IF('TABLA DE OBJETIVOS'!$F20=BASES!$B$11,"SI",""),"")</f>
        <v/>
      </c>
      <c r="T19" s="20" t="str">
        <f>IF((U19&lt;&gt;"")^(SUM(T$4:T18)&lt;&gt;""),MAX(T$4:T18)+1,"")</f>
        <v/>
      </c>
      <c r="U19" s="20" t="str">
        <f>IF(V19="SI",'TABLA DE OBJETIVOS'!$A20,"")</f>
        <v/>
      </c>
      <c r="V19" s="20" t="str">
        <f>IF(BASES!$B$12&lt;&gt;"",IF('TABLA DE OBJETIVOS'!$F20=BASES!$B$12,"SI",""),"")</f>
        <v/>
      </c>
      <c r="X19" s="20">
        <v>16</v>
      </c>
      <c r="Y19" s="20" t="str">
        <f t="shared" si="0"/>
        <v/>
      </c>
      <c r="Z19" s="25" t="str">
        <f>IF(Y19&lt;&gt;"",VLOOKUP(Y19,'TABLA DE OBJETIVOS'!$A$6:$G$200,7,0),"")</f>
        <v/>
      </c>
      <c r="AA19" s="20">
        <v>16</v>
      </c>
      <c r="AB19" s="20" t="str">
        <f t="shared" si="1"/>
        <v/>
      </c>
      <c r="AC19" s="25" t="str">
        <f>IF(AB19&lt;&gt;"",VLOOKUP(AB19,'TABLA DE OBJETIVOS'!$A$6:$G$200,7,0),"")</f>
        <v/>
      </c>
      <c r="AD19" s="20">
        <v>16</v>
      </c>
      <c r="AE19" s="20" t="str">
        <f t="shared" si="2"/>
        <v/>
      </c>
      <c r="AF19" s="25" t="str">
        <f>IF(AE19&lt;&gt;"",VLOOKUP(AE19,'TABLA DE OBJETIVOS'!$A$6:$G$200,7,0),"")</f>
        <v/>
      </c>
      <c r="AG19" s="20">
        <v>16</v>
      </c>
      <c r="AH19" s="20" t="str">
        <f t="shared" si="3"/>
        <v/>
      </c>
      <c r="AI19" s="25" t="str">
        <f>IF(AH19&lt;&gt;"",VLOOKUP(AH19,'TABLA DE OBJETIVOS'!$A$6:$G$200,7,0),"")</f>
        <v/>
      </c>
      <c r="AJ19" s="20">
        <v>16</v>
      </c>
      <c r="AK19" s="20" t="str">
        <f t="shared" si="4"/>
        <v/>
      </c>
      <c r="AL19" s="25" t="str">
        <f>IF(AK19&lt;&gt;"",VLOOKUP(AK19,'TABLA DE OBJETIVOS'!$A$6:$G$200,7,0),"")</f>
        <v/>
      </c>
      <c r="AM19" s="20">
        <v>16</v>
      </c>
      <c r="AN19" s="20" t="str">
        <f t="shared" si="5"/>
        <v/>
      </c>
      <c r="AO19" s="25" t="str">
        <f>IF(AN19&lt;&gt;"",VLOOKUP(AN19,'TABLA DE OBJETIVOS'!$A$6:$G$200,7,0),"")</f>
        <v/>
      </c>
      <c r="AP19" s="20">
        <v>16</v>
      </c>
      <c r="AQ19" s="20" t="str">
        <f t="shared" si="6"/>
        <v/>
      </c>
      <c r="AR19" s="25" t="str">
        <f>IF(AQ19&lt;&gt;"",VLOOKUP(AQ19,'TABLA DE OBJETIVOS'!$A$6:$G$200,7,0),"")</f>
        <v/>
      </c>
    </row>
    <row r="20" spans="2:44" x14ac:dyDescent="0.3">
      <c r="B20" s="20" t="str">
        <f>IF((C20&lt;&gt;"")^(SUM(B$4:B19)&lt;&gt;""),MAX(B$4:B19)+1,"")</f>
        <v/>
      </c>
      <c r="C20" s="20" t="str">
        <f>IF(D20="SI",'TABLA DE OBJETIVOS'!$A21,"")</f>
        <v/>
      </c>
      <c r="D20" s="20" t="str">
        <f>IF(BASES!$B$6&lt;&gt;"",IF('TABLA DE OBJETIVOS'!$F21=BASES!$B$6,"SI",""),"")</f>
        <v/>
      </c>
      <c r="E20" s="20" t="str">
        <f>IF((F20&lt;&gt;"")^(SUM(E$4:E19)&lt;&gt;""),MAX(E$4:E19)+1,"")</f>
        <v/>
      </c>
      <c r="F20" s="20" t="str">
        <f>IF(G20="SI",'TABLA DE OBJETIVOS'!$A21,"")</f>
        <v/>
      </c>
      <c r="G20" s="20" t="str">
        <f>IF(BASES!$B$7&lt;&gt;"",IF('TABLA DE OBJETIVOS'!$F21=BASES!$B$7,"SI",""),"")</f>
        <v/>
      </c>
      <c r="H20" s="20" t="str">
        <f>IF((I20&lt;&gt;"")^(SUM(H$4:H19)&lt;&gt;""),MAX(H$4:H19)+1,"")</f>
        <v/>
      </c>
      <c r="I20" s="20" t="str">
        <f>IF(J20="SI",'TABLA DE OBJETIVOS'!$A21,"")</f>
        <v/>
      </c>
      <c r="J20" s="20" t="str">
        <f>IF(BASES!$B$8&lt;&gt;"",IF('TABLA DE OBJETIVOS'!$F21=BASES!$B$8,"SI",""),"")</f>
        <v/>
      </c>
      <c r="K20" s="20" t="str">
        <f>IF((L20&lt;&gt;"")^(SUM(K$4:K19)&lt;&gt;""),MAX(K$4:K19)+1,"")</f>
        <v/>
      </c>
      <c r="L20" s="20" t="str">
        <f>IF(M20="SI",'TABLA DE OBJETIVOS'!$A21,"")</f>
        <v/>
      </c>
      <c r="M20" s="20" t="str">
        <f>IF(BASES!$B$9&lt;&gt;"",IF('TABLA DE OBJETIVOS'!$F21=BASES!$B$9,"SI",""),"")</f>
        <v/>
      </c>
      <c r="N20" s="20" t="str">
        <f>IF((O20&lt;&gt;"")^(SUM(N$4:N19)&lt;&gt;""),MAX(N$4:N19)+1,"")</f>
        <v/>
      </c>
      <c r="O20" s="20" t="str">
        <f>IF(P20="SI",'TABLA DE OBJETIVOS'!$A21,"")</f>
        <v/>
      </c>
      <c r="P20" s="20" t="str">
        <f>IF(BASES!$B$10&lt;&gt;"",IF('TABLA DE OBJETIVOS'!$F21=BASES!$B$10,"SI",""),"")</f>
        <v/>
      </c>
      <c r="Q20" s="20" t="str">
        <f>IF((R20&lt;&gt;"")^(SUM(Q$4:Q19)&lt;&gt;""),MAX(Q$4:Q19)+1,"")</f>
        <v/>
      </c>
      <c r="R20" s="20" t="str">
        <f>IF(S20="SI",'TABLA DE OBJETIVOS'!$A21,"")</f>
        <v/>
      </c>
      <c r="S20" s="20" t="str">
        <f>IF(BASES!$B$11&lt;&gt;"",IF('TABLA DE OBJETIVOS'!$F21=BASES!$B$11,"SI",""),"")</f>
        <v/>
      </c>
      <c r="T20" s="20" t="str">
        <f>IF((U20&lt;&gt;"")^(SUM(T$4:T19)&lt;&gt;""),MAX(T$4:T19)+1,"")</f>
        <v/>
      </c>
      <c r="U20" s="20" t="str">
        <f>IF(V20="SI",'TABLA DE OBJETIVOS'!$A21,"")</f>
        <v/>
      </c>
      <c r="V20" s="20" t="str">
        <f>IF(BASES!$B$12&lt;&gt;"",IF('TABLA DE OBJETIVOS'!$F21=BASES!$B$12,"SI",""),"")</f>
        <v/>
      </c>
      <c r="X20" s="20">
        <v>17</v>
      </c>
      <c r="Y20" s="20" t="str">
        <f t="shared" si="0"/>
        <v/>
      </c>
      <c r="Z20" s="25" t="str">
        <f>IF(Y20&lt;&gt;"",VLOOKUP(Y20,'TABLA DE OBJETIVOS'!$A$6:$G$200,7,0),"")</f>
        <v/>
      </c>
      <c r="AA20" s="20">
        <v>17</v>
      </c>
      <c r="AB20" s="20" t="str">
        <f t="shared" si="1"/>
        <v/>
      </c>
      <c r="AC20" s="25" t="str">
        <f>IF(AB20&lt;&gt;"",VLOOKUP(AB20,'TABLA DE OBJETIVOS'!$A$6:$G$200,7,0),"")</f>
        <v/>
      </c>
      <c r="AD20" s="20">
        <v>17</v>
      </c>
      <c r="AE20" s="20" t="str">
        <f t="shared" si="2"/>
        <v/>
      </c>
      <c r="AF20" s="25" t="str">
        <f>IF(AE20&lt;&gt;"",VLOOKUP(AE20,'TABLA DE OBJETIVOS'!$A$6:$G$200,7,0),"")</f>
        <v/>
      </c>
      <c r="AG20" s="20">
        <v>17</v>
      </c>
      <c r="AH20" s="20" t="str">
        <f t="shared" si="3"/>
        <v/>
      </c>
      <c r="AI20" s="25" t="str">
        <f>IF(AH20&lt;&gt;"",VLOOKUP(AH20,'TABLA DE OBJETIVOS'!$A$6:$G$200,7,0),"")</f>
        <v/>
      </c>
      <c r="AJ20" s="20">
        <v>17</v>
      </c>
      <c r="AK20" s="20" t="str">
        <f t="shared" si="4"/>
        <v/>
      </c>
      <c r="AL20" s="25" t="str">
        <f>IF(AK20&lt;&gt;"",VLOOKUP(AK20,'TABLA DE OBJETIVOS'!$A$6:$G$200,7,0),"")</f>
        <v/>
      </c>
      <c r="AM20" s="20">
        <v>17</v>
      </c>
      <c r="AN20" s="20" t="str">
        <f t="shared" si="5"/>
        <v/>
      </c>
      <c r="AO20" s="25" t="str">
        <f>IF(AN20&lt;&gt;"",VLOOKUP(AN20,'TABLA DE OBJETIVOS'!$A$6:$G$200,7,0),"")</f>
        <v/>
      </c>
      <c r="AP20" s="20">
        <v>17</v>
      </c>
      <c r="AQ20" s="20" t="str">
        <f t="shared" si="6"/>
        <v/>
      </c>
      <c r="AR20" s="25" t="str">
        <f>IF(AQ20&lt;&gt;"",VLOOKUP(AQ20,'TABLA DE OBJETIVOS'!$A$6:$G$200,7,0),"")</f>
        <v/>
      </c>
    </row>
    <row r="21" spans="2:44" x14ac:dyDescent="0.3">
      <c r="B21" s="20" t="str">
        <f>IF((C21&lt;&gt;"")^(SUM(B$4:B20)&lt;&gt;""),MAX(B$4:B20)+1,"")</f>
        <v/>
      </c>
      <c r="C21" s="20" t="str">
        <f>IF(D21="SI",'TABLA DE OBJETIVOS'!$A22,"")</f>
        <v/>
      </c>
      <c r="D21" s="20" t="str">
        <f>IF(BASES!$B$6&lt;&gt;"",IF('TABLA DE OBJETIVOS'!$F22=BASES!$B$6,"SI",""),"")</f>
        <v/>
      </c>
      <c r="E21" s="20" t="str">
        <f>IF((F21&lt;&gt;"")^(SUM(E$4:E20)&lt;&gt;""),MAX(E$4:E20)+1,"")</f>
        <v/>
      </c>
      <c r="F21" s="20" t="str">
        <f>IF(G21="SI",'TABLA DE OBJETIVOS'!$A22,"")</f>
        <v/>
      </c>
      <c r="G21" s="20" t="str">
        <f>IF(BASES!$B$7&lt;&gt;"",IF('TABLA DE OBJETIVOS'!$F22=BASES!$B$7,"SI",""),"")</f>
        <v/>
      </c>
      <c r="H21" s="20" t="str">
        <f>IF((I21&lt;&gt;"")^(SUM(H$4:H20)&lt;&gt;""),MAX(H$4:H20)+1,"")</f>
        <v/>
      </c>
      <c r="I21" s="20" t="str">
        <f>IF(J21="SI",'TABLA DE OBJETIVOS'!$A22,"")</f>
        <v/>
      </c>
      <c r="J21" s="20" t="str">
        <f>IF(BASES!$B$8&lt;&gt;"",IF('TABLA DE OBJETIVOS'!$F22=BASES!$B$8,"SI",""),"")</f>
        <v/>
      </c>
      <c r="K21" s="20" t="str">
        <f>IF((L21&lt;&gt;"")^(SUM(K$4:K20)&lt;&gt;""),MAX(K$4:K20)+1,"")</f>
        <v/>
      </c>
      <c r="L21" s="20" t="str">
        <f>IF(M21="SI",'TABLA DE OBJETIVOS'!$A22,"")</f>
        <v/>
      </c>
      <c r="M21" s="20" t="str">
        <f>IF(BASES!$B$9&lt;&gt;"",IF('TABLA DE OBJETIVOS'!$F22=BASES!$B$9,"SI",""),"")</f>
        <v/>
      </c>
      <c r="N21" s="20" t="str">
        <f>IF((O21&lt;&gt;"")^(SUM(N$4:N20)&lt;&gt;""),MAX(N$4:N20)+1,"")</f>
        <v/>
      </c>
      <c r="O21" s="20" t="str">
        <f>IF(P21="SI",'TABLA DE OBJETIVOS'!$A22,"")</f>
        <v/>
      </c>
      <c r="P21" s="20" t="str">
        <f>IF(BASES!$B$10&lt;&gt;"",IF('TABLA DE OBJETIVOS'!$F22=BASES!$B$10,"SI",""),"")</f>
        <v/>
      </c>
      <c r="Q21" s="20" t="str">
        <f>IF((R21&lt;&gt;"")^(SUM(Q$4:Q20)&lt;&gt;""),MAX(Q$4:Q20)+1,"")</f>
        <v/>
      </c>
      <c r="R21" s="20" t="str">
        <f>IF(S21="SI",'TABLA DE OBJETIVOS'!$A22,"")</f>
        <v/>
      </c>
      <c r="S21" s="20" t="str">
        <f>IF(BASES!$B$11&lt;&gt;"",IF('TABLA DE OBJETIVOS'!$F22=BASES!$B$11,"SI",""),"")</f>
        <v/>
      </c>
      <c r="T21" s="20" t="str">
        <f>IF((U21&lt;&gt;"")^(SUM(T$4:T20)&lt;&gt;""),MAX(T$4:T20)+1,"")</f>
        <v/>
      </c>
      <c r="U21" s="20" t="str">
        <f>IF(V21="SI",'TABLA DE OBJETIVOS'!$A22,"")</f>
        <v/>
      </c>
      <c r="V21" s="20" t="str">
        <f>IF(BASES!$B$12&lt;&gt;"",IF('TABLA DE OBJETIVOS'!$F22=BASES!$B$12,"SI",""),"")</f>
        <v/>
      </c>
      <c r="X21" s="20">
        <v>18</v>
      </c>
      <c r="Y21" s="20" t="str">
        <f t="shared" si="0"/>
        <v/>
      </c>
      <c r="Z21" s="25" t="str">
        <f>IF(Y21&lt;&gt;"",VLOOKUP(Y21,'TABLA DE OBJETIVOS'!$A$6:$G$200,7,0),"")</f>
        <v/>
      </c>
      <c r="AA21" s="20">
        <v>18</v>
      </c>
      <c r="AB21" s="20" t="str">
        <f t="shared" si="1"/>
        <v/>
      </c>
      <c r="AC21" s="25" t="str">
        <f>IF(AB21&lt;&gt;"",VLOOKUP(AB21,'TABLA DE OBJETIVOS'!$A$6:$G$200,7,0),"")</f>
        <v/>
      </c>
      <c r="AD21" s="20">
        <v>18</v>
      </c>
      <c r="AE21" s="20" t="str">
        <f t="shared" si="2"/>
        <v/>
      </c>
      <c r="AF21" s="25" t="str">
        <f>IF(AE21&lt;&gt;"",VLOOKUP(AE21,'TABLA DE OBJETIVOS'!$A$6:$G$200,7,0),"")</f>
        <v/>
      </c>
      <c r="AG21" s="20">
        <v>18</v>
      </c>
      <c r="AH21" s="20" t="str">
        <f t="shared" si="3"/>
        <v/>
      </c>
      <c r="AI21" s="25" t="str">
        <f>IF(AH21&lt;&gt;"",VLOOKUP(AH21,'TABLA DE OBJETIVOS'!$A$6:$G$200,7,0),"")</f>
        <v/>
      </c>
      <c r="AJ21" s="20">
        <v>18</v>
      </c>
      <c r="AK21" s="20" t="str">
        <f t="shared" si="4"/>
        <v/>
      </c>
      <c r="AL21" s="25" t="str">
        <f>IF(AK21&lt;&gt;"",VLOOKUP(AK21,'TABLA DE OBJETIVOS'!$A$6:$G$200,7,0),"")</f>
        <v/>
      </c>
      <c r="AM21" s="20">
        <v>18</v>
      </c>
      <c r="AN21" s="20" t="str">
        <f t="shared" si="5"/>
        <v/>
      </c>
      <c r="AO21" s="25" t="str">
        <f>IF(AN21&lt;&gt;"",VLOOKUP(AN21,'TABLA DE OBJETIVOS'!$A$6:$G$200,7,0),"")</f>
        <v/>
      </c>
      <c r="AP21" s="20">
        <v>18</v>
      </c>
      <c r="AQ21" s="20" t="str">
        <f t="shared" si="6"/>
        <v/>
      </c>
      <c r="AR21" s="25" t="str">
        <f>IF(AQ21&lt;&gt;"",VLOOKUP(AQ21,'TABLA DE OBJETIVOS'!$A$6:$G$200,7,0),"")</f>
        <v/>
      </c>
    </row>
    <row r="22" spans="2:44" x14ac:dyDescent="0.3">
      <c r="B22" s="20" t="str">
        <f>IF((C22&lt;&gt;"")^(SUM(B$4:B21)&lt;&gt;""),MAX(B$4:B21)+1,"")</f>
        <v/>
      </c>
      <c r="C22" s="20" t="str">
        <f>IF(D22="SI",'TABLA DE OBJETIVOS'!$A23,"")</f>
        <v/>
      </c>
      <c r="D22" s="20" t="str">
        <f>IF(BASES!$B$6&lt;&gt;"",IF('TABLA DE OBJETIVOS'!$F23=BASES!$B$6,"SI",""),"")</f>
        <v/>
      </c>
      <c r="E22" s="20" t="str">
        <f>IF((F22&lt;&gt;"")^(SUM(E$4:E21)&lt;&gt;""),MAX(E$4:E21)+1,"")</f>
        <v/>
      </c>
      <c r="F22" s="20" t="str">
        <f>IF(G22="SI",'TABLA DE OBJETIVOS'!$A23,"")</f>
        <v/>
      </c>
      <c r="G22" s="20" t="str">
        <f>IF(BASES!$B$7&lt;&gt;"",IF('TABLA DE OBJETIVOS'!$F23=BASES!$B$7,"SI",""),"")</f>
        <v/>
      </c>
      <c r="H22" s="20" t="str">
        <f>IF((I22&lt;&gt;"")^(SUM(H$4:H21)&lt;&gt;""),MAX(H$4:H21)+1,"")</f>
        <v/>
      </c>
      <c r="I22" s="20" t="str">
        <f>IF(J22="SI",'TABLA DE OBJETIVOS'!$A23,"")</f>
        <v/>
      </c>
      <c r="J22" s="20" t="str">
        <f>IF(BASES!$B$8&lt;&gt;"",IF('TABLA DE OBJETIVOS'!$F23=BASES!$B$8,"SI",""),"")</f>
        <v/>
      </c>
      <c r="K22" s="20" t="str">
        <f>IF((L22&lt;&gt;"")^(SUM(K$4:K21)&lt;&gt;""),MAX(K$4:K21)+1,"")</f>
        <v/>
      </c>
      <c r="L22" s="20" t="str">
        <f>IF(M22="SI",'TABLA DE OBJETIVOS'!$A23,"")</f>
        <v/>
      </c>
      <c r="M22" s="20" t="str">
        <f>IF(BASES!$B$9&lt;&gt;"",IF('TABLA DE OBJETIVOS'!$F23=BASES!$B$9,"SI",""),"")</f>
        <v/>
      </c>
      <c r="N22" s="20" t="str">
        <f>IF((O22&lt;&gt;"")^(SUM(N$4:N21)&lt;&gt;""),MAX(N$4:N21)+1,"")</f>
        <v/>
      </c>
      <c r="O22" s="20" t="str">
        <f>IF(P22="SI",'TABLA DE OBJETIVOS'!$A23,"")</f>
        <v/>
      </c>
      <c r="P22" s="20" t="str">
        <f>IF(BASES!$B$10&lt;&gt;"",IF('TABLA DE OBJETIVOS'!$F23=BASES!$B$10,"SI",""),"")</f>
        <v/>
      </c>
      <c r="Q22" s="20" t="str">
        <f>IF((R22&lt;&gt;"")^(SUM(Q$4:Q21)&lt;&gt;""),MAX(Q$4:Q21)+1,"")</f>
        <v/>
      </c>
      <c r="R22" s="20" t="str">
        <f>IF(S22="SI",'TABLA DE OBJETIVOS'!$A23,"")</f>
        <v/>
      </c>
      <c r="S22" s="20" t="str">
        <f>IF(BASES!$B$11&lt;&gt;"",IF('TABLA DE OBJETIVOS'!$F23=BASES!$B$11,"SI",""),"")</f>
        <v/>
      </c>
      <c r="T22" s="20" t="str">
        <f>IF((U22&lt;&gt;"")^(SUM(T$4:T21)&lt;&gt;""),MAX(T$4:T21)+1,"")</f>
        <v/>
      </c>
      <c r="U22" s="20" t="str">
        <f>IF(V22="SI",'TABLA DE OBJETIVOS'!$A23,"")</f>
        <v/>
      </c>
      <c r="V22" s="20" t="str">
        <f>IF(BASES!$B$12&lt;&gt;"",IF('TABLA DE OBJETIVOS'!$F23=BASES!$B$12,"SI",""),"")</f>
        <v/>
      </c>
      <c r="X22" s="20">
        <v>19</v>
      </c>
      <c r="Y22" s="20" t="str">
        <f t="shared" si="0"/>
        <v/>
      </c>
      <c r="Z22" s="25" t="str">
        <f>IF(Y22&lt;&gt;"",VLOOKUP(Y22,'TABLA DE OBJETIVOS'!$A$6:$G$200,7,0),"")</f>
        <v/>
      </c>
      <c r="AA22" s="20">
        <v>19</v>
      </c>
      <c r="AB22" s="20" t="str">
        <f t="shared" si="1"/>
        <v/>
      </c>
      <c r="AC22" s="25" t="str">
        <f>IF(AB22&lt;&gt;"",VLOOKUP(AB22,'TABLA DE OBJETIVOS'!$A$6:$G$200,7,0),"")</f>
        <v/>
      </c>
      <c r="AD22" s="20">
        <v>19</v>
      </c>
      <c r="AE22" s="20" t="str">
        <f t="shared" si="2"/>
        <v/>
      </c>
      <c r="AF22" s="25" t="str">
        <f>IF(AE22&lt;&gt;"",VLOOKUP(AE22,'TABLA DE OBJETIVOS'!$A$6:$G$200,7,0),"")</f>
        <v/>
      </c>
      <c r="AG22" s="20">
        <v>19</v>
      </c>
      <c r="AH22" s="20" t="str">
        <f t="shared" si="3"/>
        <v/>
      </c>
      <c r="AI22" s="25" t="str">
        <f>IF(AH22&lt;&gt;"",VLOOKUP(AH22,'TABLA DE OBJETIVOS'!$A$6:$G$200,7,0),"")</f>
        <v/>
      </c>
      <c r="AJ22" s="20">
        <v>19</v>
      </c>
      <c r="AK22" s="20" t="str">
        <f t="shared" si="4"/>
        <v/>
      </c>
      <c r="AL22" s="25" t="str">
        <f>IF(AK22&lt;&gt;"",VLOOKUP(AK22,'TABLA DE OBJETIVOS'!$A$6:$G$200,7,0),"")</f>
        <v/>
      </c>
      <c r="AM22" s="20">
        <v>19</v>
      </c>
      <c r="AN22" s="20" t="str">
        <f t="shared" si="5"/>
        <v/>
      </c>
      <c r="AO22" s="25" t="str">
        <f>IF(AN22&lt;&gt;"",VLOOKUP(AN22,'TABLA DE OBJETIVOS'!$A$6:$G$200,7,0),"")</f>
        <v/>
      </c>
      <c r="AP22" s="20">
        <v>19</v>
      </c>
      <c r="AQ22" s="20" t="str">
        <f t="shared" si="6"/>
        <v/>
      </c>
      <c r="AR22" s="25" t="str">
        <f>IF(AQ22&lt;&gt;"",VLOOKUP(AQ22,'TABLA DE OBJETIVOS'!$A$6:$G$200,7,0),"")</f>
        <v/>
      </c>
    </row>
    <row r="23" spans="2:44" x14ac:dyDescent="0.3">
      <c r="B23" s="20" t="str">
        <f>IF((C23&lt;&gt;"")^(SUM(B$4:B22)&lt;&gt;""),MAX(B$4:B22)+1,"")</f>
        <v/>
      </c>
      <c r="C23" s="20" t="str">
        <f>IF(D23="SI",'TABLA DE OBJETIVOS'!$A24,"")</f>
        <v/>
      </c>
      <c r="D23" s="20" t="str">
        <f>IF(BASES!$B$6&lt;&gt;"",IF('TABLA DE OBJETIVOS'!$F24=BASES!$B$6,"SI",""),"")</f>
        <v/>
      </c>
      <c r="E23" s="20" t="str">
        <f>IF((F23&lt;&gt;"")^(SUM(E$4:E22)&lt;&gt;""),MAX(E$4:E22)+1,"")</f>
        <v/>
      </c>
      <c r="F23" s="20" t="str">
        <f>IF(G23="SI",'TABLA DE OBJETIVOS'!$A24,"")</f>
        <v/>
      </c>
      <c r="G23" s="20" t="str">
        <f>IF(BASES!$B$7&lt;&gt;"",IF('TABLA DE OBJETIVOS'!$F24=BASES!$B$7,"SI",""),"")</f>
        <v/>
      </c>
      <c r="H23" s="20" t="str">
        <f>IF((I23&lt;&gt;"")^(SUM(H$4:H22)&lt;&gt;""),MAX(H$4:H22)+1,"")</f>
        <v/>
      </c>
      <c r="I23" s="20" t="str">
        <f>IF(J23="SI",'TABLA DE OBJETIVOS'!$A24,"")</f>
        <v/>
      </c>
      <c r="J23" s="20" t="str">
        <f>IF(BASES!$B$8&lt;&gt;"",IF('TABLA DE OBJETIVOS'!$F24=BASES!$B$8,"SI",""),"")</f>
        <v/>
      </c>
      <c r="K23" s="20" t="str">
        <f>IF((L23&lt;&gt;"")^(SUM(K$4:K22)&lt;&gt;""),MAX(K$4:K22)+1,"")</f>
        <v/>
      </c>
      <c r="L23" s="20" t="str">
        <f>IF(M23="SI",'TABLA DE OBJETIVOS'!$A24,"")</f>
        <v/>
      </c>
      <c r="M23" s="20" t="str">
        <f>IF(BASES!$B$9&lt;&gt;"",IF('TABLA DE OBJETIVOS'!$F24=BASES!$B$9,"SI",""),"")</f>
        <v/>
      </c>
      <c r="N23" s="20" t="str">
        <f>IF((O23&lt;&gt;"")^(SUM(N$4:N22)&lt;&gt;""),MAX(N$4:N22)+1,"")</f>
        <v/>
      </c>
      <c r="O23" s="20" t="str">
        <f>IF(P23="SI",'TABLA DE OBJETIVOS'!$A24,"")</f>
        <v/>
      </c>
      <c r="P23" s="20" t="str">
        <f>IF(BASES!$B$10&lt;&gt;"",IF('TABLA DE OBJETIVOS'!$F24=BASES!$B$10,"SI",""),"")</f>
        <v/>
      </c>
      <c r="Q23" s="20" t="str">
        <f>IF((R23&lt;&gt;"")^(SUM(Q$4:Q22)&lt;&gt;""),MAX(Q$4:Q22)+1,"")</f>
        <v/>
      </c>
      <c r="R23" s="20" t="str">
        <f>IF(S23="SI",'TABLA DE OBJETIVOS'!$A24,"")</f>
        <v/>
      </c>
      <c r="S23" s="20" t="str">
        <f>IF(BASES!$B$11&lt;&gt;"",IF('TABLA DE OBJETIVOS'!$F24=BASES!$B$11,"SI",""),"")</f>
        <v/>
      </c>
      <c r="T23" s="20" t="str">
        <f>IF((U23&lt;&gt;"")^(SUM(T$4:T22)&lt;&gt;""),MAX(T$4:T22)+1,"")</f>
        <v/>
      </c>
      <c r="U23" s="20" t="str">
        <f>IF(V23="SI",'TABLA DE OBJETIVOS'!$A24,"")</f>
        <v/>
      </c>
      <c r="V23" s="20" t="str">
        <f>IF(BASES!$B$12&lt;&gt;"",IF('TABLA DE OBJETIVOS'!$F24=BASES!$B$12,"SI",""),"")</f>
        <v/>
      </c>
      <c r="X23" s="20">
        <v>20</v>
      </c>
      <c r="Y23" s="20" t="str">
        <f t="shared" si="0"/>
        <v/>
      </c>
      <c r="Z23" s="25" t="str">
        <f>IF(Y23&lt;&gt;"",VLOOKUP(Y23,'TABLA DE OBJETIVOS'!$A$6:$G$200,7,0),"")</f>
        <v/>
      </c>
      <c r="AA23" s="20">
        <v>20</v>
      </c>
      <c r="AB23" s="20" t="str">
        <f t="shared" si="1"/>
        <v/>
      </c>
      <c r="AC23" s="25" t="str">
        <f>IF(AB23&lt;&gt;"",VLOOKUP(AB23,'TABLA DE OBJETIVOS'!$A$6:$G$200,7,0),"")</f>
        <v/>
      </c>
      <c r="AD23" s="20">
        <v>20</v>
      </c>
      <c r="AE23" s="20" t="str">
        <f t="shared" si="2"/>
        <v/>
      </c>
      <c r="AF23" s="25" t="str">
        <f>IF(AE23&lt;&gt;"",VLOOKUP(AE23,'TABLA DE OBJETIVOS'!$A$6:$G$200,7,0),"")</f>
        <v/>
      </c>
      <c r="AG23" s="20">
        <v>20</v>
      </c>
      <c r="AH23" s="20" t="str">
        <f t="shared" si="3"/>
        <v/>
      </c>
      <c r="AI23" s="25" t="str">
        <f>IF(AH23&lt;&gt;"",VLOOKUP(AH23,'TABLA DE OBJETIVOS'!$A$6:$G$200,7,0),"")</f>
        <v/>
      </c>
      <c r="AJ23" s="20">
        <v>20</v>
      </c>
      <c r="AK23" s="20" t="str">
        <f t="shared" si="4"/>
        <v/>
      </c>
      <c r="AL23" s="25" t="str">
        <f>IF(AK23&lt;&gt;"",VLOOKUP(AK23,'TABLA DE OBJETIVOS'!$A$6:$G$200,7,0),"")</f>
        <v/>
      </c>
      <c r="AM23" s="20">
        <v>20</v>
      </c>
      <c r="AN23" s="20" t="str">
        <f t="shared" si="5"/>
        <v/>
      </c>
      <c r="AO23" s="25" t="str">
        <f>IF(AN23&lt;&gt;"",VLOOKUP(AN23,'TABLA DE OBJETIVOS'!$A$6:$G$200,7,0),"")</f>
        <v/>
      </c>
      <c r="AP23" s="20">
        <v>20</v>
      </c>
      <c r="AQ23" s="20" t="str">
        <f t="shared" si="6"/>
        <v/>
      </c>
      <c r="AR23" s="25" t="str">
        <f>IF(AQ23&lt;&gt;"",VLOOKUP(AQ23,'TABLA DE OBJETIVOS'!$A$6:$G$200,7,0),"")</f>
        <v/>
      </c>
    </row>
    <row r="24" spans="2:44" x14ac:dyDescent="0.3">
      <c r="B24" s="20" t="str">
        <f>IF((C24&lt;&gt;"")^(SUM(B$4:B23)&lt;&gt;""),MAX(B$4:B23)+1,"")</f>
        <v/>
      </c>
      <c r="C24" s="20" t="str">
        <f>IF(D24="SI",'TABLA DE OBJETIVOS'!$A25,"")</f>
        <v/>
      </c>
      <c r="D24" s="20" t="str">
        <f>IF(BASES!$B$6&lt;&gt;"",IF('TABLA DE OBJETIVOS'!$F25=BASES!$B$6,"SI",""),"")</f>
        <v/>
      </c>
      <c r="E24" s="20" t="str">
        <f>IF((F24&lt;&gt;"")^(SUM(E$4:E23)&lt;&gt;""),MAX(E$4:E23)+1,"")</f>
        <v/>
      </c>
      <c r="F24" s="20" t="str">
        <f>IF(G24="SI",'TABLA DE OBJETIVOS'!$A25,"")</f>
        <v/>
      </c>
      <c r="G24" s="20" t="str">
        <f>IF(BASES!$B$7&lt;&gt;"",IF('TABLA DE OBJETIVOS'!$F25=BASES!$B$7,"SI",""),"")</f>
        <v/>
      </c>
      <c r="H24" s="20" t="str">
        <f>IF((I24&lt;&gt;"")^(SUM(H$4:H23)&lt;&gt;""),MAX(H$4:H23)+1,"")</f>
        <v/>
      </c>
      <c r="I24" s="20" t="str">
        <f>IF(J24="SI",'TABLA DE OBJETIVOS'!$A25,"")</f>
        <v/>
      </c>
      <c r="J24" s="20" t="str">
        <f>IF(BASES!$B$8&lt;&gt;"",IF('TABLA DE OBJETIVOS'!$F25=BASES!$B$8,"SI",""),"")</f>
        <v/>
      </c>
      <c r="K24" s="20" t="str">
        <f>IF((L24&lt;&gt;"")^(SUM(K$4:K23)&lt;&gt;""),MAX(K$4:K23)+1,"")</f>
        <v/>
      </c>
      <c r="L24" s="20" t="str">
        <f>IF(M24="SI",'TABLA DE OBJETIVOS'!$A25,"")</f>
        <v/>
      </c>
      <c r="M24" s="20" t="str">
        <f>IF(BASES!$B$9&lt;&gt;"",IF('TABLA DE OBJETIVOS'!$F25=BASES!$B$9,"SI",""),"")</f>
        <v/>
      </c>
      <c r="N24" s="20" t="str">
        <f>IF((O24&lt;&gt;"")^(SUM(N$4:N23)&lt;&gt;""),MAX(N$4:N23)+1,"")</f>
        <v/>
      </c>
      <c r="O24" s="20" t="str">
        <f>IF(P24="SI",'TABLA DE OBJETIVOS'!$A25,"")</f>
        <v/>
      </c>
      <c r="P24" s="20" t="str">
        <f>IF(BASES!$B$10&lt;&gt;"",IF('TABLA DE OBJETIVOS'!$F25=BASES!$B$10,"SI",""),"")</f>
        <v/>
      </c>
      <c r="Q24" s="20" t="str">
        <f>IF((R24&lt;&gt;"")^(SUM(Q$4:Q23)&lt;&gt;""),MAX(Q$4:Q23)+1,"")</f>
        <v/>
      </c>
      <c r="R24" s="20" t="str">
        <f>IF(S24="SI",'TABLA DE OBJETIVOS'!$A25,"")</f>
        <v/>
      </c>
      <c r="S24" s="20" t="str">
        <f>IF(BASES!$B$11&lt;&gt;"",IF('TABLA DE OBJETIVOS'!$F25=BASES!$B$11,"SI",""),"")</f>
        <v/>
      </c>
      <c r="T24" s="20" t="str">
        <f>IF((U24&lt;&gt;"")^(SUM(T$4:T23)&lt;&gt;""),MAX(T$4:T23)+1,"")</f>
        <v/>
      </c>
      <c r="U24" s="20" t="str">
        <f>IF(V24="SI",'TABLA DE OBJETIVOS'!$A25,"")</f>
        <v/>
      </c>
      <c r="V24" s="20" t="str">
        <f>IF(BASES!$B$12&lt;&gt;"",IF('TABLA DE OBJETIVOS'!$F25=BASES!$B$12,"SI",""),"")</f>
        <v/>
      </c>
      <c r="X24" s="20">
        <v>21</v>
      </c>
      <c r="Y24" s="20" t="str">
        <f t="shared" si="0"/>
        <v/>
      </c>
      <c r="Z24" s="25" t="str">
        <f>IF(Y24&lt;&gt;"",VLOOKUP(Y24,'TABLA DE OBJETIVOS'!$A$6:$G$200,7,0),"")</f>
        <v/>
      </c>
      <c r="AA24" s="20">
        <v>21</v>
      </c>
      <c r="AB24" s="20" t="str">
        <f t="shared" si="1"/>
        <v/>
      </c>
      <c r="AC24" s="25" t="str">
        <f>IF(AB24&lt;&gt;"",VLOOKUP(AB24,'TABLA DE OBJETIVOS'!$A$6:$G$200,7,0),"")</f>
        <v/>
      </c>
      <c r="AD24" s="20">
        <v>21</v>
      </c>
      <c r="AE24" s="20" t="str">
        <f t="shared" si="2"/>
        <v/>
      </c>
      <c r="AF24" s="25" t="str">
        <f>IF(AE24&lt;&gt;"",VLOOKUP(AE24,'TABLA DE OBJETIVOS'!$A$6:$G$200,7,0),"")</f>
        <v/>
      </c>
      <c r="AG24" s="20">
        <v>21</v>
      </c>
      <c r="AH24" s="20" t="str">
        <f t="shared" si="3"/>
        <v/>
      </c>
      <c r="AI24" s="25" t="str">
        <f>IF(AH24&lt;&gt;"",VLOOKUP(AH24,'TABLA DE OBJETIVOS'!$A$6:$G$200,7,0),"")</f>
        <v/>
      </c>
      <c r="AJ24" s="20">
        <v>21</v>
      </c>
      <c r="AK24" s="20" t="str">
        <f t="shared" si="4"/>
        <v/>
      </c>
      <c r="AL24" s="25" t="str">
        <f>IF(AK24&lt;&gt;"",VLOOKUP(AK24,'TABLA DE OBJETIVOS'!$A$6:$G$200,7,0),"")</f>
        <v/>
      </c>
      <c r="AM24" s="20">
        <v>21</v>
      </c>
      <c r="AN24" s="20" t="str">
        <f t="shared" si="5"/>
        <v/>
      </c>
      <c r="AO24" s="25" t="str">
        <f>IF(AN24&lt;&gt;"",VLOOKUP(AN24,'TABLA DE OBJETIVOS'!$A$6:$G$200,7,0),"")</f>
        <v/>
      </c>
      <c r="AP24" s="20">
        <v>21</v>
      </c>
      <c r="AQ24" s="20" t="str">
        <f t="shared" si="6"/>
        <v/>
      </c>
      <c r="AR24" s="25" t="str">
        <f>IF(AQ24&lt;&gt;"",VLOOKUP(AQ24,'TABLA DE OBJETIVOS'!$A$6:$G$200,7,0),"")</f>
        <v/>
      </c>
    </row>
    <row r="25" spans="2:44" x14ac:dyDescent="0.3">
      <c r="B25" s="20" t="str">
        <f>IF((C25&lt;&gt;"")^(SUM(B$4:B24)&lt;&gt;""),MAX(B$4:B24)+1,"")</f>
        <v/>
      </c>
      <c r="C25" s="20" t="str">
        <f>IF(D25="SI",'TABLA DE OBJETIVOS'!$A26,"")</f>
        <v/>
      </c>
      <c r="D25" s="20" t="str">
        <f>IF(BASES!$B$6&lt;&gt;"",IF('TABLA DE OBJETIVOS'!$F26=BASES!$B$6,"SI",""),"")</f>
        <v/>
      </c>
      <c r="E25" s="20" t="str">
        <f>IF((F25&lt;&gt;"")^(SUM(E$4:E24)&lt;&gt;""),MAX(E$4:E24)+1,"")</f>
        <v/>
      </c>
      <c r="F25" s="20" t="str">
        <f>IF(G25="SI",'TABLA DE OBJETIVOS'!$A26,"")</f>
        <v/>
      </c>
      <c r="G25" s="20" t="str">
        <f>IF(BASES!$B$7&lt;&gt;"",IF('TABLA DE OBJETIVOS'!$F26=BASES!$B$7,"SI",""),"")</f>
        <v/>
      </c>
      <c r="H25" s="20" t="str">
        <f>IF((I25&lt;&gt;"")^(SUM(H$4:H24)&lt;&gt;""),MAX(H$4:H24)+1,"")</f>
        <v/>
      </c>
      <c r="I25" s="20" t="str">
        <f>IF(J25="SI",'TABLA DE OBJETIVOS'!$A26,"")</f>
        <v/>
      </c>
      <c r="J25" s="20" t="str">
        <f>IF(BASES!$B$8&lt;&gt;"",IF('TABLA DE OBJETIVOS'!$F26=BASES!$B$8,"SI",""),"")</f>
        <v/>
      </c>
      <c r="K25" s="20" t="str">
        <f>IF((L25&lt;&gt;"")^(SUM(K$4:K24)&lt;&gt;""),MAX(K$4:K24)+1,"")</f>
        <v/>
      </c>
      <c r="L25" s="20" t="str">
        <f>IF(M25="SI",'TABLA DE OBJETIVOS'!$A26,"")</f>
        <v/>
      </c>
      <c r="M25" s="20" t="str">
        <f>IF(BASES!$B$9&lt;&gt;"",IF('TABLA DE OBJETIVOS'!$F26=BASES!$B$9,"SI",""),"")</f>
        <v/>
      </c>
      <c r="N25" s="20" t="str">
        <f>IF((O25&lt;&gt;"")^(SUM(N$4:N24)&lt;&gt;""),MAX(N$4:N24)+1,"")</f>
        <v/>
      </c>
      <c r="O25" s="20" t="str">
        <f>IF(P25="SI",'TABLA DE OBJETIVOS'!$A26,"")</f>
        <v/>
      </c>
      <c r="P25" s="20" t="str">
        <f>IF(BASES!$B$10&lt;&gt;"",IF('TABLA DE OBJETIVOS'!$F26=BASES!$B$10,"SI",""),"")</f>
        <v/>
      </c>
      <c r="Q25" s="20" t="str">
        <f>IF((R25&lt;&gt;"")^(SUM(Q$4:Q24)&lt;&gt;""),MAX(Q$4:Q24)+1,"")</f>
        <v/>
      </c>
      <c r="R25" s="20" t="str">
        <f>IF(S25="SI",'TABLA DE OBJETIVOS'!$A26,"")</f>
        <v/>
      </c>
      <c r="S25" s="20" t="str">
        <f>IF(BASES!$B$11&lt;&gt;"",IF('TABLA DE OBJETIVOS'!$F26=BASES!$B$11,"SI",""),"")</f>
        <v/>
      </c>
      <c r="T25" s="20" t="str">
        <f>IF((U25&lt;&gt;"")^(SUM(T$4:T24)&lt;&gt;""),MAX(T$4:T24)+1,"")</f>
        <v/>
      </c>
      <c r="U25" s="20" t="str">
        <f>IF(V25="SI",'TABLA DE OBJETIVOS'!$A26,"")</f>
        <v/>
      </c>
      <c r="V25" s="20" t="str">
        <f>IF(BASES!$B$12&lt;&gt;"",IF('TABLA DE OBJETIVOS'!$F26=BASES!$B$12,"SI",""),"")</f>
        <v/>
      </c>
      <c r="X25" s="20">
        <v>22</v>
      </c>
      <c r="Y25" s="20" t="str">
        <f t="shared" si="0"/>
        <v/>
      </c>
      <c r="Z25" s="25" t="str">
        <f>IF(Y25&lt;&gt;"",VLOOKUP(Y25,'TABLA DE OBJETIVOS'!$A$6:$G$200,7,0),"")</f>
        <v/>
      </c>
      <c r="AA25" s="20">
        <v>22</v>
      </c>
      <c r="AB25" s="20" t="str">
        <f t="shared" si="1"/>
        <v/>
      </c>
      <c r="AC25" s="25" t="str">
        <f>IF(AB25&lt;&gt;"",VLOOKUP(AB25,'TABLA DE OBJETIVOS'!$A$6:$G$200,7,0),"")</f>
        <v/>
      </c>
      <c r="AD25" s="20">
        <v>22</v>
      </c>
      <c r="AE25" s="20" t="str">
        <f t="shared" si="2"/>
        <v/>
      </c>
      <c r="AF25" s="25" t="str">
        <f>IF(AE25&lt;&gt;"",VLOOKUP(AE25,'TABLA DE OBJETIVOS'!$A$6:$G$200,7,0),"")</f>
        <v/>
      </c>
      <c r="AG25" s="20">
        <v>22</v>
      </c>
      <c r="AH25" s="20" t="str">
        <f t="shared" si="3"/>
        <v/>
      </c>
      <c r="AI25" s="25" t="str">
        <f>IF(AH25&lt;&gt;"",VLOOKUP(AH25,'TABLA DE OBJETIVOS'!$A$6:$G$200,7,0),"")</f>
        <v/>
      </c>
      <c r="AJ25" s="20">
        <v>22</v>
      </c>
      <c r="AK25" s="20" t="str">
        <f t="shared" si="4"/>
        <v/>
      </c>
      <c r="AL25" s="25" t="str">
        <f>IF(AK25&lt;&gt;"",VLOOKUP(AK25,'TABLA DE OBJETIVOS'!$A$6:$G$200,7,0),"")</f>
        <v/>
      </c>
      <c r="AM25" s="20">
        <v>22</v>
      </c>
      <c r="AN25" s="20" t="str">
        <f t="shared" si="5"/>
        <v/>
      </c>
      <c r="AO25" s="25" t="str">
        <f>IF(AN25&lt;&gt;"",VLOOKUP(AN25,'TABLA DE OBJETIVOS'!$A$6:$G$200,7,0),"")</f>
        <v/>
      </c>
      <c r="AP25" s="20">
        <v>22</v>
      </c>
      <c r="AQ25" s="20" t="str">
        <f t="shared" si="6"/>
        <v/>
      </c>
      <c r="AR25" s="25" t="str">
        <f>IF(AQ25&lt;&gt;"",VLOOKUP(AQ25,'TABLA DE OBJETIVOS'!$A$6:$G$200,7,0),"")</f>
        <v/>
      </c>
    </row>
    <row r="26" spans="2:44" x14ac:dyDescent="0.3">
      <c r="B26" s="20" t="str">
        <f>IF((C26&lt;&gt;"")^(SUM(B$4:B25)&lt;&gt;""),MAX(B$4:B25)+1,"")</f>
        <v/>
      </c>
      <c r="C26" s="20" t="str">
        <f>IF(D26="SI",'TABLA DE OBJETIVOS'!$A27,"")</f>
        <v/>
      </c>
      <c r="D26" s="20" t="str">
        <f>IF(BASES!$B$6&lt;&gt;"",IF('TABLA DE OBJETIVOS'!$F27=BASES!$B$6,"SI",""),"")</f>
        <v/>
      </c>
      <c r="E26" s="20" t="str">
        <f>IF((F26&lt;&gt;"")^(SUM(E$4:E25)&lt;&gt;""),MAX(E$4:E25)+1,"")</f>
        <v/>
      </c>
      <c r="F26" s="20" t="str">
        <f>IF(G26="SI",'TABLA DE OBJETIVOS'!$A27,"")</f>
        <v/>
      </c>
      <c r="G26" s="20" t="str">
        <f>IF(BASES!$B$7&lt;&gt;"",IF('TABLA DE OBJETIVOS'!$F27=BASES!$B$7,"SI",""),"")</f>
        <v/>
      </c>
      <c r="H26" s="20" t="str">
        <f>IF((I26&lt;&gt;"")^(SUM(H$4:H25)&lt;&gt;""),MAX(H$4:H25)+1,"")</f>
        <v/>
      </c>
      <c r="I26" s="20" t="str">
        <f>IF(J26="SI",'TABLA DE OBJETIVOS'!$A27,"")</f>
        <v/>
      </c>
      <c r="J26" s="20" t="str">
        <f>IF(BASES!$B$8&lt;&gt;"",IF('TABLA DE OBJETIVOS'!$F27=BASES!$B$8,"SI",""),"")</f>
        <v/>
      </c>
      <c r="K26" s="20" t="str">
        <f>IF((L26&lt;&gt;"")^(SUM(K$4:K25)&lt;&gt;""),MAX(K$4:K25)+1,"")</f>
        <v/>
      </c>
      <c r="L26" s="20" t="str">
        <f>IF(M26="SI",'TABLA DE OBJETIVOS'!$A27,"")</f>
        <v/>
      </c>
      <c r="M26" s="20" t="str">
        <f>IF(BASES!$B$9&lt;&gt;"",IF('TABLA DE OBJETIVOS'!$F27=BASES!$B$9,"SI",""),"")</f>
        <v/>
      </c>
      <c r="N26" s="20" t="str">
        <f>IF((O26&lt;&gt;"")^(SUM(N$4:N25)&lt;&gt;""),MAX(N$4:N25)+1,"")</f>
        <v/>
      </c>
      <c r="O26" s="20" t="str">
        <f>IF(P26="SI",'TABLA DE OBJETIVOS'!$A27,"")</f>
        <v/>
      </c>
      <c r="P26" s="20" t="str">
        <f>IF(BASES!$B$10&lt;&gt;"",IF('TABLA DE OBJETIVOS'!$F27=BASES!$B$10,"SI",""),"")</f>
        <v/>
      </c>
      <c r="Q26" s="20" t="str">
        <f>IF((R26&lt;&gt;"")^(SUM(Q$4:Q25)&lt;&gt;""),MAX(Q$4:Q25)+1,"")</f>
        <v/>
      </c>
      <c r="R26" s="20" t="str">
        <f>IF(S26="SI",'TABLA DE OBJETIVOS'!$A27,"")</f>
        <v/>
      </c>
      <c r="S26" s="20" t="str">
        <f>IF(BASES!$B$11&lt;&gt;"",IF('TABLA DE OBJETIVOS'!$F27=BASES!$B$11,"SI",""),"")</f>
        <v/>
      </c>
      <c r="T26" s="20" t="str">
        <f>IF((U26&lt;&gt;"")^(SUM(T$4:T25)&lt;&gt;""),MAX(T$4:T25)+1,"")</f>
        <v/>
      </c>
      <c r="U26" s="20" t="str">
        <f>IF(V26="SI",'TABLA DE OBJETIVOS'!$A27,"")</f>
        <v/>
      </c>
      <c r="V26" s="20" t="str">
        <f>IF(BASES!$B$12&lt;&gt;"",IF('TABLA DE OBJETIVOS'!$F27=BASES!$B$12,"SI",""),"")</f>
        <v/>
      </c>
      <c r="X26" s="20">
        <v>23</v>
      </c>
      <c r="Y26" s="20" t="str">
        <f t="shared" si="0"/>
        <v/>
      </c>
      <c r="Z26" s="25" t="str">
        <f>IF(Y26&lt;&gt;"",VLOOKUP(Y26,'TABLA DE OBJETIVOS'!$A$6:$G$200,7,0),"")</f>
        <v/>
      </c>
      <c r="AA26" s="20">
        <v>23</v>
      </c>
      <c r="AB26" s="20" t="str">
        <f t="shared" si="1"/>
        <v/>
      </c>
      <c r="AC26" s="25" t="str">
        <f>IF(AB26&lt;&gt;"",VLOOKUP(AB26,'TABLA DE OBJETIVOS'!$A$6:$G$200,7,0),"")</f>
        <v/>
      </c>
      <c r="AD26" s="20">
        <v>23</v>
      </c>
      <c r="AE26" s="20" t="str">
        <f t="shared" si="2"/>
        <v/>
      </c>
      <c r="AF26" s="25" t="str">
        <f>IF(AE26&lt;&gt;"",VLOOKUP(AE26,'TABLA DE OBJETIVOS'!$A$6:$G$200,7,0),"")</f>
        <v/>
      </c>
      <c r="AG26" s="20">
        <v>23</v>
      </c>
      <c r="AH26" s="20" t="str">
        <f t="shared" si="3"/>
        <v/>
      </c>
      <c r="AI26" s="25" t="str">
        <f>IF(AH26&lt;&gt;"",VLOOKUP(AH26,'TABLA DE OBJETIVOS'!$A$6:$G$200,7,0),"")</f>
        <v/>
      </c>
      <c r="AJ26" s="20">
        <v>23</v>
      </c>
      <c r="AK26" s="20" t="str">
        <f t="shared" si="4"/>
        <v/>
      </c>
      <c r="AL26" s="25" t="str">
        <f>IF(AK26&lt;&gt;"",VLOOKUP(AK26,'TABLA DE OBJETIVOS'!$A$6:$G$200,7,0),"")</f>
        <v/>
      </c>
      <c r="AM26" s="20">
        <v>23</v>
      </c>
      <c r="AN26" s="20" t="str">
        <f t="shared" si="5"/>
        <v/>
      </c>
      <c r="AO26" s="25" t="str">
        <f>IF(AN26&lt;&gt;"",VLOOKUP(AN26,'TABLA DE OBJETIVOS'!$A$6:$G$200,7,0),"")</f>
        <v/>
      </c>
      <c r="AP26" s="20">
        <v>23</v>
      </c>
      <c r="AQ26" s="20" t="str">
        <f t="shared" si="6"/>
        <v/>
      </c>
      <c r="AR26" s="25" t="str">
        <f>IF(AQ26&lt;&gt;"",VLOOKUP(AQ26,'TABLA DE OBJETIVOS'!$A$6:$G$200,7,0),"")</f>
        <v/>
      </c>
    </row>
    <row r="27" spans="2:44" x14ac:dyDescent="0.3">
      <c r="B27" s="20" t="str">
        <f>IF((C27&lt;&gt;"")^(SUM(B$4:B26)&lt;&gt;""),MAX(B$4:B26)+1,"")</f>
        <v/>
      </c>
      <c r="C27" s="20" t="str">
        <f>IF(D27="SI",'TABLA DE OBJETIVOS'!$A28,"")</f>
        <v/>
      </c>
      <c r="D27" s="20" t="str">
        <f>IF(BASES!$B$6&lt;&gt;"",IF('TABLA DE OBJETIVOS'!$F28=BASES!$B$6,"SI",""),"")</f>
        <v/>
      </c>
      <c r="E27" s="20" t="str">
        <f>IF((F27&lt;&gt;"")^(SUM(E$4:E26)&lt;&gt;""),MAX(E$4:E26)+1,"")</f>
        <v/>
      </c>
      <c r="F27" s="20" t="str">
        <f>IF(G27="SI",'TABLA DE OBJETIVOS'!$A28,"")</f>
        <v/>
      </c>
      <c r="G27" s="20" t="str">
        <f>IF(BASES!$B$7&lt;&gt;"",IF('TABLA DE OBJETIVOS'!$F28=BASES!$B$7,"SI",""),"")</f>
        <v/>
      </c>
      <c r="H27" s="20" t="str">
        <f>IF((I27&lt;&gt;"")^(SUM(H$4:H26)&lt;&gt;""),MAX(H$4:H26)+1,"")</f>
        <v/>
      </c>
      <c r="I27" s="20" t="str">
        <f>IF(J27="SI",'TABLA DE OBJETIVOS'!$A28,"")</f>
        <v/>
      </c>
      <c r="J27" s="20" t="str">
        <f>IF(BASES!$B$8&lt;&gt;"",IF('TABLA DE OBJETIVOS'!$F28=BASES!$B$8,"SI",""),"")</f>
        <v/>
      </c>
      <c r="K27" s="20" t="str">
        <f>IF((L27&lt;&gt;"")^(SUM(K$4:K26)&lt;&gt;""),MAX(K$4:K26)+1,"")</f>
        <v/>
      </c>
      <c r="L27" s="20" t="str">
        <f>IF(M27="SI",'TABLA DE OBJETIVOS'!$A28,"")</f>
        <v/>
      </c>
      <c r="M27" s="20" t="str">
        <f>IF(BASES!$B$9&lt;&gt;"",IF('TABLA DE OBJETIVOS'!$F28=BASES!$B$9,"SI",""),"")</f>
        <v/>
      </c>
      <c r="N27" s="20" t="str">
        <f>IF((O27&lt;&gt;"")^(SUM(N$4:N26)&lt;&gt;""),MAX(N$4:N26)+1,"")</f>
        <v/>
      </c>
      <c r="O27" s="20" t="str">
        <f>IF(P27="SI",'TABLA DE OBJETIVOS'!$A28,"")</f>
        <v/>
      </c>
      <c r="P27" s="20" t="str">
        <f>IF(BASES!$B$10&lt;&gt;"",IF('TABLA DE OBJETIVOS'!$F28=BASES!$B$10,"SI",""),"")</f>
        <v/>
      </c>
      <c r="Q27" s="20" t="str">
        <f>IF((R27&lt;&gt;"")^(SUM(Q$4:Q26)&lt;&gt;""),MAX(Q$4:Q26)+1,"")</f>
        <v/>
      </c>
      <c r="R27" s="20" t="str">
        <f>IF(S27="SI",'TABLA DE OBJETIVOS'!$A28,"")</f>
        <v/>
      </c>
      <c r="S27" s="20" t="str">
        <f>IF(BASES!$B$11&lt;&gt;"",IF('TABLA DE OBJETIVOS'!$F28=BASES!$B$11,"SI",""),"")</f>
        <v/>
      </c>
      <c r="T27" s="20" t="str">
        <f>IF((U27&lt;&gt;"")^(SUM(T$4:T26)&lt;&gt;""),MAX(T$4:T26)+1,"")</f>
        <v/>
      </c>
      <c r="U27" s="20" t="str">
        <f>IF(V27="SI",'TABLA DE OBJETIVOS'!$A28,"")</f>
        <v/>
      </c>
      <c r="V27" s="20" t="str">
        <f>IF(BASES!$B$12&lt;&gt;"",IF('TABLA DE OBJETIVOS'!$F28=BASES!$B$12,"SI",""),"")</f>
        <v/>
      </c>
      <c r="X27" s="20">
        <v>24</v>
      </c>
      <c r="Y27" s="20" t="str">
        <f t="shared" si="0"/>
        <v/>
      </c>
      <c r="Z27" s="25" t="str">
        <f>IF(Y27&lt;&gt;"",VLOOKUP(Y27,'TABLA DE OBJETIVOS'!$A$6:$G$200,7,0),"")</f>
        <v/>
      </c>
      <c r="AA27" s="20">
        <v>24</v>
      </c>
      <c r="AB27" s="20" t="str">
        <f t="shared" si="1"/>
        <v/>
      </c>
      <c r="AC27" s="25" t="str">
        <f>IF(AB27&lt;&gt;"",VLOOKUP(AB27,'TABLA DE OBJETIVOS'!$A$6:$G$200,7,0),"")</f>
        <v/>
      </c>
      <c r="AD27" s="20">
        <v>24</v>
      </c>
      <c r="AE27" s="20" t="str">
        <f t="shared" si="2"/>
        <v/>
      </c>
      <c r="AF27" s="25" t="str">
        <f>IF(AE27&lt;&gt;"",VLOOKUP(AE27,'TABLA DE OBJETIVOS'!$A$6:$G$200,7,0),"")</f>
        <v/>
      </c>
      <c r="AG27" s="20">
        <v>24</v>
      </c>
      <c r="AH27" s="20" t="str">
        <f t="shared" si="3"/>
        <v/>
      </c>
      <c r="AI27" s="25" t="str">
        <f>IF(AH27&lt;&gt;"",VLOOKUP(AH27,'TABLA DE OBJETIVOS'!$A$6:$G$200,7,0),"")</f>
        <v/>
      </c>
      <c r="AJ27" s="20">
        <v>24</v>
      </c>
      <c r="AK27" s="20" t="str">
        <f t="shared" si="4"/>
        <v/>
      </c>
      <c r="AL27" s="25" t="str">
        <f>IF(AK27&lt;&gt;"",VLOOKUP(AK27,'TABLA DE OBJETIVOS'!$A$6:$G$200,7,0),"")</f>
        <v/>
      </c>
      <c r="AM27" s="20">
        <v>24</v>
      </c>
      <c r="AN27" s="20" t="str">
        <f t="shared" si="5"/>
        <v/>
      </c>
      <c r="AO27" s="25" t="str">
        <f>IF(AN27&lt;&gt;"",VLOOKUP(AN27,'TABLA DE OBJETIVOS'!$A$6:$G$200,7,0),"")</f>
        <v/>
      </c>
      <c r="AP27" s="20">
        <v>24</v>
      </c>
      <c r="AQ27" s="20" t="str">
        <f t="shared" si="6"/>
        <v/>
      </c>
      <c r="AR27" s="25" t="str">
        <f>IF(AQ27&lt;&gt;"",VLOOKUP(AQ27,'TABLA DE OBJETIVOS'!$A$6:$G$200,7,0),"")</f>
        <v/>
      </c>
    </row>
    <row r="28" spans="2:44" x14ac:dyDescent="0.3">
      <c r="B28" s="20" t="str">
        <f>IF((C28&lt;&gt;"")^(SUM(B$4:B27)&lt;&gt;""),MAX(B$4:B27)+1,"")</f>
        <v/>
      </c>
      <c r="C28" s="20" t="str">
        <f>IF(D28="SI",'TABLA DE OBJETIVOS'!$A29,"")</f>
        <v/>
      </c>
      <c r="D28" s="20" t="str">
        <f>IF(BASES!$B$6&lt;&gt;"",IF('TABLA DE OBJETIVOS'!$F29=BASES!$B$6,"SI",""),"")</f>
        <v/>
      </c>
      <c r="E28" s="20" t="str">
        <f>IF((F28&lt;&gt;"")^(SUM(E$4:E27)&lt;&gt;""),MAX(E$4:E27)+1,"")</f>
        <v/>
      </c>
      <c r="F28" s="20" t="str">
        <f>IF(G28="SI",'TABLA DE OBJETIVOS'!$A29,"")</f>
        <v/>
      </c>
      <c r="G28" s="20" t="str">
        <f>IF(BASES!$B$7&lt;&gt;"",IF('TABLA DE OBJETIVOS'!$F29=BASES!$B$7,"SI",""),"")</f>
        <v/>
      </c>
      <c r="H28" s="20" t="str">
        <f>IF((I28&lt;&gt;"")^(SUM(H$4:H27)&lt;&gt;""),MAX(H$4:H27)+1,"")</f>
        <v/>
      </c>
      <c r="I28" s="20" t="str">
        <f>IF(J28="SI",'TABLA DE OBJETIVOS'!$A29,"")</f>
        <v/>
      </c>
      <c r="J28" s="20" t="str">
        <f>IF(BASES!$B$8&lt;&gt;"",IF('TABLA DE OBJETIVOS'!$F29=BASES!$B$8,"SI",""),"")</f>
        <v/>
      </c>
      <c r="K28" s="20" t="str">
        <f>IF((L28&lt;&gt;"")^(SUM(K$4:K27)&lt;&gt;""),MAX(K$4:K27)+1,"")</f>
        <v/>
      </c>
      <c r="L28" s="20" t="str">
        <f>IF(M28="SI",'TABLA DE OBJETIVOS'!$A29,"")</f>
        <v/>
      </c>
      <c r="M28" s="20" t="str">
        <f>IF(BASES!$B$9&lt;&gt;"",IF('TABLA DE OBJETIVOS'!$F29=BASES!$B$9,"SI",""),"")</f>
        <v/>
      </c>
      <c r="N28" s="20" t="str">
        <f>IF((O28&lt;&gt;"")^(SUM(N$4:N27)&lt;&gt;""),MAX(N$4:N27)+1,"")</f>
        <v/>
      </c>
      <c r="O28" s="20" t="str">
        <f>IF(P28="SI",'TABLA DE OBJETIVOS'!$A29,"")</f>
        <v/>
      </c>
      <c r="P28" s="20" t="str">
        <f>IF(BASES!$B$10&lt;&gt;"",IF('TABLA DE OBJETIVOS'!$F29=BASES!$B$10,"SI",""),"")</f>
        <v/>
      </c>
      <c r="Q28" s="20" t="str">
        <f>IF((R28&lt;&gt;"")^(SUM(Q$4:Q27)&lt;&gt;""),MAX(Q$4:Q27)+1,"")</f>
        <v/>
      </c>
      <c r="R28" s="20" t="str">
        <f>IF(S28="SI",'TABLA DE OBJETIVOS'!$A29,"")</f>
        <v/>
      </c>
      <c r="S28" s="20" t="str">
        <f>IF(BASES!$B$11&lt;&gt;"",IF('TABLA DE OBJETIVOS'!$F29=BASES!$B$11,"SI",""),"")</f>
        <v/>
      </c>
      <c r="T28" s="20" t="str">
        <f>IF((U28&lt;&gt;"")^(SUM(T$4:T27)&lt;&gt;""),MAX(T$4:T27)+1,"")</f>
        <v/>
      </c>
      <c r="U28" s="20" t="str">
        <f>IF(V28="SI",'TABLA DE OBJETIVOS'!$A29,"")</f>
        <v/>
      </c>
      <c r="V28" s="20" t="str">
        <f>IF(BASES!$B$12&lt;&gt;"",IF('TABLA DE OBJETIVOS'!$F29=BASES!$B$12,"SI",""),"")</f>
        <v/>
      </c>
      <c r="X28" s="20">
        <v>25</v>
      </c>
      <c r="Y28" s="20" t="str">
        <f t="shared" si="0"/>
        <v/>
      </c>
      <c r="Z28" s="25" t="str">
        <f>IF(Y28&lt;&gt;"",VLOOKUP(Y28,'TABLA DE OBJETIVOS'!$A$6:$G$200,7,0),"")</f>
        <v/>
      </c>
      <c r="AA28" s="20">
        <v>25</v>
      </c>
      <c r="AB28" s="20" t="str">
        <f t="shared" si="1"/>
        <v/>
      </c>
      <c r="AC28" s="25" t="str">
        <f>IF(AB28&lt;&gt;"",VLOOKUP(AB28,'TABLA DE OBJETIVOS'!$A$6:$G$200,7,0),"")</f>
        <v/>
      </c>
      <c r="AD28" s="20">
        <v>25</v>
      </c>
      <c r="AE28" s="20" t="str">
        <f t="shared" si="2"/>
        <v/>
      </c>
      <c r="AF28" s="25" t="str">
        <f>IF(AE28&lt;&gt;"",VLOOKUP(AE28,'TABLA DE OBJETIVOS'!$A$6:$G$200,7,0),"")</f>
        <v/>
      </c>
      <c r="AG28" s="20">
        <v>25</v>
      </c>
      <c r="AH28" s="20" t="str">
        <f t="shared" si="3"/>
        <v/>
      </c>
      <c r="AI28" s="25" t="str">
        <f>IF(AH28&lt;&gt;"",VLOOKUP(AH28,'TABLA DE OBJETIVOS'!$A$6:$G$200,7,0),"")</f>
        <v/>
      </c>
      <c r="AJ28" s="20">
        <v>25</v>
      </c>
      <c r="AK28" s="20" t="str">
        <f t="shared" si="4"/>
        <v/>
      </c>
      <c r="AL28" s="25" t="str">
        <f>IF(AK28&lt;&gt;"",VLOOKUP(AK28,'TABLA DE OBJETIVOS'!$A$6:$G$200,7,0),"")</f>
        <v/>
      </c>
      <c r="AM28" s="20">
        <v>25</v>
      </c>
      <c r="AN28" s="20" t="str">
        <f t="shared" si="5"/>
        <v/>
      </c>
      <c r="AO28" s="25" t="str">
        <f>IF(AN28&lt;&gt;"",VLOOKUP(AN28,'TABLA DE OBJETIVOS'!$A$6:$G$200,7,0),"")</f>
        <v/>
      </c>
      <c r="AP28" s="20">
        <v>25</v>
      </c>
      <c r="AQ28" s="20" t="str">
        <f t="shared" si="6"/>
        <v/>
      </c>
      <c r="AR28" s="25" t="str">
        <f>IF(AQ28&lt;&gt;"",VLOOKUP(AQ28,'TABLA DE OBJETIVOS'!$A$6:$G$200,7,0),"")</f>
        <v/>
      </c>
    </row>
    <row r="29" spans="2:44" x14ac:dyDescent="0.3">
      <c r="B29" s="20" t="str">
        <f>IF((C29&lt;&gt;"")^(SUM(B$4:B28)&lt;&gt;""),MAX(B$4:B28)+1,"")</f>
        <v/>
      </c>
      <c r="C29" s="20" t="str">
        <f>IF(D29="SI",'TABLA DE OBJETIVOS'!$A30,"")</f>
        <v/>
      </c>
      <c r="D29" s="20" t="str">
        <f>IF(BASES!$B$6&lt;&gt;"",IF('TABLA DE OBJETIVOS'!$F30=BASES!$B$6,"SI",""),"")</f>
        <v/>
      </c>
      <c r="E29" s="20" t="str">
        <f>IF((F29&lt;&gt;"")^(SUM(E$4:E28)&lt;&gt;""),MAX(E$4:E28)+1,"")</f>
        <v/>
      </c>
      <c r="F29" s="20" t="str">
        <f>IF(G29="SI",'TABLA DE OBJETIVOS'!$A30,"")</f>
        <v/>
      </c>
      <c r="G29" s="20" t="str">
        <f>IF(BASES!$B$7&lt;&gt;"",IF('TABLA DE OBJETIVOS'!$F30=BASES!$B$7,"SI",""),"")</f>
        <v/>
      </c>
      <c r="H29" s="20" t="str">
        <f>IF((I29&lt;&gt;"")^(SUM(H$4:H28)&lt;&gt;""),MAX(H$4:H28)+1,"")</f>
        <v/>
      </c>
      <c r="I29" s="20" t="str">
        <f>IF(J29="SI",'TABLA DE OBJETIVOS'!$A30,"")</f>
        <v/>
      </c>
      <c r="J29" s="20" t="str">
        <f>IF(BASES!$B$8&lt;&gt;"",IF('TABLA DE OBJETIVOS'!$F30=BASES!$B$8,"SI",""),"")</f>
        <v/>
      </c>
      <c r="K29" s="20" t="str">
        <f>IF((L29&lt;&gt;"")^(SUM(K$4:K28)&lt;&gt;""),MAX(K$4:K28)+1,"")</f>
        <v/>
      </c>
      <c r="L29" s="20" t="str">
        <f>IF(M29="SI",'TABLA DE OBJETIVOS'!$A30,"")</f>
        <v/>
      </c>
      <c r="M29" s="20" t="str">
        <f>IF(BASES!$B$9&lt;&gt;"",IF('TABLA DE OBJETIVOS'!$F30=BASES!$B$9,"SI",""),"")</f>
        <v/>
      </c>
      <c r="N29" s="20" t="str">
        <f>IF((O29&lt;&gt;"")^(SUM(N$4:N28)&lt;&gt;""),MAX(N$4:N28)+1,"")</f>
        <v/>
      </c>
      <c r="O29" s="20" t="str">
        <f>IF(P29="SI",'TABLA DE OBJETIVOS'!$A30,"")</f>
        <v/>
      </c>
      <c r="P29" s="20" t="str">
        <f>IF(BASES!$B$10&lt;&gt;"",IF('TABLA DE OBJETIVOS'!$F30=BASES!$B$10,"SI",""),"")</f>
        <v/>
      </c>
      <c r="Q29" s="20" t="str">
        <f>IF((R29&lt;&gt;"")^(SUM(Q$4:Q28)&lt;&gt;""),MAX(Q$4:Q28)+1,"")</f>
        <v/>
      </c>
      <c r="R29" s="20" t="str">
        <f>IF(S29="SI",'TABLA DE OBJETIVOS'!$A30,"")</f>
        <v/>
      </c>
      <c r="S29" s="20" t="str">
        <f>IF(BASES!$B$11&lt;&gt;"",IF('TABLA DE OBJETIVOS'!$F30=BASES!$B$11,"SI",""),"")</f>
        <v/>
      </c>
      <c r="T29" s="20" t="str">
        <f>IF((U29&lt;&gt;"")^(SUM(T$4:T28)&lt;&gt;""),MAX(T$4:T28)+1,"")</f>
        <v/>
      </c>
      <c r="U29" s="20" t="str">
        <f>IF(V29="SI",'TABLA DE OBJETIVOS'!$A30,"")</f>
        <v/>
      </c>
      <c r="V29" s="20" t="str">
        <f>IF(BASES!$B$12&lt;&gt;"",IF('TABLA DE OBJETIVOS'!$F30=BASES!$B$12,"SI",""),"")</f>
        <v/>
      </c>
      <c r="X29" s="20"/>
      <c r="Y29" s="20"/>
      <c r="Z29" s="25" t="str">
        <f>IF(Y29&lt;&gt;"",VLOOKUP(Y29,'TABLA DE OBJETIVOS'!$A$6:$G$200,7,0),"")</f>
        <v/>
      </c>
      <c r="AA29" s="20"/>
      <c r="AB29" s="20"/>
      <c r="AC29" s="25" t="str">
        <f>IF(AB29&lt;&gt;"",VLOOKUP(AB29,'TABLA DE OBJETIVOS'!$A$6:$G$200,7,0),"")</f>
        <v/>
      </c>
      <c r="AD29" s="20"/>
      <c r="AE29" s="20"/>
      <c r="AF29" s="25" t="str">
        <f>IF(AE29&lt;&gt;"",VLOOKUP(AE29,'TABLA DE OBJETIVOS'!$A$6:$G$200,7,0),"")</f>
        <v/>
      </c>
      <c r="AG29" s="20"/>
      <c r="AH29" s="20"/>
      <c r="AI29" s="25" t="str">
        <f>IF(AH29&lt;&gt;"",VLOOKUP(AH29,'TABLA DE OBJETIVOS'!$A$6:$G$200,7,0),"")</f>
        <v/>
      </c>
      <c r="AJ29" s="20"/>
      <c r="AK29" s="20"/>
      <c r="AL29" s="25" t="str">
        <f>IF(AK29&lt;&gt;"",VLOOKUP(AK29,'TABLA DE OBJETIVOS'!$A$6:$G$200,7,0),"")</f>
        <v/>
      </c>
      <c r="AM29" s="20"/>
      <c r="AN29" s="20"/>
      <c r="AO29" s="25" t="str">
        <f>IF(AN29&lt;&gt;"",VLOOKUP(AN29,'TABLA DE OBJETIVOS'!$A$6:$G$200,7,0),"")</f>
        <v/>
      </c>
      <c r="AP29" s="20"/>
      <c r="AQ29" s="20"/>
      <c r="AR29" s="25" t="str">
        <f>IF(AQ29&lt;&gt;"",VLOOKUP(AQ29,'TABLA DE OBJETIVOS'!$A$6:$G$200,7,0),"")</f>
        <v/>
      </c>
    </row>
    <row r="30" spans="2:44" x14ac:dyDescent="0.3">
      <c r="B30" s="20" t="str">
        <f>IF((C30&lt;&gt;"")^(SUM(B$4:B29)&lt;&gt;""),MAX(B$4:B29)+1,"")</f>
        <v/>
      </c>
      <c r="C30" s="20" t="str">
        <f>IF(D30="SI",'TABLA DE OBJETIVOS'!$A31,"")</f>
        <v/>
      </c>
      <c r="D30" s="20" t="str">
        <f>IF(BASES!$B$6&lt;&gt;"",IF('TABLA DE OBJETIVOS'!$F31=BASES!$B$6,"SI",""),"")</f>
        <v/>
      </c>
      <c r="E30" s="20" t="str">
        <f>IF((F30&lt;&gt;"")^(SUM(E$4:E29)&lt;&gt;""),MAX(E$4:E29)+1,"")</f>
        <v/>
      </c>
      <c r="F30" s="20" t="str">
        <f>IF(G30="SI",'TABLA DE OBJETIVOS'!$A31,"")</f>
        <v/>
      </c>
      <c r="G30" s="20" t="str">
        <f>IF(BASES!$B$7&lt;&gt;"",IF('TABLA DE OBJETIVOS'!$F31=BASES!$B$7,"SI",""),"")</f>
        <v/>
      </c>
      <c r="H30" s="20" t="str">
        <f>IF((I30&lt;&gt;"")^(SUM(H$4:H29)&lt;&gt;""),MAX(H$4:H29)+1,"")</f>
        <v/>
      </c>
      <c r="I30" s="20" t="str">
        <f>IF(J30="SI",'TABLA DE OBJETIVOS'!$A31,"")</f>
        <v/>
      </c>
      <c r="J30" s="20" t="str">
        <f>IF(BASES!$B$8&lt;&gt;"",IF('TABLA DE OBJETIVOS'!$F31=BASES!$B$8,"SI",""),"")</f>
        <v/>
      </c>
      <c r="K30" s="20" t="str">
        <f>IF((L30&lt;&gt;"")^(SUM(K$4:K29)&lt;&gt;""),MAX(K$4:K29)+1,"")</f>
        <v/>
      </c>
      <c r="L30" s="20" t="str">
        <f>IF(M30="SI",'TABLA DE OBJETIVOS'!$A31,"")</f>
        <v/>
      </c>
      <c r="M30" s="20" t="str">
        <f>IF(BASES!$B$9&lt;&gt;"",IF('TABLA DE OBJETIVOS'!$F31=BASES!$B$9,"SI",""),"")</f>
        <v/>
      </c>
      <c r="N30" s="20" t="str">
        <f>IF((O30&lt;&gt;"")^(SUM(N$4:N29)&lt;&gt;""),MAX(N$4:N29)+1,"")</f>
        <v/>
      </c>
      <c r="O30" s="20" t="str">
        <f>IF(P30="SI",'TABLA DE OBJETIVOS'!$A31,"")</f>
        <v/>
      </c>
      <c r="P30" s="20" t="str">
        <f>IF(BASES!$B$10&lt;&gt;"",IF('TABLA DE OBJETIVOS'!$F31=BASES!$B$10,"SI",""),"")</f>
        <v/>
      </c>
      <c r="Q30" s="20" t="str">
        <f>IF((R30&lt;&gt;"")^(SUM(Q$4:Q29)&lt;&gt;""),MAX(Q$4:Q29)+1,"")</f>
        <v/>
      </c>
      <c r="R30" s="20" t="str">
        <f>IF(S30="SI",'TABLA DE OBJETIVOS'!$A31,"")</f>
        <v/>
      </c>
      <c r="S30" s="20" t="str">
        <f>IF(BASES!$B$11&lt;&gt;"",IF('TABLA DE OBJETIVOS'!$F31=BASES!$B$11,"SI",""),"")</f>
        <v/>
      </c>
      <c r="T30" s="20" t="str">
        <f>IF((U30&lt;&gt;"")^(SUM(T$4:T29)&lt;&gt;""),MAX(T$4:T29)+1,"")</f>
        <v/>
      </c>
      <c r="U30" s="20" t="str">
        <f>IF(V30="SI",'TABLA DE OBJETIVOS'!$A31,"")</f>
        <v/>
      </c>
      <c r="V30" s="20" t="str">
        <f>IF(BASES!$B$12&lt;&gt;"",IF('TABLA DE OBJETIVOS'!$F31=BASES!$B$12,"SI",""),"")</f>
        <v/>
      </c>
    </row>
    <row r="31" spans="2:44" x14ac:dyDescent="0.3">
      <c r="B31" s="20" t="str">
        <f>IF((C31&lt;&gt;"")^(SUM(B$4:B30)&lt;&gt;""),MAX(B$4:B30)+1,"")</f>
        <v/>
      </c>
      <c r="C31" s="20" t="str">
        <f>IF(D31="SI",'TABLA DE OBJETIVOS'!$A32,"")</f>
        <v/>
      </c>
      <c r="D31" s="20" t="str">
        <f>IF(BASES!$B$6&lt;&gt;"",IF('TABLA DE OBJETIVOS'!$F32=BASES!$B$6,"SI",""),"")</f>
        <v/>
      </c>
      <c r="E31" s="20" t="str">
        <f>IF((F31&lt;&gt;"")^(SUM(E$4:E30)&lt;&gt;""),MAX(E$4:E30)+1,"")</f>
        <v/>
      </c>
      <c r="F31" s="20" t="str">
        <f>IF(G31="SI",'TABLA DE OBJETIVOS'!$A32,"")</f>
        <v/>
      </c>
      <c r="G31" s="20" t="str">
        <f>IF(BASES!$B$7&lt;&gt;"",IF('TABLA DE OBJETIVOS'!$F32=BASES!$B$7,"SI",""),"")</f>
        <v/>
      </c>
      <c r="H31" s="20" t="str">
        <f>IF((I31&lt;&gt;"")^(SUM(H$4:H30)&lt;&gt;""),MAX(H$4:H30)+1,"")</f>
        <v/>
      </c>
      <c r="I31" s="20" t="str">
        <f>IF(J31="SI",'TABLA DE OBJETIVOS'!$A32,"")</f>
        <v/>
      </c>
      <c r="J31" s="20" t="str">
        <f>IF(BASES!$B$8&lt;&gt;"",IF('TABLA DE OBJETIVOS'!$F32=BASES!$B$8,"SI",""),"")</f>
        <v/>
      </c>
      <c r="K31" s="20" t="str">
        <f>IF((L31&lt;&gt;"")^(SUM(K$4:K30)&lt;&gt;""),MAX(K$4:K30)+1,"")</f>
        <v/>
      </c>
      <c r="L31" s="20" t="str">
        <f>IF(M31="SI",'TABLA DE OBJETIVOS'!$A32,"")</f>
        <v/>
      </c>
      <c r="M31" s="20" t="str">
        <f>IF(BASES!$B$9&lt;&gt;"",IF('TABLA DE OBJETIVOS'!$F32=BASES!$B$9,"SI",""),"")</f>
        <v/>
      </c>
      <c r="N31" s="20" t="str">
        <f>IF((O31&lt;&gt;"")^(SUM(N$4:N30)&lt;&gt;""),MAX(N$4:N30)+1,"")</f>
        <v/>
      </c>
      <c r="O31" s="20" t="str">
        <f>IF(P31="SI",'TABLA DE OBJETIVOS'!$A32,"")</f>
        <v/>
      </c>
      <c r="P31" s="20" t="str">
        <f>IF(BASES!$B$10&lt;&gt;"",IF('TABLA DE OBJETIVOS'!$F32=BASES!$B$10,"SI",""),"")</f>
        <v/>
      </c>
      <c r="Q31" s="20" t="str">
        <f>IF((R31&lt;&gt;"")^(SUM(Q$4:Q30)&lt;&gt;""),MAX(Q$4:Q30)+1,"")</f>
        <v/>
      </c>
      <c r="R31" s="20" t="str">
        <f>IF(S31="SI",'TABLA DE OBJETIVOS'!$A32,"")</f>
        <v/>
      </c>
      <c r="S31" s="20" t="str">
        <f>IF(BASES!$B$11&lt;&gt;"",IF('TABLA DE OBJETIVOS'!$F32=BASES!$B$11,"SI",""),"")</f>
        <v/>
      </c>
      <c r="T31" s="20" t="str">
        <f>IF((U31&lt;&gt;"")^(SUM(T$4:T30)&lt;&gt;""),MAX(T$4:T30)+1,"")</f>
        <v/>
      </c>
      <c r="U31" s="20" t="str">
        <f>IF(V31="SI",'TABLA DE OBJETIVOS'!$A32,"")</f>
        <v/>
      </c>
      <c r="V31" s="20" t="str">
        <f>IF(BASES!$B$12&lt;&gt;"",IF('TABLA DE OBJETIVOS'!$F32=BASES!$B$12,"SI",""),"")</f>
        <v/>
      </c>
    </row>
    <row r="32" spans="2:44" x14ac:dyDescent="0.3">
      <c r="B32" s="20" t="str">
        <f>IF((C32&lt;&gt;"")^(SUM(B$4:B31)&lt;&gt;""),MAX(B$4:B31)+1,"")</f>
        <v/>
      </c>
      <c r="C32" s="20" t="str">
        <f>IF(D32="SI",'TABLA DE OBJETIVOS'!$A33,"")</f>
        <v/>
      </c>
      <c r="D32" s="20" t="str">
        <f>IF(BASES!$B$6&lt;&gt;"",IF('TABLA DE OBJETIVOS'!$F33=BASES!$B$6,"SI",""),"")</f>
        <v/>
      </c>
      <c r="E32" s="20" t="str">
        <f>IF((F32&lt;&gt;"")^(SUM(E$4:E31)&lt;&gt;""),MAX(E$4:E31)+1,"")</f>
        <v/>
      </c>
      <c r="F32" s="20" t="str">
        <f>IF(G32="SI",'TABLA DE OBJETIVOS'!$A33,"")</f>
        <v/>
      </c>
      <c r="G32" s="20" t="str">
        <f>IF(BASES!$B$7&lt;&gt;"",IF('TABLA DE OBJETIVOS'!$F33=BASES!$B$7,"SI",""),"")</f>
        <v/>
      </c>
      <c r="H32" s="20" t="str">
        <f>IF((I32&lt;&gt;"")^(SUM(H$4:H31)&lt;&gt;""),MAX(H$4:H31)+1,"")</f>
        <v/>
      </c>
      <c r="I32" s="20" t="str">
        <f>IF(J32="SI",'TABLA DE OBJETIVOS'!$A33,"")</f>
        <v/>
      </c>
      <c r="J32" s="20" t="str">
        <f>IF(BASES!$B$8&lt;&gt;"",IF('TABLA DE OBJETIVOS'!$F33=BASES!$B$8,"SI",""),"")</f>
        <v/>
      </c>
      <c r="K32" s="20" t="str">
        <f>IF((L32&lt;&gt;"")^(SUM(K$4:K31)&lt;&gt;""),MAX(K$4:K31)+1,"")</f>
        <v/>
      </c>
      <c r="L32" s="20" t="str">
        <f>IF(M32="SI",'TABLA DE OBJETIVOS'!$A33,"")</f>
        <v/>
      </c>
      <c r="M32" s="20" t="str">
        <f>IF(BASES!$B$9&lt;&gt;"",IF('TABLA DE OBJETIVOS'!$F33=BASES!$B$9,"SI",""),"")</f>
        <v/>
      </c>
      <c r="N32" s="20" t="str">
        <f>IF((O32&lt;&gt;"")^(SUM(N$4:N31)&lt;&gt;""),MAX(N$4:N31)+1,"")</f>
        <v/>
      </c>
      <c r="O32" s="20" t="str">
        <f>IF(P32="SI",'TABLA DE OBJETIVOS'!$A33,"")</f>
        <v/>
      </c>
      <c r="P32" s="20" t="str">
        <f>IF(BASES!$B$10&lt;&gt;"",IF('TABLA DE OBJETIVOS'!$F33=BASES!$B$10,"SI",""),"")</f>
        <v/>
      </c>
      <c r="Q32" s="20" t="str">
        <f>IF((R32&lt;&gt;"")^(SUM(Q$4:Q31)&lt;&gt;""),MAX(Q$4:Q31)+1,"")</f>
        <v/>
      </c>
      <c r="R32" s="20" t="str">
        <f>IF(S32="SI",'TABLA DE OBJETIVOS'!$A33,"")</f>
        <v/>
      </c>
      <c r="S32" s="20" t="str">
        <f>IF(BASES!$B$11&lt;&gt;"",IF('TABLA DE OBJETIVOS'!$F33=BASES!$B$11,"SI",""),"")</f>
        <v/>
      </c>
      <c r="T32" s="20" t="str">
        <f>IF((U32&lt;&gt;"")^(SUM(T$4:T31)&lt;&gt;""),MAX(T$4:T31)+1,"")</f>
        <v/>
      </c>
      <c r="U32" s="20" t="str">
        <f>IF(V32="SI",'TABLA DE OBJETIVOS'!$A33,"")</f>
        <v/>
      </c>
      <c r="V32" s="20" t="str">
        <f>IF(BASES!$B$12&lt;&gt;"",IF('TABLA DE OBJETIVOS'!$F33=BASES!$B$12,"SI",""),"")</f>
        <v/>
      </c>
    </row>
    <row r="33" spans="2:22" x14ac:dyDescent="0.3">
      <c r="B33" s="20" t="str">
        <f>IF((C33&lt;&gt;"")^(SUM(B$4:B32)&lt;&gt;""),MAX(B$4:B32)+1,"")</f>
        <v/>
      </c>
      <c r="C33" s="20" t="str">
        <f>IF(D33="SI",'TABLA DE OBJETIVOS'!$A34,"")</f>
        <v/>
      </c>
      <c r="D33" s="20" t="str">
        <f>IF(BASES!$B$6&lt;&gt;"",IF('TABLA DE OBJETIVOS'!$F34=BASES!$B$6,"SI",""),"")</f>
        <v/>
      </c>
      <c r="E33" s="20" t="str">
        <f>IF((F33&lt;&gt;"")^(SUM(E$4:E32)&lt;&gt;""),MAX(E$4:E32)+1,"")</f>
        <v/>
      </c>
      <c r="F33" s="20" t="str">
        <f>IF(G33="SI",'TABLA DE OBJETIVOS'!$A34,"")</f>
        <v/>
      </c>
      <c r="G33" s="20" t="str">
        <f>IF(BASES!$B$7&lt;&gt;"",IF('TABLA DE OBJETIVOS'!$F34=BASES!$B$7,"SI",""),"")</f>
        <v/>
      </c>
      <c r="H33" s="20" t="str">
        <f>IF((I33&lt;&gt;"")^(SUM(H$4:H32)&lt;&gt;""),MAX(H$4:H32)+1,"")</f>
        <v/>
      </c>
      <c r="I33" s="20" t="str">
        <f>IF(J33="SI",'TABLA DE OBJETIVOS'!$A34,"")</f>
        <v/>
      </c>
      <c r="J33" s="20" t="str">
        <f>IF(BASES!$B$8&lt;&gt;"",IF('TABLA DE OBJETIVOS'!$F34=BASES!$B$8,"SI",""),"")</f>
        <v/>
      </c>
      <c r="K33" s="20" t="str">
        <f>IF((L33&lt;&gt;"")^(SUM(K$4:K32)&lt;&gt;""),MAX(K$4:K32)+1,"")</f>
        <v/>
      </c>
      <c r="L33" s="20" t="str">
        <f>IF(M33="SI",'TABLA DE OBJETIVOS'!$A34,"")</f>
        <v/>
      </c>
      <c r="M33" s="20" t="str">
        <f>IF(BASES!$B$9&lt;&gt;"",IF('TABLA DE OBJETIVOS'!$F34=BASES!$B$9,"SI",""),"")</f>
        <v/>
      </c>
      <c r="N33" s="20" t="str">
        <f>IF((O33&lt;&gt;"")^(SUM(N$4:N32)&lt;&gt;""),MAX(N$4:N32)+1,"")</f>
        <v/>
      </c>
      <c r="O33" s="20" t="str">
        <f>IF(P33="SI",'TABLA DE OBJETIVOS'!$A34,"")</f>
        <v/>
      </c>
      <c r="P33" s="20" t="str">
        <f>IF(BASES!$B$10&lt;&gt;"",IF('TABLA DE OBJETIVOS'!$F34=BASES!$B$10,"SI",""),"")</f>
        <v/>
      </c>
      <c r="Q33" s="20" t="str">
        <f>IF((R33&lt;&gt;"")^(SUM(Q$4:Q32)&lt;&gt;""),MAX(Q$4:Q32)+1,"")</f>
        <v/>
      </c>
      <c r="R33" s="20" t="str">
        <f>IF(S33="SI",'TABLA DE OBJETIVOS'!$A34,"")</f>
        <v/>
      </c>
      <c r="S33" s="20" t="str">
        <f>IF(BASES!$B$11&lt;&gt;"",IF('TABLA DE OBJETIVOS'!$F34=BASES!$B$11,"SI",""),"")</f>
        <v/>
      </c>
      <c r="T33" s="20" t="str">
        <f>IF((U33&lt;&gt;"")^(SUM(T$4:T32)&lt;&gt;""),MAX(T$4:T32)+1,"")</f>
        <v/>
      </c>
      <c r="U33" s="20" t="str">
        <f>IF(V33="SI",'TABLA DE OBJETIVOS'!$A34,"")</f>
        <v/>
      </c>
      <c r="V33" s="20" t="str">
        <f>IF(BASES!$B$12&lt;&gt;"",IF('TABLA DE OBJETIVOS'!$F34=BASES!$B$12,"SI",""),"")</f>
        <v/>
      </c>
    </row>
    <row r="34" spans="2:22" x14ac:dyDescent="0.3">
      <c r="B34" s="20" t="str">
        <f>IF((C34&lt;&gt;"")^(SUM(B$4:B33)&lt;&gt;""),MAX(B$4:B33)+1,"")</f>
        <v/>
      </c>
      <c r="C34" s="20" t="str">
        <f>IF(D34="SI",'TABLA DE OBJETIVOS'!$A35,"")</f>
        <v/>
      </c>
      <c r="D34" s="20" t="str">
        <f>IF(BASES!$B$6&lt;&gt;"",IF('TABLA DE OBJETIVOS'!$F35=BASES!$B$6,"SI",""),"")</f>
        <v/>
      </c>
      <c r="E34" s="20" t="str">
        <f>IF((F34&lt;&gt;"")^(SUM(E$4:E33)&lt;&gt;""),MAX(E$4:E33)+1,"")</f>
        <v/>
      </c>
      <c r="F34" s="20" t="str">
        <f>IF(G34="SI",'TABLA DE OBJETIVOS'!$A35,"")</f>
        <v/>
      </c>
      <c r="G34" s="20" t="str">
        <f>IF(BASES!$B$7&lt;&gt;"",IF('TABLA DE OBJETIVOS'!$F35=BASES!$B$7,"SI",""),"")</f>
        <v/>
      </c>
      <c r="H34" s="20" t="str">
        <f>IF((I34&lt;&gt;"")^(SUM(H$4:H33)&lt;&gt;""),MAX(H$4:H33)+1,"")</f>
        <v/>
      </c>
      <c r="I34" s="20" t="str">
        <f>IF(J34="SI",'TABLA DE OBJETIVOS'!$A35,"")</f>
        <v/>
      </c>
      <c r="J34" s="20" t="str">
        <f>IF(BASES!$B$8&lt;&gt;"",IF('TABLA DE OBJETIVOS'!$F35=BASES!$B$8,"SI",""),"")</f>
        <v/>
      </c>
      <c r="K34" s="20" t="str">
        <f>IF((L34&lt;&gt;"")^(SUM(K$4:K33)&lt;&gt;""),MAX(K$4:K33)+1,"")</f>
        <v/>
      </c>
      <c r="L34" s="20" t="str">
        <f>IF(M34="SI",'TABLA DE OBJETIVOS'!$A35,"")</f>
        <v/>
      </c>
      <c r="M34" s="20" t="str">
        <f>IF(BASES!$B$9&lt;&gt;"",IF('TABLA DE OBJETIVOS'!$F35=BASES!$B$9,"SI",""),"")</f>
        <v/>
      </c>
      <c r="N34" s="20" t="str">
        <f>IF((O34&lt;&gt;"")^(SUM(N$4:N33)&lt;&gt;""),MAX(N$4:N33)+1,"")</f>
        <v/>
      </c>
      <c r="O34" s="20" t="str">
        <f>IF(P34="SI",'TABLA DE OBJETIVOS'!$A35,"")</f>
        <v/>
      </c>
      <c r="P34" s="20" t="str">
        <f>IF(BASES!$B$10&lt;&gt;"",IF('TABLA DE OBJETIVOS'!$F35=BASES!$B$10,"SI",""),"")</f>
        <v/>
      </c>
      <c r="Q34" s="20" t="str">
        <f>IF((R34&lt;&gt;"")^(SUM(Q$4:Q33)&lt;&gt;""),MAX(Q$4:Q33)+1,"")</f>
        <v/>
      </c>
      <c r="R34" s="20" t="str">
        <f>IF(S34="SI",'TABLA DE OBJETIVOS'!$A35,"")</f>
        <v/>
      </c>
      <c r="S34" s="20" t="str">
        <f>IF(BASES!$B$11&lt;&gt;"",IF('TABLA DE OBJETIVOS'!$F35=BASES!$B$11,"SI",""),"")</f>
        <v/>
      </c>
      <c r="T34" s="20" t="str">
        <f>IF((U34&lt;&gt;"")^(SUM(T$4:T33)&lt;&gt;""),MAX(T$4:T33)+1,"")</f>
        <v/>
      </c>
      <c r="U34" s="20" t="str">
        <f>IF(V34="SI",'TABLA DE OBJETIVOS'!$A35,"")</f>
        <v/>
      </c>
      <c r="V34" s="20" t="str">
        <f>IF(BASES!$B$12&lt;&gt;"",IF('TABLA DE OBJETIVOS'!$F35=BASES!$B$12,"SI",""),"")</f>
        <v/>
      </c>
    </row>
    <row r="35" spans="2:22" x14ac:dyDescent="0.3">
      <c r="B35" s="20" t="str">
        <f>IF((C35&lt;&gt;"")^(SUM(B$4:B34)&lt;&gt;""),MAX(B$4:B34)+1,"")</f>
        <v/>
      </c>
      <c r="C35" s="20" t="str">
        <f>IF(D35="SI",'TABLA DE OBJETIVOS'!$A36,"")</f>
        <v/>
      </c>
      <c r="D35" s="20" t="str">
        <f>IF(BASES!$B$6&lt;&gt;"",IF('TABLA DE OBJETIVOS'!$F36=BASES!$B$6,"SI",""),"")</f>
        <v/>
      </c>
      <c r="E35" s="20" t="str">
        <f>IF((F35&lt;&gt;"")^(SUM(E$4:E34)&lt;&gt;""),MAX(E$4:E34)+1,"")</f>
        <v/>
      </c>
      <c r="F35" s="20" t="str">
        <f>IF(G35="SI",'TABLA DE OBJETIVOS'!$A36,"")</f>
        <v/>
      </c>
      <c r="G35" s="20" t="str">
        <f>IF(BASES!$B$7&lt;&gt;"",IF('TABLA DE OBJETIVOS'!$F36=BASES!$B$7,"SI",""),"")</f>
        <v/>
      </c>
      <c r="H35" s="20" t="str">
        <f>IF((I35&lt;&gt;"")^(SUM(H$4:H34)&lt;&gt;""),MAX(H$4:H34)+1,"")</f>
        <v/>
      </c>
      <c r="I35" s="20" t="str">
        <f>IF(J35="SI",'TABLA DE OBJETIVOS'!$A36,"")</f>
        <v/>
      </c>
      <c r="J35" s="20" t="str">
        <f>IF(BASES!$B$8&lt;&gt;"",IF('TABLA DE OBJETIVOS'!$F36=BASES!$B$8,"SI",""),"")</f>
        <v/>
      </c>
      <c r="K35" s="20" t="str">
        <f>IF((L35&lt;&gt;"")^(SUM(K$4:K34)&lt;&gt;""),MAX(K$4:K34)+1,"")</f>
        <v/>
      </c>
      <c r="L35" s="20" t="str">
        <f>IF(M35="SI",'TABLA DE OBJETIVOS'!$A36,"")</f>
        <v/>
      </c>
      <c r="M35" s="20" t="str">
        <f>IF(BASES!$B$9&lt;&gt;"",IF('TABLA DE OBJETIVOS'!$F36=BASES!$B$9,"SI",""),"")</f>
        <v/>
      </c>
      <c r="N35" s="20" t="str">
        <f>IF((O35&lt;&gt;"")^(SUM(N$4:N34)&lt;&gt;""),MAX(N$4:N34)+1,"")</f>
        <v/>
      </c>
      <c r="O35" s="20" t="str">
        <f>IF(P35="SI",'TABLA DE OBJETIVOS'!$A36,"")</f>
        <v/>
      </c>
      <c r="P35" s="20" t="str">
        <f>IF(BASES!$B$10&lt;&gt;"",IF('TABLA DE OBJETIVOS'!$F36=BASES!$B$10,"SI",""),"")</f>
        <v/>
      </c>
      <c r="Q35" s="20" t="str">
        <f>IF((R35&lt;&gt;"")^(SUM(Q$4:Q34)&lt;&gt;""),MAX(Q$4:Q34)+1,"")</f>
        <v/>
      </c>
      <c r="R35" s="20" t="str">
        <f>IF(S35="SI",'TABLA DE OBJETIVOS'!$A36,"")</f>
        <v/>
      </c>
      <c r="S35" s="20" t="str">
        <f>IF(BASES!$B$11&lt;&gt;"",IF('TABLA DE OBJETIVOS'!$F36=BASES!$B$11,"SI",""),"")</f>
        <v/>
      </c>
      <c r="T35" s="20" t="str">
        <f>IF((U35&lt;&gt;"")^(SUM(T$4:T34)&lt;&gt;""),MAX(T$4:T34)+1,"")</f>
        <v/>
      </c>
      <c r="U35" s="20" t="str">
        <f>IF(V35="SI",'TABLA DE OBJETIVOS'!$A36,"")</f>
        <v/>
      </c>
      <c r="V35" s="20" t="str">
        <f>IF(BASES!$B$12&lt;&gt;"",IF('TABLA DE OBJETIVOS'!$F36=BASES!$B$12,"SI",""),"")</f>
        <v/>
      </c>
    </row>
    <row r="36" spans="2:22" x14ac:dyDescent="0.3">
      <c r="B36" s="20" t="str">
        <f>IF((C36&lt;&gt;"")^(SUM(B$4:B35)&lt;&gt;""),MAX(B$4:B35)+1,"")</f>
        <v/>
      </c>
      <c r="C36" s="20" t="str">
        <f>IF(D36="SI",'TABLA DE OBJETIVOS'!$A37,"")</f>
        <v/>
      </c>
      <c r="D36" s="20" t="str">
        <f>IF(BASES!$B$6&lt;&gt;"",IF('TABLA DE OBJETIVOS'!$F37=BASES!$B$6,"SI",""),"")</f>
        <v/>
      </c>
      <c r="E36" s="20" t="str">
        <f>IF((F36&lt;&gt;"")^(SUM(E$4:E35)&lt;&gt;""),MAX(E$4:E35)+1,"")</f>
        <v/>
      </c>
      <c r="F36" s="20" t="str">
        <f>IF(G36="SI",'TABLA DE OBJETIVOS'!$A37,"")</f>
        <v/>
      </c>
      <c r="G36" s="20" t="str">
        <f>IF(BASES!$B$7&lt;&gt;"",IF('TABLA DE OBJETIVOS'!$F37=BASES!$B$7,"SI",""),"")</f>
        <v/>
      </c>
      <c r="H36" s="20" t="str">
        <f>IF((I36&lt;&gt;"")^(SUM(H$4:H35)&lt;&gt;""),MAX(H$4:H35)+1,"")</f>
        <v/>
      </c>
      <c r="I36" s="20" t="str">
        <f>IF(J36="SI",'TABLA DE OBJETIVOS'!$A37,"")</f>
        <v/>
      </c>
      <c r="J36" s="20" t="str">
        <f>IF(BASES!$B$8&lt;&gt;"",IF('TABLA DE OBJETIVOS'!$F37=BASES!$B$8,"SI",""),"")</f>
        <v/>
      </c>
      <c r="K36" s="20" t="str">
        <f>IF((L36&lt;&gt;"")^(SUM(K$4:K35)&lt;&gt;""),MAX(K$4:K35)+1,"")</f>
        <v/>
      </c>
      <c r="L36" s="20" t="str">
        <f>IF(M36="SI",'TABLA DE OBJETIVOS'!$A37,"")</f>
        <v/>
      </c>
      <c r="M36" s="20" t="str">
        <f>IF(BASES!$B$9&lt;&gt;"",IF('TABLA DE OBJETIVOS'!$F37=BASES!$B$9,"SI",""),"")</f>
        <v/>
      </c>
      <c r="N36" s="20" t="str">
        <f>IF((O36&lt;&gt;"")^(SUM(N$4:N35)&lt;&gt;""),MAX(N$4:N35)+1,"")</f>
        <v/>
      </c>
      <c r="O36" s="20" t="str">
        <f>IF(P36="SI",'TABLA DE OBJETIVOS'!$A37,"")</f>
        <v/>
      </c>
      <c r="P36" s="20" t="str">
        <f>IF(BASES!$B$10&lt;&gt;"",IF('TABLA DE OBJETIVOS'!$F37=BASES!$B$10,"SI",""),"")</f>
        <v/>
      </c>
      <c r="Q36" s="20" t="str">
        <f>IF((R36&lt;&gt;"")^(SUM(Q$4:Q35)&lt;&gt;""),MAX(Q$4:Q35)+1,"")</f>
        <v/>
      </c>
      <c r="R36" s="20" t="str">
        <f>IF(S36="SI",'TABLA DE OBJETIVOS'!$A37,"")</f>
        <v/>
      </c>
      <c r="S36" s="20" t="str">
        <f>IF(BASES!$B$11&lt;&gt;"",IF('TABLA DE OBJETIVOS'!$F37=BASES!$B$11,"SI",""),"")</f>
        <v/>
      </c>
      <c r="T36" s="20" t="str">
        <f>IF((U36&lt;&gt;"")^(SUM(T$4:T35)&lt;&gt;""),MAX(T$4:T35)+1,"")</f>
        <v/>
      </c>
      <c r="U36" s="20" t="str">
        <f>IF(V36="SI",'TABLA DE OBJETIVOS'!$A37,"")</f>
        <v/>
      </c>
      <c r="V36" s="20" t="str">
        <f>IF(BASES!$B$12&lt;&gt;"",IF('TABLA DE OBJETIVOS'!$F37=BASES!$B$12,"SI",""),"")</f>
        <v/>
      </c>
    </row>
    <row r="37" spans="2:22" x14ac:dyDescent="0.3">
      <c r="B37" s="20" t="str">
        <f>IF((C37&lt;&gt;"")^(SUM(B$4:B36)&lt;&gt;""),MAX(B$4:B36)+1,"")</f>
        <v/>
      </c>
      <c r="C37" s="20" t="str">
        <f>IF(D37="SI",'TABLA DE OBJETIVOS'!$A38,"")</f>
        <v/>
      </c>
      <c r="D37" s="20" t="str">
        <f>IF(BASES!$B$6&lt;&gt;"",IF('TABLA DE OBJETIVOS'!$F38=BASES!$B$6,"SI",""),"")</f>
        <v/>
      </c>
      <c r="E37" s="20" t="str">
        <f>IF((F37&lt;&gt;"")^(SUM(E$4:E36)&lt;&gt;""),MAX(E$4:E36)+1,"")</f>
        <v/>
      </c>
      <c r="F37" s="20" t="str">
        <f>IF(G37="SI",'TABLA DE OBJETIVOS'!$A38,"")</f>
        <v/>
      </c>
      <c r="G37" s="20" t="str">
        <f>IF(BASES!$B$7&lt;&gt;"",IF('TABLA DE OBJETIVOS'!$F38=BASES!$B$7,"SI",""),"")</f>
        <v/>
      </c>
      <c r="H37" s="20" t="str">
        <f>IF((I37&lt;&gt;"")^(SUM(H$4:H36)&lt;&gt;""),MAX(H$4:H36)+1,"")</f>
        <v/>
      </c>
      <c r="I37" s="20" t="str">
        <f>IF(J37="SI",'TABLA DE OBJETIVOS'!$A38,"")</f>
        <v/>
      </c>
      <c r="J37" s="20" t="str">
        <f>IF(BASES!$B$8&lt;&gt;"",IF('TABLA DE OBJETIVOS'!$F38=BASES!$B$8,"SI",""),"")</f>
        <v/>
      </c>
      <c r="K37" s="20" t="str">
        <f>IF((L37&lt;&gt;"")^(SUM(K$4:K36)&lt;&gt;""),MAX(K$4:K36)+1,"")</f>
        <v/>
      </c>
      <c r="L37" s="20" t="str">
        <f>IF(M37="SI",'TABLA DE OBJETIVOS'!$A38,"")</f>
        <v/>
      </c>
      <c r="M37" s="20" t="str">
        <f>IF(BASES!$B$9&lt;&gt;"",IF('TABLA DE OBJETIVOS'!$F38=BASES!$B$9,"SI",""),"")</f>
        <v/>
      </c>
      <c r="N37" s="20" t="str">
        <f>IF((O37&lt;&gt;"")^(SUM(N$4:N36)&lt;&gt;""),MAX(N$4:N36)+1,"")</f>
        <v/>
      </c>
      <c r="O37" s="20" t="str">
        <f>IF(P37="SI",'TABLA DE OBJETIVOS'!$A38,"")</f>
        <v/>
      </c>
      <c r="P37" s="20" t="str">
        <f>IF(BASES!$B$10&lt;&gt;"",IF('TABLA DE OBJETIVOS'!$F38=BASES!$B$10,"SI",""),"")</f>
        <v/>
      </c>
      <c r="Q37" s="20" t="str">
        <f>IF((R37&lt;&gt;"")^(SUM(Q$4:Q36)&lt;&gt;""),MAX(Q$4:Q36)+1,"")</f>
        <v/>
      </c>
      <c r="R37" s="20" t="str">
        <f>IF(S37="SI",'TABLA DE OBJETIVOS'!$A38,"")</f>
        <v/>
      </c>
      <c r="S37" s="20" t="str">
        <f>IF(BASES!$B$11&lt;&gt;"",IF('TABLA DE OBJETIVOS'!$F38=BASES!$B$11,"SI",""),"")</f>
        <v/>
      </c>
      <c r="T37" s="20" t="str">
        <f>IF((U37&lt;&gt;"")^(SUM(T$4:T36)&lt;&gt;""),MAX(T$4:T36)+1,"")</f>
        <v/>
      </c>
      <c r="U37" s="20" t="str">
        <f>IF(V37="SI",'TABLA DE OBJETIVOS'!$A38,"")</f>
        <v/>
      </c>
      <c r="V37" s="20" t="str">
        <f>IF(BASES!$B$12&lt;&gt;"",IF('TABLA DE OBJETIVOS'!$F38=BASES!$B$12,"SI",""),"")</f>
        <v/>
      </c>
    </row>
    <row r="38" spans="2:22" x14ac:dyDescent="0.3">
      <c r="B38" s="20" t="str">
        <f>IF((C38&lt;&gt;"")^(SUM(B$4:B37)&lt;&gt;""),MAX(B$4:B37)+1,"")</f>
        <v/>
      </c>
      <c r="C38" s="20" t="str">
        <f>IF(D38="SI",'TABLA DE OBJETIVOS'!$A39,"")</f>
        <v/>
      </c>
      <c r="D38" s="20" t="str">
        <f>IF(BASES!$B$6&lt;&gt;"",IF('TABLA DE OBJETIVOS'!$F39=BASES!$B$6,"SI",""),"")</f>
        <v/>
      </c>
      <c r="E38" s="20" t="str">
        <f>IF((F38&lt;&gt;"")^(SUM(E$4:E37)&lt;&gt;""),MAX(E$4:E37)+1,"")</f>
        <v/>
      </c>
      <c r="F38" s="20" t="str">
        <f>IF(G38="SI",'TABLA DE OBJETIVOS'!$A39,"")</f>
        <v/>
      </c>
      <c r="G38" s="20" t="str">
        <f>IF(BASES!$B$7&lt;&gt;"",IF('TABLA DE OBJETIVOS'!$F39=BASES!$B$7,"SI",""),"")</f>
        <v/>
      </c>
      <c r="H38" s="20" t="str">
        <f>IF((I38&lt;&gt;"")^(SUM(H$4:H37)&lt;&gt;""),MAX(H$4:H37)+1,"")</f>
        <v/>
      </c>
      <c r="I38" s="20" t="str">
        <f>IF(J38="SI",'TABLA DE OBJETIVOS'!$A39,"")</f>
        <v/>
      </c>
      <c r="J38" s="20" t="str">
        <f>IF(BASES!$B$8&lt;&gt;"",IF('TABLA DE OBJETIVOS'!$F39=BASES!$B$8,"SI",""),"")</f>
        <v/>
      </c>
      <c r="K38" s="20" t="str">
        <f>IF((L38&lt;&gt;"")^(SUM(K$4:K37)&lt;&gt;""),MAX(K$4:K37)+1,"")</f>
        <v/>
      </c>
      <c r="L38" s="20" t="str">
        <f>IF(M38="SI",'TABLA DE OBJETIVOS'!$A39,"")</f>
        <v/>
      </c>
      <c r="M38" s="20" t="str">
        <f>IF(BASES!$B$9&lt;&gt;"",IF('TABLA DE OBJETIVOS'!$F39=BASES!$B$9,"SI",""),"")</f>
        <v/>
      </c>
      <c r="N38" s="20" t="str">
        <f>IF((O38&lt;&gt;"")^(SUM(N$4:N37)&lt;&gt;""),MAX(N$4:N37)+1,"")</f>
        <v/>
      </c>
      <c r="O38" s="20" t="str">
        <f>IF(P38="SI",'TABLA DE OBJETIVOS'!$A39,"")</f>
        <v/>
      </c>
      <c r="P38" s="20" t="str">
        <f>IF(BASES!$B$10&lt;&gt;"",IF('TABLA DE OBJETIVOS'!$F39=BASES!$B$10,"SI",""),"")</f>
        <v/>
      </c>
      <c r="Q38" s="20" t="str">
        <f>IF((R38&lt;&gt;"")^(SUM(Q$4:Q37)&lt;&gt;""),MAX(Q$4:Q37)+1,"")</f>
        <v/>
      </c>
      <c r="R38" s="20" t="str">
        <f>IF(S38="SI",'TABLA DE OBJETIVOS'!$A39,"")</f>
        <v/>
      </c>
      <c r="S38" s="20" t="str">
        <f>IF(BASES!$B$11&lt;&gt;"",IF('TABLA DE OBJETIVOS'!$F39=BASES!$B$11,"SI",""),"")</f>
        <v/>
      </c>
      <c r="T38" s="20" t="str">
        <f>IF((U38&lt;&gt;"")^(SUM(T$4:T37)&lt;&gt;""),MAX(T$4:T37)+1,"")</f>
        <v/>
      </c>
      <c r="U38" s="20" t="str">
        <f>IF(V38="SI",'TABLA DE OBJETIVOS'!$A39,"")</f>
        <v/>
      </c>
      <c r="V38" s="20" t="str">
        <f>IF(BASES!$B$12&lt;&gt;"",IF('TABLA DE OBJETIVOS'!$F39=BASES!$B$12,"SI",""),"")</f>
        <v/>
      </c>
    </row>
    <row r="39" spans="2:22" x14ac:dyDescent="0.3">
      <c r="B39" s="20" t="str">
        <f>IF((C39&lt;&gt;"")^(SUM(B$4:B38)&lt;&gt;""),MAX(B$4:B38)+1,"")</f>
        <v/>
      </c>
      <c r="C39" s="20" t="str">
        <f>IF(D39="SI",'TABLA DE OBJETIVOS'!$A40,"")</f>
        <v/>
      </c>
      <c r="D39" s="20" t="str">
        <f>IF(BASES!$B$6&lt;&gt;"",IF('TABLA DE OBJETIVOS'!$F40=BASES!$B$6,"SI",""),"")</f>
        <v/>
      </c>
      <c r="E39" s="20" t="str">
        <f>IF((F39&lt;&gt;"")^(SUM(E$4:E38)&lt;&gt;""),MAX(E$4:E38)+1,"")</f>
        <v/>
      </c>
      <c r="F39" s="20" t="str">
        <f>IF(G39="SI",'TABLA DE OBJETIVOS'!$A40,"")</f>
        <v/>
      </c>
      <c r="G39" s="20" t="str">
        <f>IF(BASES!$B$7&lt;&gt;"",IF('TABLA DE OBJETIVOS'!$F40=BASES!$B$7,"SI",""),"")</f>
        <v/>
      </c>
      <c r="H39" s="20" t="str">
        <f>IF((I39&lt;&gt;"")^(SUM(H$4:H38)&lt;&gt;""),MAX(H$4:H38)+1,"")</f>
        <v/>
      </c>
      <c r="I39" s="20" t="str">
        <f>IF(J39="SI",'TABLA DE OBJETIVOS'!$A40,"")</f>
        <v/>
      </c>
      <c r="J39" s="20" t="str">
        <f>IF(BASES!$B$8&lt;&gt;"",IF('TABLA DE OBJETIVOS'!$F40=BASES!$B$8,"SI",""),"")</f>
        <v/>
      </c>
      <c r="K39" s="20" t="str">
        <f>IF((L39&lt;&gt;"")^(SUM(K$4:K38)&lt;&gt;""),MAX(K$4:K38)+1,"")</f>
        <v/>
      </c>
      <c r="L39" s="20" t="str">
        <f>IF(M39="SI",'TABLA DE OBJETIVOS'!$A40,"")</f>
        <v/>
      </c>
      <c r="M39" s="20" t="str">
        <f>IF(BASES!$B$9&lt;&gt;"",IF('TABLA DE OBJETIVOS'!$F40=BASES!$B$9,"SI",""),"")</f>
        <v/>
      </c>
      <c r="N39" s="20" t="str">
        <f>IF((O39&lt;&gt;"")^(SUM(N$4:N38)&lt;&gt;""),MAX(N$4:N38)+1,"")</f>
        <v/>
      </c>
      <c r="O39" s="20" t="str">
        <f>IF(P39="SI",'TABLA DE OBJETIVOS'!$A40,"")</f>
        <v/>
      </c>
      <c r="P39" s="20" t="str">
        <f>IF(BASES!$B$10&lt;&gt;"",IF('TABLA DE OBJETIVOS'!$F40=BASES!$B$10,"SI",""),"")</f>
        <v/>
      </c>
      <c r="Q39" s="20" t="str">
        <f>IF((R39&lt;&gt;"")^(SUM(Q$4:Q38)&lt;&gt;""),MAX(Q$4:Q38)+1,"")</f>
        <v/>
      </c>
      <c r="R39" s="20" t="str">
        <f>IF(S39="SI",'TABLA DE OBJETIVOS'!$A40,"")</f>
        <v/>
      </c>
      <c r="S39" s="20" t="str">
        <f>IF(BASES!$B$11&lt;&gt;"",IF('TABLA DE OBJETIVOS'!$F40=BASES!$B$11,"SI",""),"")</f>
        <v/>
      </c>
      <c r="T39" s="20" t="str">
        <f>IF((U39&lt;&gt;"")^(SUM(T$4:T38)&lt;&gt;""),MAX(T$4:T38)+1,"")</f>
        <v/>
      </c>
      <c r="U39" s="20" t="str">
        <f>IF(V39="SI",'TABLA DE OBJETIVOS'!$A40,"")</f>
        <v/>
      </c>
      <c r="V39" s="20" t="str">
        <f>IF(BASES!$B$12&lt;&gt;"",IF('TABLA DE OBJETIVOS'!$F40=BASES!$B$12,"SI",""),"")</f>
        <v/>
      </c>
    </row>
    <row r="40" spans="2:22" x14ac:dyDescent="0.3">
      <c r="B40" s="20" t="str">
        <f>IF((C40&lt;&gt;"")^(SUM(B$4:B39)&lt;&gt;""),MAX(B$4:B39)+1,"")</f>
        <v/>
      </c>
      <c r="C40" s="20" t="str">
        <f>IF(D40="SI",'TABLA DE OBJETIVOS'!$A41,"")</f>
        <v/>
      </c>
      <c r="D40" s="20" t="str">
        <f>IF(BASES!$B$6&lt;&gt;"",IF('TABLA DE OBJETIVOS'!$F41=BASES!$B$6,"SI",""),"")</f>
        <v/>
      </c>
      <c r="E40" s="20" t="str">
        <f>IF((F40&lt;&gt;"")^(SUM(E$4:E39)&lt;&gt;""),MAX(E$4:E39)+1,"")</f>
        <v/>
      </c>
      <c r="F40" s="20" t="str">
        <f>IF(G40="SI",'TABLA DE OBJETIVOS'!$A41,"")</f>
        <v/>
      </c>
      <c r="G40" s="20" t="str">
        <f>IF(BASES!$B$7&lt;&gt;"",IF('TABLA DE OBJETIVOS'!$F41=BASES!$B$7,"SI",""),"")</f>
        <v/>
      </c>
      <c r="H40" s="20" t="str">
        <f>IF((I40&lt;&gt;"")^(SUM(H$4:H39)&lt;&gt;""),MAX(H$4:H39)+1,"")</f>
        <v/>
      </c>
      <c r="I40" s="20" t="str">
        <f>IF(J40="SI",'TABLA DE OBJETIVOS'!$A41,"")</f>
        <v/>
      </c>
      <c r="J40" s="20" t="str">
        <f>IF(BASES!$B$8&lt;&gt;"",IF('TABLA DE OBJETIVOS'!$F41=BASES!$B$8,"SI",""),"")</f>
        <v/>
      </c>
      <c r="K40" s="20" t="str">
        <f>IF((L40&lt;&gt;"")^(SUM(K$4:K39)&lt;&gt;""),MAX(K$4:K39)+1,"")</f>
        <v/>
      </c>
      <c r="L40" s="20" t="str">
        <f>IF(M40="SI",'TABLA DE OBJETIVOS'!$A41,"")</f>
        <v/>
      </c>
      <c r="M40" s="20" t="str">
        <f>IF(BASES!$B$9&lt;&gt;"",IF('TABLA DE OBJETIVOS'!$F41=BASES!$B$9,"SI",""),"")</f>
        <v/>
      </c>
      <c r="N40" s="20" t="str">
        <f>IF((O40&lt;&gt;"")^(SUM(N$4:N39)&lt;&gt;""),MAX(N$4:N39)+1,"")</f>
        <v/>
      </c>
      <c r="O40" s="20" t="str">
        <f>IF(P40="SI",'TABLA DE OBJETIVOS'!$A41,"")</f>
        <v/>
      </c>
      <c r="P40" s="20" t="str">
        <f>IF(BASES!$B$10&lt;&gt;"",IF('TABLA DE OBJETIVOS'!$F41=BASES!$B$10,"SI",""),"")</f>
        <v/>
      </c>
      <c r="Q40" s="20" t="str">
        <f>IF((R40&lt;&gt;"")^(SUM(Q$4:Q39)&lt;&gt;""),MAX(Q$4:Q39)+1,"")</f>
        <v/>
      </c>
      <c r="R40" s="20" t="str">
        <f>IF(S40="SI",'TABLA DE OBJETIVOS'!$A41,"")</f>
        <v/>
      </c>
      <c r="S40" s="20" t="str">
        <f>IF(BASES!$B$11&lt;&gt;"",IF('TABLA DE OBJETIVOS'!$F41=BASES!$B$11,"SI",""),"")</f>
        <v/>
      </c>
      <c r="T40" s="20" t="str">
        <f>IF((U40&lt;&gt;"")^(SUM(T$4:T39)&lt;&gt;""),MAX(T$4:T39)+1,"")</f>
        <v/>
      </c>
      <c r="U40" s="20" t="str">
        <f>IF(V40="SI",'TABLA DE OBJETIVOS'!$A41,"")</f>
        <v/>
      </c>
      <c r="V40" s="20" t="str">
        <f>IF(BASES!$B$12&lt;&gt;"",IF('TABLA DE OBJETIVOS'!$F41=BASES!$B$12,"SI",""),"")</f>
        <v/>
      </c>
    </row>
    <row r="41" spans="2:22" x14ac:dyDescent="0.3">
      <c r="B41" s="20" t="str">
        <f>IF((C41&lt;&gt;"")^(SUM(B$4:B40)&lt;&gt;""),MAX(B$4:B40)+1,"")</f>
        <v/>
      </c>
      <c r="C41" s="20" t="str">
        <f>IF(D41="SI",'TABLA DE OBJETIVOS'!$A42,"")</f>
        <v/>
      </c>
      <c r="D41" s="20" t="str">
        <f>IF(BASES!$B$6&lt;&gt;"",IF('TABLA DE OBJETIVOS'!$F42=BASES!$B$6,"SI",""),"")</f>
        <v/>
      </c>
      <c r="E41" s="20" t="str">
        <f>IF((F41&lt;&gt;"")^(SUM(E$4:E40)&lt;&gt;""),MAX(E$4:E40)+1,"")</f>
        <v/>
      </c>
      <c r="F41" s="20" t="str">
        <f>IF(G41="SI",'TABLA DE OBJETIVOS'!$A42,"")</f>
        <v/>
      </c>
      <c r="G41" s="20" t="str">
        <f>IF(BASES!$B$7&lt;&gt;"",IF('TABLA DE OBJETIVOS'!$F42=BASES!$B$7,"SI",""),"")</f>
        <v/>
      </c>
      <c r="H41" s="20" t="str">
        <f>IF((I41&lt;&gt;"")^(SUM(H$4:H40)&lt;&gt;""),MAX(H$4:H40)+1,"")</f>
        <v/>
      </c>
      <c r="I41" s="20" t="str">
        <f>IF(J41="SI",'TABLA DE OBJETIVOS'!$A42,"")</f>
        <v/>
      </c>
      <c r="J41" s="20" t="str">
        <f>IF(BASES!$B$8&lt;&gt;"",IF('TABLA DE OBJETIVOS'!$F42=BASES!$B$8,"SI",""),"")</f>
        <v/>
      </c>
      <c r="K41" s="20" t="str">
        <f>IF((L41&lt;&gt;"")^(SUM(K$4:K40)&lt;&gt;""),MAX(K$4:K40)+1,"")</f>
        <v/>
      </c>
      <c r="L41" s="20" t="str">
        <f>IF(M41="SI",'TABLA DE OBJETIVOS'!$A42,"")</f>
        <v/>
      </c>
      <c r="M41" s="20" t="str">
        <f>IF(BASES!$B$9&lt;&gt;"",IF('TABLA DE OBJETIVOS'!$F42=BASES!$B$9,"SI",""),"")</f>
        <v/>
      </c>
      <c r="N41" s="20" t="str">
        <f>IF((O41&lt;&gt;"")^(SUM(N$4:N40)&lt;&gt;""),MAX(N$4:N40)+1,"")</f>
        <v/>
      </c>
      <c r="O41" s="20" t="str">
        <f>IF(P41="SI",'TABLA DE OBJETIVOS'!$A42,"")</f>
        <v/>
      </c>
      <c r="P41" s="20" t="str">
        <f>IF(BASES!$B$10&lt;&gt;"",IF('TABLA DE OBJETIVOS'!$F42=BASES!$B$10,"SI",""),"")</f>
        <v/>
      </c>
      <c r="Q41" s="20" t="str">
        <f>IF((R41&lt;&gt;"")^(SUM(Q$4:Q40)&lt;&gt;""),MAX(Q$4:Q40)+1,"")</f>
        <v/>
      </c>
      <c r="R41" s="20" t="str">
        <f>IF(S41="SI",'TABLA DE OBJETIVOS'!$A42,"")</f>
        <v/>
      </c>
      <c r="S41" s="20" t="str">
        <f>IF(BASES!$B$11&lt;&gt;"",IF('TABLA DE OBJETIVOS'!$F42=BASES!$B$11,"SI",""),"")</f>
        <v/>
      </c>
      <c r="T41" s="20" t="str">
        <f>IF((U41&lt;&gt;"")^(SUM(T$4:T40)&lt;&gt;""),MAX(T$4:T40)+1,"")</f>
        <v/>
      </c>
      <c r="U41" s="20" t="str">
        <f>IF(V41="SI",'TABLA DE OBJETIVOS'!$A42,"")</f>
        <v/>
      </c>
      <c r="V41" s="20" t="str">
        <f>IF(BASES!$B$12&lt;&gt;"",IF('TABLA DE OBJETIVOS'!$F42=BASES!$B$12,"SI",""),"")</f>
        <v/>
      </c>
    </row>
    <row r="42" spans="2:22" x14ac:dyDescent="0.3">
      <c r="B42" s="20" t="str">
        <f>IF((C42&lt;&gt;"")^(SUM(B$4:B41)&lt;&gt;""),MAX(B$4:B41)+1,"")</f>
        <v/>
      </c>
      <c r="C42" s="20" t="str">
        <f>IF(D42="SI",'TABLA DE OBJETIVOS'!$A43,"")</f>
        <v/>
      </c>
      <c r="D42" s="20" t="str">
        <f>IF(BASES!$B$6&lt;&gt;"",IF('TABLA DE OBJETIVOS'!$F43=BASES!$B$6,"SI",""),"")</f>
        <v/>
      </c>
      <c r="E42" s="20" t="str">
        <f>IF((F42&lt;&gt;"")^(SUM(E$4:E41)&lt;&gt;""),MAX(E$4:E41)+1,"")</f>
        <v/>
      </c>
      <c r="F42" s="20" t="str">
        <f>IF(G42="SI",'TABLA DE OBJETIVOS'!$A43,"")</f>
        <v/>
      </c>
      <c r="G42" s="20" t="str">
        <f>IF(BASES!$B$7&lt;&gt;"",IF('TABLA DE OBJETIVOS'!$F43=BASES!$B$7,"SI",""),"")</f>
        <v/>
      </c>
      <c r="H42" s="20" t="str">
        <f>IF((I42&lt;&gt;"")^(SUM(H$4:H41)&lt;&gt;""),MAX(H$4:H41)+1,"")</f>
        <v/>
      </c>
      <c r="I42" s="20" t="str">
        <f>IF(J42="SI",'TABLA DE OBJETIVOS'!$A43,"")</f>
        <v/>
      </c>
      <c r="J42" s="20" t="str">
        <f>IF(BASES!$B$8&lt;&gt;"",IF('TABLA DE OBJETIVOS'!$F43=BASES!$B$8,"SI",""),"")</f>
        <v/>
      </c>
      <c r="K42" s="20" t="str">
        <f>IF((L42&lt;&gt;"")^(SUM(K$4:K41)&lt;&gt;""),MAX(K$4:K41)+1,"")</f>
        <v/>
      </c>
      <c r="L42" s="20" t="str">
        <f>IF(M42="SI",'TABLA DE OBJETIVOS'!$A43,"")</f>
        <v/>
      </c>
      <c r="M42" s="20" t="str">
        <f>IF(BASES!$B$9&lt;&gt;"",IF('TABLA DE OBJETIVOS'!$F43=BASES!$B$9,"SI",""),"")</f>
        <v/>
      </c>
      <c r="N42" s="20" t="str">
        <f>IF((O42&lt;&gt;"")^(SUM(N$4:N41)&lt;&gt;""),MAX(N$4:N41)+1,"")</f>
        <v/>
      </c>
      <c r="O42" s="20" t="str">
        <f>IF(P42="SI",'TABLA DE OBJETIVOS'!$A43,"")</f>
        <v/>
      </c>
      <c r="P42" s="20" t="str">
        <f>IF(BASES!$B$10&lt;&gt;"",IF('TABLA DE OBJETIVOS'!$F43=BASES!$B$10,"SI",""),"")</f>
        <v/>
      </c>
      <c r="Q42" s="20" t="str">
        <f>IF((R42&lt;&gt;"")^(SUM(Q$4:Q41)&lt;&gt;""),MAX(Q$4:Q41)+1,"")</f>
        <v/>
      </c>
      <c r="R42" s="20" t="str">
        <f>IF(S42="SI",'TABLA DE OBJETIVOS'!$A43,"")</f>
        <v/>
      </c>
      <c r="S42" s="20" t="str">
        <f>IF(BASES!$B$11&lt;&gt;"",IF('TABLA DE OBJETIVOS'!$F43=BASES!$B$11,"SI",""),"")</f>
        <v/>
      </c>
      <c r="T42" s="20" t="str">
        <f>IF((U42&lt;&gt;"")^(SUM(T$4:T41)&lt;&gt;""),MAX(T$4:T41)+1,"")</f>
        <v/>
      </c>
      <c r="U42" s="20" t="str">
        <f>IF(V42="SI",'TABLA DE OBJETIVOS'!$A43,"")</f>
        <v/>
      </c>
      <c r="V42" s="20" t="str">
        <f>IF(BASES!$B$12&lt;&gt;"",IF('TABLA DE OBJETIVOS'!$F43=BASES!$B$12,"SI",""),"")</f>
        <v/>
      </c>
    </row>
    <row r="43" spans="2:22" x14ac:dyDescent="0.3">
      <c r="B43" s="20" t="str">
        <f>IF((C43&lt;&gt;"")^(SUM(B$4:B42)&lt;&gt;""),MAX(B$4:B42)+1,"")</f>
        <v/>
      </c>
      <c r="C43" s="20" t="str">
        <f>IF(D43="SI",'TABLA DE OBJETIVOS'!$A44,"")</f>
        <v/>
      </c>
      <c r="D43" s="20" t="str">
        <f>IF(BASES!$B$6&lt;&gt;"",IF('TABLA DE OBJETIVOS'!$F44=BASES!$B$6,"SI",""),"")</f>
        <v/>
      </c>
      <c r="E43" s="20" t="str">
        <f>IF((F43&lt;&gt;"")^(SUM(E$4:E42)&lt;&gt;""),MAX(E$4:E42)+1,"")</f>
        <v/>
      </c>
      <c r="F43" s="20" t="str">
        <f>IF(G43="SI",'TABLA DE OBJETIVOS'!$A44,"")</f>
        <v/>
      </c>
      <c r="G43" s="20" t="str">
        <f>IF(BASES!$B$7&lt;&gt;"",IF('TABLA DE OBJETIVOS'!$F44=BASES!$B$7,"SI",""),"")</f>
        <v/>
      </c>
      <c r="H43" s="20" t="str">
        <f>IF((I43&lt;&gt;"")^(SUM(H$4:H42)&lt;&gt;""),MAX(H$4:H42)+1,"")</f>
        <v/>
      </c>
      <c r="I43" s="20" t="str">
        <f>IF(J43="SI",'TABLA DE OBJETIVOS'!$A44,"")</f>
        <v/>
      </c>
      <c r="J43" s="20" t="str">
        <f>IF(BASES!$B$8&lt;&gt;"",IF('TABLA DE OBJETIVOS'!$F44=BASES!$B$8,"SI",""),"")</f>
        <v/>
      </c>
      <c r="K43" s="20" t="str">
        <f>IF((L43&lt;&gt;"")^(SUM(K$4:K42)&lt;&gt;""),MAX(K$4:K42)+1,"")</f>
        <v/>
      </c>
      <c r="L43" s="20" t="str">
        <f>IF(M43="SI",'TABLA DE OBJETIVOS'!$A44,"")</f>
        <v/>
      </c>
      <c r="M43" s="20" t="str">
        <f>IF(BASES!$B$9&lt;&gt;"",IF('TABLA DE OBJETIVOS'!$F44=BASES!$B$9,"SI",""),"")</f>
        <v/>
      </c>
      <c r="N43" s="20" t="str">
        <f>IF((O43&lt;&gt;"")^(SUM(N$4:N42)&lt;&gt;""),MAX(N$4:N42)+1,"")</f>
        <v/>
      </c>
      <c r="O43" s="20" t="str">
        <f>IF(P43="SI",'TABLA DE OBJETIVOS'!$A44,"")</f>
        <v/>
      </c>
      <c r="P43" s="20" t="str">
        <f>IF(BASES!$B$10&lt;&gt;"",IF('TABLA DE OBJETIVOS'!$F44=BASES!$B$10,"SI",""),"")</f>
        <v/>
      </c>
      <c r="Q43" s="20" t="str">
        <f>IF((R43&lt;&gt;"")^(SUM(Q$4:Q42)&lt;&gt;""),MAX(Q$4:Q42)+1,"")</f>
        <v/>
      </c>
      <c r="R43" s="20" t="str">
        <f>IF(S43="SI",'TABLA DE OBJETIVOS'!$A44,"")</f>
        <v/>
      </c>
      <c r="S43" s="20" t="str">
        <f>IF(BASES!$B$11&lt;&gt;"",IF('TABLA DE OBJETIVOS'!$F44=BASES!$B$11,"SI",""),"")</f>
        <v/>
      </c>
      <c r="T43" s="20" t="str">
        <f>IF((U43&lt;&gt;"")^(SUM(T$4:T42)&lt;&gt;""),MAX(T$4:T42)+1,"")</f>
        <v/>
      </c>
      <c r="U43" s="20" t="str">
        <f>IF(V43="SI",'TABLA DE OBJETIVOS'!$A44,"")</f>
        <v/>
      </c>
      <c r="V43" s="20" t="str">
        <f>IF(BASES!$B$12&lt;&gt;"",IF('TABLA DE OBJETIVOS'!$F44=BASES!$B$12,"SI",""),"")</f>
        <v/>
      </c>
    </row>
    <row r="44" spans="2:22" x14ac:dyDescent="0.3">
      <c r="B44" s="20" t="str">
        <f>IF((C44&lt;&gt;"")^(SUM(B$4:B43)&lt;&gt;""),MAX(B$4:B43)+1,"")</f>
        <v/>
      </c>
      <c r="C44" s="20" t="str">
        <f>IF(D44="SI",'TABLA DE OBJETIVOS'!$A45,"")</f>
        <v/>
      </c>
      <c r="D44" s="20" t="str">
        <f>IF(BASES!$B$6&lt;&gt;"",IF('TABLA DE OBJETIVOS'!$F45=BASES!$B$6,"SI",""),"")</f>
        <v/>
      </c>
      <c r="E44" s="20" t="str">
        <f>IF((F44&lt;&gt;"")^(SUM(E$4:E43)&lt;&gt;""),MAX(E$4:E43)+1,"")</f>
        <v/>
      </c>
      <c r="F44" s="20" t="str">
        <f>IF(G44="SI",'TABLA DE OBJETIVOS'!$A45,"")</f>
        <v/>
      </c>
      <c r="G44" s="20" t="str">
        <f>IF(BASES!$B$7&lt;&gt;"",IF('TABLA DE OBJETIVOS'!$F45=BASES!$B$7,"SI",""),"")</f>
        <v/>
      </c>
      <c r="H44" s="20" t="str">
        <f>IF((I44&lt;&gt;"")^(SUM(H$4:H43)&lt;&gt;""),MAX(H$4:H43)+1,"")</f>
        <v/>
      </c>
      <c r="I44" s="20" t="str">
        <f>IF(J44="SI",'TABLA DE OBJETIVOS'!$A45,"")</f>
        <v/>
      </c>
      <c r="J44" s="20" t="str">
        <f>IF(BASES!$B$8&lt;&gt;"",IF('TABLA DE OBJETIVOS'!$F45=BASES!$B$8,"SI",""),"")</f>
        <v/>
      </c>
      <c r="K44" s="20" t="str">
        <f>IF((L44&lt;&gt;"")^(SUM(K$4:K43)&lt;&gt;""),MAX(K$4:K43)+1,"")</f>
        <v/>
      </c>
      <c r="L44" s="20" t="str">
        <f>IF(M44="SI",'TABLA DE OBJETIVOS'!$A45,"")</f>
        <v/>
      </c>
      <c r="M44" s="20" t="str">
        <f>IF(BASES!$B$9&lt;&gt;"",IF('TABLA DE OBJETIVOS'!$F45=BASES!$B$9,"SI",""),"")</f>
        <v/>
      </c>
      <c r="N44" s="20" t="str">
        <f>IF((O44&lt;&gt;"")^(SUM(N$4:N43)&lt;&gt;""),MAX(N$4:N43)+1,"")</f>
        <v/>
      </c>
      <c r="O44" s="20" t="str">
        <f>IF(P44="SI",'TABLA DE OBJETIVOS'!$A45,"")</f>
        <v/>
      </c>
      <c r="P44" s="20" t="str">
        <f>IF(BASES!$B$10&lt;&gt;"",IF('TABLA DE OBJETIVOS'!$F45=BASES!$B$10,"SI",""),"")</f>
        <v/>
      </c>
      <c r="Q44" s="20" t="str">
        <f>IF((R44&lt;&gt;"")^(SUM(Q$4:Q43)&lt;&gt;""),MAX(Q$4:Q43)+1,"")</f>
        <v/>
      </c>
      <c r="R44" s="20" t="str">
        <f>IF(S44="SI",'TABLA DE OBJETIVOS'!$A45,"")</f>
        <v/>
      </c>
      <c r="S44" s="20" t="str">
        <f>IF(BASES!$B$11&lt;&gt;"",IF('TABLA DE OBJETIVOS'!$F45=BASES!$B$11,"SI",""),"")</f>
        <v/>
      </c>
      <c r="T44" s="20" t="str">
        <f>IF((U44&lt;&gt;"")^(SUM(T$4:T43)&lt;&gt;""),MAX(T$4:T43)+1,"")</f>
        <v/>
      </c>
      <c r="U44" s="20" t="str">
        <f>IF(V44="SI",'TABLA DE OBJETIVOS'!$A45,"")</f>
        <v/>
      </c>
      <c r="V44" s="20" t="str">
        <f>IF(BASES!$B$12&lt;&gt;"",IF('TABLA DE OBJETIVOS'!$F45=BASES!$B$12,"SI",""),"")</f>
        <v/>
      </c>
    </row>
    <row r="45" spans="2:22" x14ac:dyDescent="0.3">
      <c r="B45" s="20" t="str">
        <f>IF((C45&lt;&gt;"")^(SUM(B$4:B44)&lt;&gt;""),MAX(B$4:B44)+1,"")</f>
        <v/>
      </c>
      <c r="C45" s="20" t="str">
        <f>IF(D45="SI",'TABLA DE OBJETIVOS'!$A46,"")</f>
        <v/>
      </c>
      <c r="D45" s="20" t="str">
        <f>IF(BASES!$B$6&lt;&gt;"",IF('TABLA DE OBJETIVOS'!$F46=BASES!$B$6,"SI",""),"")</f>
        <v/>
      </c>
      <c r="E45" s="20" t="str">
        <f>IF((F45&lt;&gt;"")^(SUM(E$4:E44)&lt;&gt;""),MAX(E$4:E44)+1,"")</f>
        <v/>
      </c>
      <c r="F45" s="20" t="str">
        <f>IF(G45="SI",'TABLA DE OBJETIVOS'!$A46,"")</f>
        <v/>
      </c>
      <c r="G45" s="20" t="str">
        <f>IF(BASES!$B$7&lt;&gt;"",IF('TABLA DE OBJETIVOS'!$F46=BASES!$B$7,"SI",""),"")</f>
        <v/>
      </c>
      <c r="H45" s="20" t="str">
        <f>IF((I45&lt;&gt;"")^(SUM(H$4:H44)&lt;&gt;""),MAX(H$4:H44)+1,"")</f>
        <v/>
      </c>
      <c r="I45" s="20" t="str">
        <f>IF(J45="SI",'TABLA DE OBJETIVOS'!$A46,"")</f>
        <v/>
      </c>
      <c r="J45" s="20" t="str">
        <f>IF(BASES!$B$8&lt;&gt;"",IF('TABLA DE OBJETIVOS'!$F46=BASES!$B$8,"SI",""),"")</f>
        <v/>
      </c>
      <c r="K45" s="20" t="str">
        <f>IF((L45&lt;&gt;"")^(SUM(K$4:K44)&lt;&gt;""),MAX(K$4:K44)+1,"")</f>
        <v/>
      </c>
      <c r="L45" s="20" t="str">
        <f>IF(M45="SI",'TABLA DE OBJETIVOS'!$A46,"")</f>
        <v/>
      </c>
      <c r="M45" s="20" t="str">
        <f>IF(BASES!$B$9&lt;&gt;"",IF('TABLA DE OBJETIVOS'!$F46=BASES!$B$9,"SI",""),"")</f>
        <v/>
      </c>
      <c r="N45" s="20" t="str">
        <f>IF((O45&lt;&gt;"")^(SUM(N$4:N44)&lt;&gt;""),MAX(N$4:N44)+1,"")</f>
        <v/>
      </c>
      <c r="O45" s="20" t="str">
        <f>IF(P45="SI",'TABLA DE OBJETIVOS'!$A46,"")</f>
        <v/>
      </c>
      <c r="P45" s="20" t="str">
        <f>IF(BASES!$B$10&lt;&gt;"",IF('TABLA DE OBJETIVOS'!$F46=BASES!$B$10,"SI",""),"")</f>
        <v/>
      </c>
      <c r="Q45" s="20" t="str">
        <f>IF((R45&lt;&gt;"")^(SUM(Q$4:Q44)&lt;&gt;""),MAX(Q$4:Q44)+1,"")</f>
        <v/>
      </c>
      <c r="R45" s="20" t="str">
        <f>IF(S45="SI",'TABLA DE OBJETIVOS'!$A46,"")</f>
        <v/>
      </c>
      <c r="S45" s="20" t="str">
        <f>IF(BASES!$B$11&lt;&gt;"",IF('TABLA DE OBJETIVOS'!$F46=BASES!$B$11,"SI",""),"")</f>
        <v/>
      </c>
      <c r="T45" s="20" t="str">
        <f>IF((U45&lt;&gt;"")^(SUM(T$4:T44)&lt;&gt;""),MAX(T$4:T44)+1,"")</f>
        <v/>
      </c>
      <c r="U45" s="20" t="str">
        <f>IF(V45="SI",'TABLA DE OBJETIVOS'!$A46,"")</f>
        <v/>
      </c>
      <c r="V45" s="20" t="str">
        <f>IF(BASES!$B$12&lt;&gt;"",IF('TABLA DE OBJETIVOS'!$F46=BASES!$B$12,"SI",""),"")</f>
        <v/>
      </c>
    </row>
    <row r="46" spans="2:22" x14ac:dyDescent="0.3">
      <c r="B46" s="20" t="str">
        <f>IF((C46&lt;&gt;"")^(SUM(B$4:B45)&lt;&gt;""),MAX(B$4:B45)+1,"")</f>
        <v/>
      </c>
      <c r="C46" s="20" t="str">
        <f>IF(D46="SI",'TABLA DE OBJETIVOS'!$A47,"")</f>
        <v/>
      </c>
      <c r="D46" s="20" t="str">
        <f>IF(BASES!$B$6&lt;&gt;"",IF('TABLA DE OBJETIVOS'!$F47=BASES!$B$6,"SI",""),"")</f>
        <v/>
      </c>
      <c r="E46" s="20" t="str">
        <f>IF((F46&lt;&gt;"")^(SUM(E$4:E45)&lt;&gt;""),MAX(E$4:E45)+1,"")</f>
        <v/>
      </c>
      <c r="F46" s="20" t="str">
        <f>IF(G46="SI",'TABLA DE OBJETIVOS'!$A47,"")</f>
        <v/>
      </c>
      <c r="G46" s="20" t="str">
        <f>IF(BASES!$B$7&lt;&gt;"",IF('TABLA DE OBJETIVOS'!$F47=BASES!$B$7,"SI",""),"")</f>
        <v/>
      </c>
      <c r="H46" s="20" t="str">
        <f>IF((I46&lt;&gt;"")^(SUM(H$4:H45)&lt;&gt;""),MAX(H$4:H45)+1,"")</f>
        <v/>
      </c>
      <c r="I46" s="20" t="str">
        <f>IF(J46="SI",'TABLA DE OBJETIVOS'!$A47,"")</f>
        <v/>
      </c>
      <c r="J46" s="20" t="str">
        <f>IF(BASES!$B$8&lt;&gt;"",IF('TABLA DE OBJETIVOS'!$F47=BASES!$B$8,"SI",""),"")</f>
        <v/>
      </c>
      <c r="K46" s="20" t="str">
        <f>IF((L46&lt;&gt;"")^(SUM(K$4:K45)&lt;&gt;""),MAX(K$4:K45)+1,"")</f>
        <v/>
      </c>
      <c r="L46" s="20" t="str">
        <f>IF(M46="SI",'TABLA DE OBJETIVOS'!$A47,"")</f>
        <v/>
      </c>
      <c r="M46" s="20" t="str">
        <f>IF(BASES!$B$9&lt;&gt;"",IF('TABLA DE OBJETIVOS'!$F47=BASES!$B$9,"SI",""),"")</f>
        <v/>
      </c>
      <c r="N46" s="20" t="str">
        <f>IF((O46&lt;&gt;"")^(SUM(N$4:N45)&lt;&gt;""),MAX(N$4:N45)+1,"")</f>
        <v/>
      </c>
      <c r="O46" s="20" t="str">
        <f>IF(P46="SI",'TABLA DE OBJETIVOS'!$A47,"")</f>
        <v/>
      </c>
      <c r="P46" s="20" t="str">
        <f>IF(BASES!$B$10&lt;&gt;"",IF('TABLA DE OBJETIVOS'!$F47=BASES!$B$10,"SI",""),"")</f>
        <v/>
      </c>
      <c r="Q46" s="20" t="str">
        <f>IF((R46&lt;&gt;"")^(SUM(Q$4:Q45)&lt;&gt;""),MAX(Q$4:Q45)+1,"")</f>
        <v/>
      </c>
      <c r="R46" s="20" t="str">
        <f>IF(S46="SI",'TABLA DE OBJETIVOS'!$A47,"")</f>
        <v/>
      </c>
      <c r="S46" s="20" t="str">
        <f>IF(BASES!$B$11&lt;&gt;"",IF('TABLA DE OBJETIVOS'!$F47=BASES!$B$11,"SI",""),"")</f>
        <v/>
      </c>
      <c r="T46" s="20" t="str">
        <f>IF((U46&lt;&gt;"")^(SUM(T$4:T45)&lt;&gt;""),MAX(T$4:T45)+1,"")</f>
        <v/>
      </c>
      <c r="U46" s="20" t="str">
        <f>IF(V46="SI",'TABLA DE OBJETIVOS'!$A47,"")</f>
        <v/>
      </c>
      <c r="V46" s="20" t="str">
        <f>IF(BASES!$B$12&lt;&gt;"",IF('TABLA DE OBJETIVOS'!$F47=BASES!$B$12,"SI",""),"")</f>
        <v/>
      </c>
    </row>
    <row r="47" spans="2:22" x14ac:dyDescent="0.3">
      <c r="B47" s="20" t="str">
        <f>IF((C47&lt;&gt;"")^(SUM(B$4:B46)&lt;&gt;""),MAX(B$4:B46)+1,"")</f>
        <v/>
      </c>
      <c r="C47" s="20" t="str">
        <f>IF(D47="SI",'TABLA DE OBJETIVOS'!$A48,"")</f>
        <v/>
      </c>
      <c r="D47" s="20" t="str">
        <f>IF(BASES!$B$6&lt;&gt;"",IF('TABLA DE OBJETIVOS'!$F48=BASES!$B$6,"SI",""),"")</f>
        <v/>
      </c>
      <c r="E47" s="20" t="str">
        <f>IF((F47&lt;&gt;"")^(SUM(E$4:E46)&lt;&gt;""),MAX(E$4:E46)+1,"")</f>
        <v/>
      </c>
      <c r="F47" s="20" t="str">
        <f>IF(G47="SI",'TABLA DE OBJETIVOS'!$A48,"")</f>
        <v/>
      </c>
      <c r="G47" s="20" t="str">
        <f>IF(BASES!$B$7&lt;&gt;"",IF('TABLA DE OBJETIVOS'!$F48=BASES!$B$7,"SI",""),"")</f>
        <v/>
      </c>
      <c r="H47" s="20" t="str">
        <f>IF((I47&lt;&gt;"")^(SUM(H$4:H46)&lt;&gt;""),MAX(H$4:H46)+1,"")</f>
        <v/>
      </c>
      <c r="I47" s="20" t="str">
        <f>IF(J47="SI",'TABLA DE OBJETIVOS'!$A48,"")</f>
        <v/>
      </c>
      <c r="J47" s="20" t="str">
        <f>IF(BASES!$B$8&lt;&gt;"",IF('TABLA DE OBJETIVOS'!$F48=BASES!$B$8,"SI",""),"")</f>
        <v/>
      </c>
      <c r="K47" s="20" t="str">
        <f>IF((L47&lt;&gt;"")^(SUM(K$4:K46)&lt;&gt;""),MAX(K$4:K46)+1,"")</f>
        <v/>
      </c>
      <c r="L47" s="20" t="str">
        <f>IF(M47="SI",'TABLA DE OBJETIVOS'!$A48,"")</f>
        <v/>
      </c>
      <c r="M47" s="20" t="str">
        <f>IF(BASES!$B$9&lt;&gt;"",IF('TABLA DE OBJETIVOS'!$F48=BASES!$B$9,"SI",""),"")</f>
        <v/>
      </c>
      <c r="N47" s="20" t="str">
        <f>IF((O47&lt;&gt;"")^(SUM(N$4:N46)&lt;&gt;""),MAX(N$4:N46)+1,"")</f>
        <v/>
      </c>
      <c r="O47" s="20" t="str">
        <f>IF(P47="SI",'TABLA DE OBJETIVOS'!$A48,"")</f>
        <v/>
      </c>
      <c r="P47" s="20" t="str">
        <f>IF(BASES!$B$10&lt;&gt;"",IF('TABLA DE OBJETIVOS'!$F48=BASES!$B$10,"SI",""),"")</f>
        <v/>
      </c>
      <c r="Q47" s="20" t="str">
        <f>IF((R47&lt;&gt;"")^(SUM(Q$4:Q46)&lt;&gt;""),MAX(Q$4:Q46)+1,"")</f>
        <v/>
      </c>
      <c r="R47" s="20" t="str">
        <f>IF(S47="SI",'TABLA DE OBJETIVOS'!$A48,"")</f>
        <v/>
      </c>
      <c r="S47" s="20" t="str">
        <f>IF(BASES!$B$11&lt;&gt;"",IF('TABLA DE OBJETIVOS'!$F48=BASES!$B$11,"SI",""),"")</f>
        <v/>
      </c>
      <c r="T47" s="20" t="str">
        <f>IF((U47&lt;&gt;"")^(SUM(T$4:T46)&lt;&gt;""),MAX(T$4:T46)+1,"")</f>
        <v/>
      </c>
      <c r="U47" s="20" t="str">
        <f>IF(V47="SI",'TABLA DE OBJETIVOS'!$A48,"")</f>
        <v/>
      </c>
      <c r="V47" s="20" t="str">
        <f>IF(BASES!$B$12&lt;&gt;"",IF('TABLA DE OBJETIVOS'!$F48=BASES!$B$12,"SI",""),"")</f>
        <v/>
      </c>
    </row>
    <row r="48" spans="2:22" x14ac:dyDescent="0.3">
      <c r="B48" s="20" t="str">
        <f>IF((C48&lt;&gt;"")^(SUM(B$4:B47)&lt;&gt;""),MAX(B$4:B47)+1,"")</f>
        <v/>
      </c>
      <c r="C48" s="20" t="str">
        <f>IF(D48="SI",'TABLA DE OBJETIVOS'!$A49,"")</f>
        <v/>
      </c>
      <c r="D48" s="20" t="str">
        <f>IF(BASES!$B$6&lt;&gt;"",IF('TABLA DE OBJETIVOS'!$F49=BASES!$B$6,"SI",""),"")</f>
        <v/>
      </c>
      <c r="E48" s="20" t="str">
        <f>IF((F48&lt;&gt;"")^(SUM(E$4:E47)&lt;&gt;""),MAX(E$4:E47)+1,"")</f>
        <v/>
      </c>
      <c r="F48" s="20" t="str">
        <f>IF(G48="SI",'TABLA DE OBJETIVOS'!$A49,"")</f>
        <v/>
      </c>
      <c r="G48" s="20" t="str">
        <f>IF(BASES!$B$7&lt;&gt;"",IF('TABLA DE OBJETIVOS'!$F49=BASES!$B$7,"SI",""),"")</f>
        <v/>
      </c>
      <c r="H48" s="20" t="str">
        <f>IF((I48&lt;&gt;"")^(SUM(H$4:H47)&lt;&gt;""),MAX(H$4:H47)+1,"")</f>
        <v/>
      </c>
      <c r="I48" s="20" t="str">
        <f>IF(J48="SI",'TABLA DE OBJETIVOS'!$A49,"")</f>
        <v/>
      </c>
      <c r="J48" s="20" t="str">
        <f>IF(BASES!$B$8&lt;&gt;"",IF('TABLA DE OBJETIVOS'!$F49=BASES!$B$8,"SI",""),"")</f>
        <v/>
      </c>
      <c r="K48" s="20" t="str">
        <f>IF((L48&lt;&gt;"")^(SUM(K$4:K47)&lt;&gt;""),MAX(K$4:K47)+1,"")</f>
        <v/>
      </c>
      <c r="L48" s="20" t="str">
        <f>IF(M48="SI",'TABLA DE OBJETIVOS'!$A49,"")</f>
        <v/>
      </c>
      <c r="M48" s="20" t="str">
        <f>IF(BASES!$B$9&lt;&gt;"",IF('TABLA DE OBJETIVOS'!$F49=BASES!$B$9,"SI",""),"")</f>
        <v/>
      </c>
      <c r="N48" s="20" t="str">
        <f>IF((O48&lt;&gt;"")^(SUM(N$4:N47)&lt;&gt;""),MAX(N$4:N47)+1,"")</f>
        <v/>
      </c>
      <c r="O48" s="20" t="str">
        <f>IF(P48="SI",'TABLA DE OBJETIVOS'!$A49,"")</f>
        <v/>
      </c>
      <c r="P48" s="20" t="str">
        <f>IF(BASES!$B$10&lt;&gt;"",IF('TABLA DE OBJETIVOS'!$F49=BASES!$B$10,"SI",""),"")</f>
        <v/>
      </c>
      <c r="Q48" s="20" t="str">
        <f>IF((R48&lt;&gt;"")^(SUM(Q$4:Q47)&lt;&gt;""),MAX(Q$4:Q47)+1,"")</f>
        <v/>
      </c>
      <c r="R48" s="20" t="str">
        <f>IF(S48="SI",'TABLA DE OBJETIVOS'!$A49,"")</f>
        <v/>
      </c>
      <c r="S48" s="20" t="str">
        <f>IF(BASES!$B$11&lt;&gt;"",IF('TABLA DE OBJETIVOS'!$F49=BASES!$B$11,"SI",""),"")</f>
        <v/>
      </c>
      <c r="T48" s="20" t="str">
        <f>IF((U48&lt;&gt;"")^(SUM(T$4:T47)&lt;&gt;""),MAX(T$4:T47)+1,"")</f>
        <v/>
      </c>
      <c r="U48" s="20" t="str">
        <f>IF(V48="SI",'TABLA DE OBJETIVOS'!$A49,"")</f>
        <v/>
      </c>
      <c r="V48" s="20" t="str">
        <f>IF(BASES!$B$12&lt;&gt;"",IF('TABLA DE OBJETIVOS'!$F49=BASES!$B$12,"SI",""),"")</f>
        <v/>
      </c>
    </row>
    <row r="49" spans="2:22" x14ac:dyDescent="0.3">
      <c r="B49" s="20" t="str">
        <f>IF((C49&lt;&gt;"")^(SUM(B$4:B48)&lt;&gt;""),MAX(B$4:B48)+1,"")</f>
        <v/>
      </c>
      <c r="C49" s="20" t="str">
        <f>IF(D49="SI",'TABLA DE OBJETIVOS'!$A50,"")</f>
        <v/>
      </c>
      <c r="D49" s="20" t="str">
        <f>IF(BASES!$B$6&lt;&gt;"",IF('TABLA DE OBJETIVOS'!$F50=BASES!$B$6,"SI",""),"")</f>
        <v/>
      </c>
      <c r="E49" s="20" t="str">
        <f>IF((F49&lt;&gt;"")^(SUM(E$4:E48)&lt;&gt;""),MAX(E$4:E48)+1,"")</f>
        <v/>
      </c>
      <c r="F49" s="20" t="str">
        <f>IF(G49="SI",'TABLA DE OBJETIVOS'!$A50,"")</f>
        <v/>
      </c>
      <c r="G49" s="20" t="str">
        <f>IF(BASES!$B$7&lt;&gt;"",IF('TABLA DE OBJETIVOS'!$F50=BASES!$B$7,"SI",""),"")</f>
        <v/>
      </c>
      <c r="H49" s="20" t="str">
        <f>IF((I49&lt;&gt;"")^(SUM(H$4:H48)&lt;&gt;""),MAX(H$4:H48)+1,"")</f>
        <v/>
      </c>
      <c r="I49" s="20" t="str">
        <f>IF(J49="SI",'TABLA DE OBJETIVOS'!$A50,"")</f>
        <v/>
      </c>
      <c r="J49" s="20" t="str">
        <f>IF(BASES!$B$8&lt;&gt;"",IF('TABLA DE OBJETIVOS'!$F50=BASES!$B$8,"SI",""),"")</f>
        <v/>
      </c>
      <c r="K49" s="20" t="str">
        <f>IF((L49&lt;&gt;"")^(SUM(K$4:K48)&lt;&gt;""),MAX(K$4:K48)+1,"")</f>
        <v/>
      </c>
      <c r="L49" s="20" t="str">
        <f>IF(M49="SI",'TABLA DE OBJETIVOS'!$A50,"")</f>
        <v/>
      </c>
      <c r="M49" s="20" t="str">
        <f>IF(BASES!$B$9&lt;&gt;"",IF('TABLA DE OBJETIVOS'!$F50=BASES!$B$9,"SI",""),"")</f>
        <v/>
      </c>
      <c r="N49" s="20" t="str">
        <f>IF((O49&lt;&gt;"")^(SUM(N$4:N48)&lt;&gt;""),MAX(N$4:N48)+1,"")</f>
        <v/>
      </c>
      <c r="O49" s="20" t="str">
        <f>IF(P49="SI",'TABLA DE OBJETIVOS'!$A50,"")</f>
        <v/>
      </c>
      <c r="P49" s="20" t="str">
        <f>IF(BASES!$B$10&lt;&gt;"",IF('TABLA DE OBJETIVOS'!$F50=BASES!$B$10,"SI",""),"")</f>
        <v/>
      </c>
      <c r="Q49" s="20" t="str">
        <f>IF((R49&lt;&gt;"")^(SUM(Q$4:Q48)&lt;&gt;""),MAX(Q$4:Q48)+1,"")</f>
        <v/>
      </c>
      <c r="R49" s="20" t="str">
        <f>IF(S49="SI",'TABLA DE OBJETIVOS'!$A50,"")</f>
        <v/>
      </c>
      <c r="S49" s="20" t="str">
        <f>IF(BASES!$B$11&lt;&gt;"",IF('TABLA DE OBJETIVOS'!$F50=BASES!$B$11,"SI",""),"")</f>
        <v/>
      </c>
      <c r="T49" s="20" t="str">
        <f>IF((U49&lt;&gt;"")^(SUM(T$4:T48)&lt;&gt;""),MAX(T$4:T48)+1,"")</f>
        <v/>
      </c>
      <c r="U49" s="20" t="str">
        <f>IF(V49="SI",'TABLA DE OBJETIVOS'!$A50,"")</f>
        <v/>
      </c>
      <c r="V49" s="20" t="str">
        <f>IF(BASES!$B$12&lt;&gt;"",IF('TABLA DE OBJETIVOS'!$F50=BASES!$B$12,"SI",""),"")</f>
        <v/>
      </c>
    </row>
    <row r="50" spans="2:22" x14ac:dyDescent="0.3">
      <c r="B50" s="20" t="str">
        <f>IF((C50&lt;&gt;"")^(SUM(B$4:B49)&lt;&gt;""),MAX(B$4:B49)+1,"")</f>
        <v/>
      </c>
      <c r="C50" s="20" t="str">
        <f>IF(D50="SI",'TABLA DE OBJETIVOS'!$A51,"")</f>
        <v/>
      </c>
      <c r="D50" s="20" t="str">
        <f>IF(BASES!$B$6&lt;&gt;"",IF('TABLA DE OBJETIVOS'!$F51=BASES!$B$6,"SI",""),"")</f>
        <v/>
      </c>
      <c r="E50" s="20" t="str">
        <f>IF((F50&lt;&gt;"")^(SUM(E$4:E49)&lt;&gt;""),MAX(E$4:E49)+1,"")</f>
        <v/>
      </c>
      <c r="F50" s="20" t="str">
        <f>IF(G50="SI",'TABLA DE OBJETIVOS'!$A51,"")</f>
        <v/>
      </c>
      <c r="G50" s="20" t="str">
        <f>IF(BASES!$B$7&lt;&gt;"",IF('TABLA DE OBJETIVOS'!$F51=BASES!$B$7,"SI",""),"")</f>
        <v/>
      </c>
      <c r="H50" s="20" t="str">
        <f>IF((I50&lt;&gt;"")^(SUM(H$4:H49)&lt;&gt;""),MAX(H$4:H49)+1,"")</f>
        <v/>
      </c>
      <c r="I50" s="20" t="str">
        <f>IF(J50="SI",'TABLA DE OBJETIVOS'!$A51,"")</f>
        <v/>
      </c>
      <c r="J50" s="20" t="str">
        <f>IF(BASES!$B$8&lt;&gt;"",IF('TABLA DE OBJETIVOS'!$F51=BASES!$B$8,"SI",""),"")</f>
        <v/>
      </c>
      <c r="K50" s="20" t="str">
        <f>IF((L50&lt;&gt;"")^(SUM(K$4:K49)&lt;&gt;""),MAX(K$4:K49)+1,"")</f>
        <v/>
      </c>
      <c r="L50" s="20" t="str">
        <f>IF(M50="SI",'TABLA DE OBJETIVOS'!$A51,"")</f>
        <v/>
      </c>
      <c r="M50" s="20" t="str">
        <f>IF(BASES!$B$9&lt;&gt;"",IF('TABLA DE OBJETIVOS'!$F51=BASES!$B$9,"SI",""),"")</f>
        <v/>
      </c>
      <c r="N50" s="20" t="str">
        <f>IF((O50&lt;&gt;"")^(SUM(N$4:N49)&lt;&gt;""),MAX(N$4:N49)+1,"")</f>
        <v/>
      </c>
      <c r="O50" s="20" t="str">
        <f>IF(P50="SI",'TABLA DE OBJETIVOS'!$A51,"")</f>
        <v/>
      </c>
      <c r="P50" s="20" t="str">
        <f>IF(BASES!$B$10&lt;&gt;"",IF('TABLA DE OBJETIVOS'!$F51=BASES!$B$10,"SI",""),"")</f>
        <v/>
      </c>
      <c r="Q50" s="20" t="str">
        <f>IF((R50&lt;&gt;"")^(SUM(Q$4:Q49)&lt;&gt;""),MAX(Q$4:Q49)+1,"")</f>
        <v/>
      </c>
      <c r="R50" s="20" t="str">
        <f>IF(S50="SI",'TABLA DE OBJETIVOS'!$A51,"")</f>
        <v/>
      </c>
      <c r="S50" s="20" t="str">
        <f>IF(BASES!$B$11&lt;&gt;"",IF('TABLA DE OBJETIVOS'!$F51=BASES!$B$11,"SI",""),"")</f>
        <v/>
      </c>
      <c r="T50" s="20" t="str">
        <f>IF((U50&lt;&gt;"")^(SUM(T$4:T49)&lt;&gt;""),MAX(T$4:T49)+1,"")</f>
        <v/>
      </c>
      <c r="U50" s="20" t="str">
        <f>IF(V50="SI",'TABLA DE OBJETIVOS'!$A51,"")</f>
        <v/>
      </c>
      <c r="V50" s="20" t="str">
        <f>IF(BASES!$B$12&lt;&gt;"",IF('TABLA DE OBJETIVOS'!$F51=BASES!$B$12,"SI",""),"")</f>
        <v/>
      </c>
    </row>
    <row r="51" spans="2:22" x14ac:dyDescent="0.3">
      <c r="B51" s="20" t="str">
        <f>IF((C51&lt;&gt;"")^(SUM(B$4:B50)&lt;&gt;""),MAX(B$4:B50)+1,"")</f>
        <v/>
      </c>
      <c r="C51" s="20" t="str">
        <f>IF(D51="SI",'TABLA DE OBJETIVOS'!$A52,"")</f>
        <v/>
      </c>
      <c r="D51" s="20" t="str">
        <f>IF(BASES!$B$6&lt;&gt;"",IF('TABLA DE OBJETIVOS'!$F52=BASES!$B$6,"SI",""),"")</f>
        <v/>
      </c>
      <c r="E51" s="20" t="str">
        <f>IF((F51&lt;&gt;"")^(SUM(E$4:E50)&lt;&gt;""),MAX(E$4:E50)+1,"")</f>
        <v/>
      </c>
      <c r="F51" s="20" t="str">
        <f>IF(G51="SI",'TABLA DE OBJETIVOS'!$A52,"")</f>
        <v/>
      </c>
      <c r="G51" s="20" t="str">
        <f>IF(BASES!$B$7&lt;&gt;"",IF('TABLA DE OBJETIVOS'!$F52=BASES!$B$7,"SI",""),"")</f>
        <v/>
      </c>
      <c r="H51" s="20" t="str">
        <f>IF((I51&lt;&gt;"")^(SUM(H$4:H50)&lt;&gt;""),MAX(H$4:H50)+1,"")</f>
        <v/>
      </c>
      <c r="I51" s="20" t="str">
        <f>IF(J51="SI",'TABLA DE OBJETIVOS'!$A52,"")</f>
        <v/>
      </c>
      <c r="J51" s="20" t="str">
        <f>IF(BASES!$B$8&lt;&gt;"",IF('TABLA DE OBJETIVOS'!$F52=BASES!$B$8,"SI",""),"")</f>
        <v/>
      </c>
      <c r="K51" s="20" t="str">
        <f>IF((L51&lt;&gt;"")^(SUM(K$4:K50)&lt;&gt;""),MAX(K$4:K50)+1,"")</f>
        <v/>
      </c>
      <c r="L51" s="20" t="str">
        <f>IF(M51="SI",'TABLA DE OBJETIVOS'!$A52,"")</f>
        <v/>
      </c>
      <c r="M51" s="20" t="str">
        <f>IF(BASES!$B$9&lt;&gt;"",IF('TABLA DE OBJETIVOS'!$F52=BASES!$B$9,"SI",""),"")</f>
        <v/>
      </c>
      <c r="N51" s="20" t="str">
        <f>IF((O51&lt;&gt;"")^(SUM(N$4:N50)&lt;&gt;""),MAX(N$4:N50)+1,"")</f>
        <v/>
      </c>
      <c r="O51" s="20" t="str">
        <f>IF(P51="SI",'TABLA DE OBJETIVOS'!$A52,"")</f>
        <v/>
      </c>
      <c r="P51" s="20" t="str">
        <f>IF(BASES!$B$10&lt;&gt;"",IF('TABLA DE OBJETIVOS'!$F52=BASES!$B$10,"SI",""),"")</f>
        <v/>
      </c>
      <c r="Q51" s="20" t="str">
        <f>IF((R51&lt;&gt;"")^(SUM(Q$4:Q50)&lt;&gt;""),MAX(Q$4:Q50)+1,"")</f>
        <v/>
      </c>
      <c r="R51" s="20" t="str">
        <f>IF(S51="SI",'TABLA DE OBJETIVOS'!$A52,"")</f>
        <v/>
      </c>
      <c r="S51" s="20" t="str">
        <f>IF(BASES!$B$11&lt;&gt;"",IF('TABLA DE OBJETIVOS'!$F52=BASES!$B$11,"SI",""),"")</f>
        <v/>
      </c>
      <c r="T51" s="20" t="str">
        <f>IF((U51&lt;&gt;"")^(SUM(T$4:T50)&lt;&gt;""),MAX(T$4:T50)+1,"")</f>
        <v/>
      </c>
      <c r="U51" s="20" t="str">
        <f>IF(V51="SI",'TABLA DE OBJETIVOS'!$A52,"")</f>
        <v/>
      </c>
      <c r="V51" s="20" t="str">
        <f>IF(BASES!$B$12&lt;&gt;"",IF('TABLA DE OBJETIVOS'!$F52=BASES!$B$12,"SI",""),"")</f>
        <v/>
      </c>
    </row>
    <row r="52" spans="2:22" x14ac:dyDescent="0.3">
      <c r="B52" s="20" t="str">
        <f>IF((C52&lt;&gt;"")^(SUM(B$4:B51)&lt;&gt;""),MAX(B$4:B51)+1,"")</f>
        <v/>
      </c>
      <c r="C52" s="20" t="str">
        <f>IF(D52="SI",'TABLA DE OBJETIVOS'!$A53,"")</f>
        <v/>
      </c>
      <c r="D52" s="20" t="str">
        <f>IF(BASES!$B$6&lt;&gt;"",IF('TABLA DE OBJETIVOS'!$F53=BASES!$B$6,"SI",""),"")</f>
        <v/>
      </c>
      <c r="E52" s="20" t="str">
        <f>IF((F52&lt;&gt;"")^(SUM(E$4:E51)&lt;&gt;""),MAX(E$4:E51)+1,"")</f>
        <v/>
      </c>
      <c r="F52" s="20" t="str">
        <f>IF(G52="SI",'TABLA DE OBJETIVOS'!$A53,"")</f>
        <v/>
      </c>
      <c r="G52" s="20" t="str">
        <f>IF(BASES!$B$7&lt;&gt;"",IF('TABLA DE OBJETIVOS'!$F53=BASES!$B$7,"SI",""),"")</f>
        <v/>
      </c>
      <c r="H52" s="20" t="str">
        <f>IF((I52&lt;&gt;"")^(SUM(H$4:H51)&lt;&gt;""),MAX(H$4:H51)+1,"")</f>
        <v/>
      </c>
      <c r="I52" s="20" t="str">
        <f>IF(J52="SI",'TABLA DE OBJETIVOS'!$A53,"")</f>
        <v/>
      </c>
      <c r="J52" s="20" t="str">
        <f>IF(BASES!$B$8&lt;&gt;"",IF('TABLA DE OBJETIVOS'!$F53=BASES!$B$8,"SI",""),"")</f>
        <v/>
      </c>
      <c r="K52" s="20" t="str">
        <f>IF((L52&lt;&gt;"")^(SUM(K$4:K51)&lt;&gt;""),MAX(K$4:K51)+1,"")</f>
        <v/>
      </c>
      <c r="L52" s="20" t="str">
        <f>IF(M52="SI",'TABLA DE OBJETIVOS'!$A53,"")</f>
        <v/>
      </c>
      <c r="M52" s="20" t="str">
        <f>IF(BASES!$B$9&lt;&gt;"",IF('TABLA DE OBJETIVOS'!$F53=BASES!$B$9,"SI",""),"")</f>
        <v/>
      </c>
      <c r="N52" s="20" t="str">
        <f>IF((O52&lt;&gt;"")^(SUM(N$4:N51)&lt;&gt;""),MAX(N$4:N51)+1,"")</f>
        <v/>
      </c>
      <c r="O52" s="20" t="str">
        <f>IF(P52="SI",'TABLA DE OBJETIVOS'!$A53,"")</f>
        <v/>
      </c>
      <c r="P52" s="20" t="str">
        <f>IF(BASES!$B$10&lt;&gt;"",IF('TABLA DE OBJETIVOS'!$F53=BASES!$B$10,"SI",""),"")</f>
        <v/>
      </c>
      <c r="Q52" s="20" t="str">
        <f>IF((R52&lt;&gt;"")^(SUM(Q$4:Q51)&lt;&gt;""),MAX(Q$4:Q51)+1,"")</f>
        <v/>
      </c>
      <c r="R52" s="20" t="str">
        <f>IF(S52="SI",'TABLA DE OBJETIVOS'!$A53,"")</f>
        <v/>
      </c>
      <c r="S52" s="20" t="str">
        <f>IF(BASES!$B$11&lt;&gt;"",IF('TABLA DE OBJETIVOS'!$F53=BASES!$B$11,"SI",""),"")</f>
        <v/>
      </c>
      <c r="T52" s="20" t="str">
        <f>IF((U52&lt;&gt;"")^(SUM(T$4:T51)&lt;&gt;""),MAX(T$4:T51)+1,"")</f>
        <v/>
      </c>
      <c r="U52" s="20" t="str">
        <f>IF(V52="SI",'TABLA DE OBJETIVOS'!$A53,"")</f>
        <v/>
      </c>
      <c r="V52" s="20" t="str">
        <f>IF(BASES!$B$12&lt;&gt;"",IF('TABLA DE OBJETIVOS'!$F53=BASES!$B$12,"SI",""),"")</f>
        <v/>
      </c>
    </row>
    <row r="53" spans="2:22" x14ac:dyDescent="0.3">
      <c r="B53" s="20" t="str">
        <f>IF((C53&lt;&gt;"")^(SUM(B$4:B52)&lt;&gt;""),MAX(B$4:B52)+1,"")</f>
        <v/>
      </c>
      <c r="C53" s="20" t="str">
        <f>IF(D53="SI",'TABLA DE OBJETIVOS'!$A54,"")</f>
        <v/>
      </c>
      <c r="D53" s="20" t="str">
        <f>IF(BASES!$B$6&lt;&gt;"",IF('TABLA DE OBJETIVOS'!$F54=BASES!$B$6,"SI",""),"")</f>
        <v/>
      </c>
      <c r="E53" s="20" t="str">
        <f>IF((F53&lt;&gt;"")^(SUM(E$4:E52)&lt;&gt;""),MAX(E$4:E52)+1,"")</f>
        <v/>
      </c>
      <c r="F53" s="20" t="str">
        <f>IF(G53="SI",'TABLA DE OBJETIVOS'!$A54,"")</f>
        <v/>
      </c>
      <c r="G53" s="20" t="str">
        <f>IF(BASES!$B$7&lt;&gt;"",IF('TABLA DE OBJETIVOS'!$F54=BASES!$B$7,"SI",""),"")</f>
        <v/>
      </c>
      <c r="H53" s="20" t="str">
        <f>IF((I53&lt;&gt;"")^(SUM(H$4:H52)&lt;&gt;""),MAX(H$4:H52)+1,"")</f>
        <v/>
      </c>
      <c r="I53" s="20" t="str">
        <f>IF(J53="SI",'TABLA DE OBJETIVOS'!$A54,"")</f>
        <v/>
      </c>
      <c r="J53" s="20" t="str">
        <f>IF(BASES!$B$8&lt;&gt;"",IF('TABLA DE OBJETIVOS'!$F54=BASES!$B$8,"SI",""),"")</f>
        <v/>
      </c>
      <c r="K53" s="20" t="str">
        <f>IF((L53&lt;&gt;"")^(SUM(K$4:K52)&lt;&gt;""),MAX(K$4:K52)+1,"")</f>
        <v/>
      </c>
      <c r="L53" s="20" t="str">
        <f>IF(M53="SI",'TABLA DE OBJETIVOS'!$A54,"")</f>
        <v/>
      </c>
      <c r="M53" s="20" t="str">
        <f>IF(BASES!$B$9&lt;&gt;"",IF('TABLA DE OBJETIVOS'!$F54=BASES!$B$9,"SI",""),"")</f>
        <v/>
      </c>
      <c r="N53" s="20" t="str">
        <f>IF((O53&lt;&gt;"")^(SUM(N$4:N52)&lt;&gt;""),MAX(N$4:N52)+1,"")</f>
        <v/>
      </c>
      <c r="O53" s="20" t="str">
        <f>IF(P53="SI",'TABLA DE OBJETIVOS'!$A54,"")</f>
        <v/>
      </c>
      <c r="P53" s="20" t="str">
        <f>IF(BASES!$B$10&lt;&gt;"",IF('TABLA DE OBJETIVOS'!$F54=BASES!$B$10,"SI",""),"")</f>
        <v/>
      </c>
      <c r="Q53" s="20" t="str">
        <f>IF((R53&lt;&gt;"")^(SUM(Q$4:Q52)&lt;&gt;""),MAX(Q$4:Q52)+1,"")</f>
        <v/>
      </c>
      <c r="R53" s="20" t="str">
        <f>IF(S53="SI",'TABLA DE OBJETIVOS'!$A54,"")</f>
        <v/>
      </c>
      <c r="S53" s="20" t="str">
        <f>IF(BASES!$B$11&lt;&gt;"",IF('TABLA DE OBJETIVOS'!$F54=BASES!$B$11,"SI",""),"")</f>
        <v/>
      </c>
      <c r="T53" s="20" t="str">
        <f>IF((U53&lt;&gt;"")^(SUM(T$4:T52)&lt;&gt;""),MAX(T$4:T52)+1,"")</f>
        <v/>
      </c>
      <c r="U53" s="20" t="str">
        <f>IF(V53="SI",'TABLA DE OBJETIVOS'!$A54,"")</f>
        <v/>
      </c>
      <c r="V53" s="20" t="str">
        <f>IF(BASES!$B$12&lt;&gt;"",IF('TABLA DE OBJETIVOS'!$F54=BASES!$B$12,"SI",""),"")</f>
        <v/>
      </c>
    </row>
    <row r="54" spans="2:22" x14ac:dyDescent="0.3">
      <c r="B54" s="20" t="str">
        <f>IF((C54&lt;&gt;"")^(SUM(B$4:B53)&lt;&gt;""),MAX(B$4:B53)+1,"")</f>
        <v/>
      </c>
      <c r="C54" s="20" t="str">
        <f>IF(D54="SI",'TABLA DE OBJETIVOS'!$A55,"")</f>
        <v/>
      </c>
      <c r="D54" s="20" t="str">
        <f>IF(BASES!$B$6&lt;&gt;"",IF('TABLA DE OBJETIVOS'!$F55=BASES!$B$6,"SI",""),"")</f>
        <v/>
      </c>
      <c r="E54" s="20" t="str">
        <f>IF((F54&lt;&gt;"")^(SUM(E$4:E53)&lt;&gt;""),MAX(E$4:E53)+1,"")</f>
        <v/>
      </c>
      <c r="F54" s="20" t="str">
        <f>IF(G54="SI",'TABLA DE OBJETIVOS'!$A55,"")</f>
        <v/>
      </c>
      <c r="G54" s="20" t="str">
        <f>IF(BASES!$B$7&lt;&gt;"",IF('TABLA DE OBJETIVOS'!$F55=BASES!$B$7,"SI",""),"")</f>
        <v/>
      </c>
      <c r="H54" s="20" t="str">
        <f>IF((I54&lt;&gt;"")^(SUM(H$4:H53)&lt;&gt;""),MAX(H$4:H53)+1,"")</f>
        <v/>
      </c>
      <c r="I54" s="20" t="str">
        <f>IF(J54="SI",'TABLA DE OBJETIVOS'!$A55,"")</f>
        <v/>
      </c>
      <c r="J54" s="20" t="str">
        <f>IF(BASES!$B$8&lt;&gt;"",IF('TABLA DE OBJETIVOS'!$F55=BASES!$B$8,"SI",""),"")</f>
        <v/>
      </c>
      <c r="K54" s="20" t="str">
        <f>IF((L54&lt;&gt;"")^(SUM(K$4:K53)&lt;&gt;""),MAX(K$4:K53)+1,"")</f>
        <v/>
      </c>
      <c r="L54" s="20" t="str">
        <f>IF(M54="SI",'TABLA DE OBJETIVOS'!$A55,"")</f>
        <v/>
      </c>
      <c r="M54" s="20" t="str">
        <f>IF(BASES!$B$9&lt;&gt;"",IF('TABLA DE OBJETIVOS'!$F55=BASES!$B$9,"SI",""),"")</f>
        <v/>
      </c>
      <c r="N54" s="20" t="str">
        <f>IF((O54&lt;&gt;"")^(SUM(N$4:N53)&lt;&gt;""),MAX(N$4:N53)+1,"")</f>
        <v/>
      </c>
      <c r="O54" s="20" t="str">
        <f>IF(P54="SI",'TABLA DE OBJETIVOS'!$A55,"")</f>
        <v/>
      </c>
      <c r="P54" s="20" t="str">
        <f>IF(BASES!$B$10&lt;&gt;"",IF('TABLA DE OBJETIVOS'!$F55=BASES!$B$10,"SI",""),"")</f>
        <v/>
      </c>
      <c r="Q54" s="20" t="str">
        <f>IF((R54&lt;&gt;"")^(SUM(Q$4:Q53)&lt;&gt;""),MAX(Q$4:Q53)+1,"")</f>
        <v/>
      </c>
      <c r="R54" s="20" t="str">
        <f>IF(S54="SI",'TABLA DE OBJETIVOS'!$A55,"")</f>
        <v/>
      </c>
      <c r="S54" s="20" t="str">
        <f>IF(BASES!$B$11&lt;&gt;"",IF('TABLA DE OBJETIVOS'!$F55=BASES!$B$11,"SI",""),"")</f>
        <v/>
      </c>
      <c r="T54" s="20" t="str">
        <f>IF((U54&lt;&gt;"")^(SUM(T$4:T53)&lt;&gt;""),MAX(T$4:T53)+1,"")</f>
        <v/>
      </c>
      <c r="U54" s="20" t="str">
        <f>IF(V54="SI",'TABLA DE OBJETIVOS'!$A55,"")</f>
        <v/>
      </c>
      <c r="V54" s="20" t="str">
        <f>IF(BASES!$B$12&lt;&gt;"",IF('TABLA DE OBJETIVOS'!$F55=BASES!$B$12,"SI",""),"")</f>
        <v/>
      </c>
    </row>
    <row r="55" spans="2:22" x14ac:dyDescent="0.3">
      <c r="B55" s="20" t="str">
        <f>IF((C55&lt;&gt;"")^(SUM(B$4:B54)&lt;&gt;""),MAX(B$4:B54)+1,"")</f>
        <v/>
      </c>
      <c r="C55" s="20" t="str">
        <f>IF(D55="SI",'TABLA DE OBJETIVOS'!$A56,"")</f>
        <v/>
      </c>
      <c r="D55" s="20" t="str">
        <f>IF(BASES!$B$6&lt;&gt;"",IF('TABLA DE OBJETIVOS'!$F56=BASES!$B$6,"SI",""),"")</f>
        <v/>
      </c>
      <c r="E55" s="20" t="str">
        <f>IF((F55&lt;&gt;"")^(SUM(E$4:E54)&lt;&gt;""),MAX(E$4:E54)+1,"")</f>
        <v/>
      </c>
      <c r="F55" s="20" t="str">
        <f>IF(G55="SI",'TABLA DE OBJETIVOS'!$A56,"")</f>
        <v/>
      </c>
      <c r="G55" s="20" t="str">
        <f>IF(BASES!$B$7&lt;&gt;"",IF('TABLA DE OBJETIVOS'!$F56=BASES!$B$7,"SI",""),"")</f>
        <v/>
      </c>
      <c r="H55" s="20" t="str">
        <f>IF((I55&lt;&gt;"")^(SUM(H$4:H54)&lt;&gt;""),MAX(H$4:H54)+1,"")</f>
        <v/>
      </c>
      <c r="I55" s="20" t="str">
        <f>IF(J55="SI",'TABLA DE OBJETIVOS'!$A56,"")</f>
        <v/>
      </c>
      <c r="J55" s="20" t="str">
        <f>IF(BASES!$B$8&lt;&gt;"",IF('TABLA DE OBJETIVOS'!$F56=BASES!$B$8,"SI",""),"")</f>
        <v/>
      </c>
      <c r="K55" s="20" t="str">
        <f>IF((L55&lt;&gt;"")^(SUM(K$4:K54)&lt;&gt;""),MAX(K$4:K54)+1,"")</f>
        <v/>
      </c>
      <c r="L55" s="20" t="str">
        <f>IF(M55="SI",'TABLA DE OBJETIVOS'!$A56,"")</f>
        <v/>
      </c>
      <c r="M55" s="20" t="str">
        <f>IF(BASES!$B$9&lt;&gt;"",IF('TABLA DE OBJETIVOS'!$F56=BASES!$B$9,"SI",""),"")</f>
        <v/>
      </c>
      <c r="N55" s="20" t="str">
        <f>IF((O55&lt;&gt;"")^(SUM(N$4:N54)&lt;&gt;""),MAX(N$4:N54)+1,"")</f>
        <v/>
      </c>
      <c r="O55" s="20" t="str">
        <f>IF(P55="SI",'TABLA DE OBJETIVOS'!$A56,"")</f>
        <v/>
      </c>
      <c r="P55" s="20" t="str">
        <f>IF(BASES!$B$10&lt;&gt;"",IF('TABLA DE OBJETIVOS'!$F56=BASES!$B$10,"SI",""),"")</f>
        <v/>
      </c>
      <c r="Q55" s="20" t="str">
        <f>IF((R55&lt;&gt;"")^(SUM(Q$4:Q54)&lt;&gt;""),MAX(Q$4:Q54)+1,"")</f>
        <v/>
      </c>
      <c r="R55" s="20" t="str">
        <f>IF(S55="SI",'TABLA DE OBJETIVOS'!$A56,"")</f>
        <v/>
      </c>
      <c r="S55" s="20" t="str">
        <f>IF(BASES!$B$11&lt;&gt;"",IF('TABLA DE OBJETIVOS'!$F56=BASES!$B$11,"SI",""),"")</f>
        <v/>
      </c>
      <c r="T55" s="20" t="str">
        <f>IF((U55&lt;&gt;"")^(SUM(T$4:T54)&lt;&gt;""),MAX(T$4:T54)+1,"")</f>
        <v/>
      </c>
      <c r="U55" s="20" t="str">
        <f>IF(V55="SI",'TABLA DE OBJETIVOS'!$A56,"")</f>
        <v/>
      </c>
      <c r="V55" s="20" t="str">
        <f>IF(BASES!$B$12&lt;&gt;"",IF('TABLA DE OBJETIVOS'!$F56=BASES!$B$12,"SI",""),"")</f>
        <v/>
      </c>
    </row>
    <row r="56" spans="2:22" x14ac:dyDescent="0.3">
      <c r="B56" s="20" t="str">
        <f>IF((C56&lt;&gt;"")^(SUM(B$4:B55)&lt;&gt;""),MAX(B$4:B55)+1,"")</f>
        <v/>
      </c>
      <c r="C56" s="20" t="str">
        <f>IF(D56="SI",'TABLA DE OBJETIVOS'!$A57,"")</f>
        <v/>
      </c>
      <c r="D56" s="20" t="str">
        <f>IF(BASES!$B$6&lt;&gt;"",IF('TABLA DE OBJETIVOS'!$F57=BASES!$B$6,"SI",""),"")</f>
        <v/>
      </c>
      <c r="E56" s="20" t="str">
        <f>IF((F56&lt;&gt;"")^(SUM(E$4:E55)&lt;&gt;""),MAX(E$4:E55)+1,"")</f>
        <v/>
      </c>
      <c r="F56" s="20" t="str">
        <f>IF(G56="SI",'TABLA DE OBJETIVOS'!$A57,"")</f>
        <v/>
      </c>
      <c r="G56" s="20" t="str">
        <f>IF(BASES!$B$7&lt;&gt;"",IF('TABLA DE OBJETIVOS'!$F57=BASES!$B$7,"SI",""),"")</f>
        <v/>
      </c>
      <c r="H56" s="20" t="str">
        <f>IF((I56&lt;&gt;"")^(SUM(H$4:H55)&lt;&gt;""),MAX(H$4:H55)+1,"")</f>
        <v/>
      </c>
      <c r="I56" s="20" t="str">
        <f>IF(J56="SI",'TABLA DE OBJETIVOS'!$A57,"")</f>
        <v/>
      </c>
      <c r="J56" s="20" t="str">
        <f>IF(BASES!$B$8&lt;&gt;"",IF('TABLA DE OBJETIVOS'!$F57=BASES!$B$8,"SI",""),"")</f>
        <v/>
      </c>
      <c r="K56" s="20" t="str">
        <f>IF((L56&lt;&gt;"")^(SUM(K$4:K55)&lt;&gt;""),MAX(K$4:K55)+1,"")</f>
        <v/>
      </c>
      <c r="L56" s="20" t="str">
        <f>IF(M56="SI",'TABLA DE OBJETIVOS'!$A57,"")</f>
        <v/>
      </c>
      <c r="M56" s="20" t="str">
        <f>IF(BASES!$B$9&lt;&gt;"",IF('TABLA DE OBJETIVOS'!$F57=BASES!$B$9,"SI",""),"")</f>
        <v/>
      </c>
      <c r="N56" s="20" t="str">
        <f>IF((O56&lt;&gt;"")^(SUM(N$4:N55)&lt;&gt;""),MAX(N$4:N55)+1,"")</f>
        <v/>
      </c>
      <c r="O56" s="20" t="str">
        <f>IF(P56="SI",'TABLA DE OBJETIVOS'!$A57,"")</f>
        <v/>
      </c>
      <c r="P56" s="20" t="str">
        <f>IF(BASES!$B$10&lt;&gt;"",IF('TABLA DE OBJETIVOS'!$F57=BASES!$B$10,"SI",""),"")</f>
        <v/>
      </c>
      <c r="Q56" s="20" t="str">
        <f>IF((R56&lt;&gt;"")^(SUM(Q$4:Q55)&lt;&gt;""),MAX(Q$4:Q55)+1,"")</f>
        <v/>
      </c>
      <c r="R56" s="20" t="str">
        <f>IF(S56="SI",'TABLA DE OBJETIVOS'!$A57,"")</f>
        <v/>
      </c>
      <c r="S56" s="20" t="str">
        <f>IF(BASES!$B$11&lt;&gt;"",IF('TABLA DE OBJETIVOS'!$F57=BASES!$B$11,"SI",""),"")</f>
        <v/>
      </c>
      <c r="T56" s="20" t="str">
        <f>IF((U56&lt;&gt;"")^(SUM(T$4:T55)&lt;&gt;""),MAX(T$4:T55)+1,"")</f>
        <v/>
      </c>
      <c r="U56" s="20" t="str">
        <f>IF(V56="SI",'TABLA DE OBJETIVOS'!$A57,"")</f>
        <v/>
      </c>
      <c r="V56" s="20" t="str">
        <f>IF(BASES!$B$12&lt;&gt;"",IF('TABLA DE OBJETIVOS'!$F57=BASES!$B$12,"SI",""),"")</f>
        <v/>
      </c>
    </row>
    <row r="57" spans="2:22" x14ac:dyDescent="0.3">
      <c r="B57" s="20" t="str">
        <f>IF((C57&lt;&gt;"")^(SUM(B$4:B56)&lt;&gt;""),MAX(B$4:B56)+1,"")</f>
        <v/>
      </c>
      <c r="C57" s="20" t="str">
        <f>IF(D57="SI",'TABLA DE OBJETIVOS'!$A58,"")</f>
        <v/>
      </c>
      <c r="D57" s="20" t="str">
        <f>IF(BASES!$B$6&lt;&gt;"",IF('TABLA DE OBJETIVOS'!$F58=BASES!$B$6,"SI",""),"")</f>
        <v/>
      </c>
      <c r="E57" s="20" t="str">
        <f>IF((F57&lt;&gt;"")^(SUM(E$4:E56)&lt;&gt;""),MAX(E$4:E56)+1,"")</f>
        <v/>
      </c>
      <c r="F57" s="20" t="str">
        <f>IF(G57="SI",'TABLA DE OBJETIVOS'!$A58,"")</f>
        <v/>
      </c>
      <c r="G57" s="20" t="str">
        <f>IF(BASES!$B$7&lt;&gt;"",IF('TABLA DE OBJETIVOS'!$F58=BASES!$B$7,"SI",""),"")</f>
        <v/>
      </c>
      <c r="H57" s="20" t="str">
        <f>IF((I57&lt;&gt;"")^(SUM(H$4:H56)&lt;&gt;""),MAX(H$4:H56)+1,"")</f>
        <v/>
      </c>
      <c r="I57" s="20" t="str">
        <f>IF(J57="SI",'TABLA DE OBJETIVOS'!$A58,"")</f>
        <v/>
      </c>
      <c r="J57" s="20" t="str">
        <f>IF(BASES!$B$8&lt;&gt;"",IF('TABLA DE OBJETIVOS'!$F58=BASES!$B$8,"SI",""),"")</f>
        <v/>
      </c>
      <c r="K57" s="20" t="str">
        <f>IF((L57&lt;&gt;"")^(SUM(K$4:K56)&lt;&gt;""),MAX(K$4:K56)+1,"")</f>
        <v/>
      </c>
      <c r="L57" s="20" t="str">
        <f>IF(M57="SI",'TABLA DE OBJETIVOS'!$A58,"")</f>
        <v/>
      </c>
      <c r="M57" s="20" t="str">
        <f>IF(BASES!$B$9&lt;&gt;"",IF('TABLA DE OBJETIVOS'!$F58=BASES!$B$9,"SI",""),"")</f>
        <v/>
      </c>
      <c r="N57" s="20" t="str">
        <f>IF((O57&lt;&gt;"")^(SUM(N$4:N56)&lt;&gt;""),MAX(N$4:N56)+1,"")</f>
        <v/>
      </c>
      <c r="O57" s="20" t="str">
        <f>IF(P57="SI",'TABLA DE OBJETIVOS'!$A58,"")</f>
        <v/>
      </c>
      <c r="P57" s="20" t="str">
        <f>IF(BASES!$B$10&lt;&gt;"",IF('TABLA DE OBJETIVOS'!$F58=BASES!$B$10,"SI",""),"")</f>
        <v/>
      </c>
      <c r="Q57" s="20" t="str">
        <f>IF((R57&lt;&gt;"")^(SUM(Q$4:Q56)&lt;&gt;""),MAX(Q$4:Q56)+1,"")</f>
        <v/>
      </c>
      <c r="R57" s="20" t="str">
        <f>IF(S57="SI",'TABLA DE OBJETIVOS'!$A58,"")</f>
        <v/>
      </c>
      <c r="S57" s="20" t="str">
        <f>IF(BASES!$B$11&lt;&gt;"",IF('TABLA DE OBJETIVOS'!$F58=BASES!$B$11,"SI",""),"")</f>
        <v/>
      </c>
      <c r="T57" s="20" t="str">
        <f>IF((U57&lt;&gt;"")^(SUM(T$4:T56)&lt;&gt;""),MAX(T$4:T56)+1,"")</f>
        <v/>
      </c>
      <c r="U57" s="20" t="str">
        <f>IF(V57="SI",'TABLA DE OBJETIVOS'!$A58,"")</f>
        <v/>
      </c>
      <c r="V57" s="20" t="str">
        <f>IF(BASES!$B$12&lt;&gt;"",IF('TABLA DE OBJETIVOS'!$F58=BASES!$B$12,"SI",""),"")</f>
        <v/>
      </c>
    </row>
    <row r="58" spans="2:22" x14ac:dyDescent="0.3">
      <c r="B58" s="20" t="str">
        <f>IF((C58&lt;&gt;"")^(SUM(B$4:B57)&lt;&gt;""),MAX(B$4:B57)+1,"")</f>
        <v/>
      </c>
      <c r="C58" s="20" t="str">
        <f>IF(D58="SI",'TABLA DE OBJETIVOS'!$A59,"")</f>
        <v/>
      </c>
      <c r="D58" s="20" t="str">
        <f>IF(BASES!$B$6&lt;&gt;"",IF('TABLA DE OBJETIVOS'!$F59=BASES!$B$6,"SI",""),"")</f>
        <v/>
      </c>
      <c r="E58" s="20" t="str">
        <f>IF((F58&lt;&gt;"")^(SUM(E$4:E57)&lt;&gt;""),MAX(E$4:E57)+1,"")</f>
        <v/>
      </c>
      <c r="F58" s="20" t="str">
        <f>IF(G58="SI",'TABLA DE OBJETIVOS'!$A59,"")</f>
        <v/>
      </c>
      <c r="G58" s="20" t="str">
        <f>IF(BASES!$B$7&lt;&gt;"",IF('TABLA DE OBJETIVOS'!$F59=BASES!$B$7,"SI",""),"")</f>
        <v/>
      </c>
      <c r="H58" s="20" t="str">
        <f>IF((I58&lt;&gt;"")^(SUM(H$4:H57)&lt;&gt;""),MAX(H$4:H57)+1,"")</f>
        <v/>
      </c>
      <c r="I58" s="20" t="str">
        <f>IF(J58="SI",'TABLA DE OBJETIVOS'!$A59,"")</f>
        <v/>
      </c>
      <c r="J58" s="20" t="str">
        <f>IF(BASES!$B$8&lt;&gt;"",IF('TABLA DE OBJETIVOS'!$F59=BASES!$B$8,"SI",""),"")</f>
        <v/>
      </c>
      <c r="K58" s="20" t="str">
        <f>IF((L58&lt;&gt;"")^(SUM(K$4:K57)&lt;&gt;""),MAX(K$4:K57)+1,"")</f>
        <v/>
      </c>
      <c r="L58" s="20" t="str">
        <f>IF(M58="SI",'TABLA DE OBJETIVOS'!$A59,"")</f>
        <v/>
      </c>
      <c r="M58" s="20" t="str">
        <f>IF(BASES!$B$9&lt;&gt;"",IF('TABLA DE OBJETIVOS'!$F59=BASES!$B$9,"SI",""),"")</f>
        <v/>
      </c>
      <c r="N58" s="20" t="str">
        <f>IF((O58&lt;&gt;"")^(SUM(N$4:N57)&lt;&gt;""),MAX(N$4:N57)+1,"")</f>
        <v/>
      </c>
      <c r="O58" s="20" t="str">
        <f>IF(P58="SI",'TABLA DE OBJETIVOS'!$A59,"")</f>
        <v/>
      </c>
      <c r="P58" s="20" t="str">
        <f>IF(BASES!$B$10&lt;&gt;"",IF('TABLA DE OBJETIVOS'!$F59=BASES!$B$10,"SI",""),"")</f>
        <v/>
      </c>
      <c r="Q58" s="20" t="str">
        <f>IF((R58&lt;&gt;"")^(SUM(Q$4:Q57)&lt;&gt;""),MAX(Q$4:Q57)+1,"")</f>
        <v/>
      </c>
      <c r="R58" s="20" t="str">
        <f>IF(S58="SI",'TABLA DE OBJETIVOS'!$A59,"")</f>
        <v/>
      </c>
      <c r="S58" s="20" t="str">
        <f>IF(BASES!$B$11&lt;&gt;"",IF('TABLA DE OBJETIVOS'!$F59=BASES!$B$11,"SI",""),"")</f>
        <v/>
      </c>
      <c r="T58" s="20" t="str">
        <f>IF((U58&lt;&gt;"")^(SUM(T$4:T57)&lt;&gt;""),MAX(T$4:T57)+1,"")</f>
        <v/>
      </c>
      <c r="U58" s="20" t="str">
        <f>IF(V58="SI",'TABLA DE OBJETIVOS'!$A59,"")</f>
        <v/>
      </c>
      <c r="V58" s="20" t="str">
        <f>IF(BASES!$B$12&lt;&gt;"",IF('TABLA DE OBJETIVOS'!$F59=BASES!$B$12,"SI",""),"")</f>
        <v/>
      </c>
    </row>
    <row r="59" spans="2:22" x14ac:dyDescent="0.3">
      <c r="B59" s="20" t="str">
        <f>IF((C59&lt;&gt;"")^(SUM(B$4:B58)&lt;&gt;""),MAX(B$4:B58)+1,"")</f>
        <v/>
      </c>
      <c r="C59" s="20" t="str">
        <f>IF(D59="SI",'TABLA DE OBJETIVOS'!$A60,"")</f>
        <v/>
      </c>
      <c r="D59" s="20" t="str">
        <f>IF(BASES!$B$6&lt;&gt;"",IF('TABLA DE OBJETIVOS'!$F60=BASES!$B$6,"SI",""),"")</f>
        <v/>
      </c>
      <c r="E59" s="20" t="str">
        <f>IF((F59&lt;&gt;"")^(SUM(E$4:E58)&lt;&gt;""),MAX(E$4:E58)+1,"")</f>
        <v/>
      </c>
      <c r="F59" s="20" t="str">
        <f>IF(G59="SI",'TABLA DE OBJETIVOS'!$A60,"")</f>
        <v/>
      </c>
      <c r="G59" s="20" t="str">
        <f>IF(BASES!$B$7&lt;&gt;"",IF('TABLA DE OBJETIVOS'!$F60=BASES!$B$7,"SI",""),"")</f>
        <v/>
      </c>
      <c r="H59" s="20" t="str">
        <f>IF((I59&lt;&gt;"")^(SUM(H$4:H58)&lt;&gt;""),MAX(H$4:H58)+1,"")</f>
        <v/>
      </c>
      <c r="I59" s="20" t="str">
        <f>IF(J59="SI",'TABLA DE OBJETIVOS'!$A60,"")</f>
        <v/>
      </c>
      <c r="J59" s="20" t="str">
        <f>IF(BASES!$B$8&lt;&gt;"",IF('TABLA DE OBJETIVOS'!$F60=BASES!$B$8,"SI",""),"")</f>
        <v/>
      </c>
      <c r="K59" s="20" t="str">
        <f>IF((L59&lt;&gt;"")^(SUM(K$4:K58)&lt;&gt;""),MAX(K$4:K58)+1,"")</f>
        <v/>
      </c>
      <c r="L59" s="20" t="str">
        <f>IF(M59="SI",'TABLA DE OBJETIVOS'!$A60,"")</f>
        <v/>
      </c>
      <c r="M59" s="20" t="str">
        <f>IF(BASES!$B$9&lt;&gt;"",IF('TABLA DE OBJETIVOS'!$F60=BASES!$B$9,"SI",""),"")</f>
        <v/>
      </c>
      <c r="N59" s="20" t="str">
        <f>IF((O59&lt;&gt;"")^(SUM(N$4:N58)&lt;&gt;""),MAX(N$4:N58)+1,"")</f>
        <v/>
      </c>
      <c r="O59" s="20" t="str">
        <f>IF(P59="SI",'TABLA DE OBJETIVOS'!$A60,"")</f>
        <v/>
      </c>
      <c r="P59" s="20" t="str">
        <f>IF(BASES!$B$10&lt;&gt;"",IF('TABLA DE OBJETIVOS'!$F60=BASES!$B$10,"SI",""),"")</f>
        <v/>
      </c>
      <c r="Q59" s="20" t="str">
        <f>IF((R59&lt;&gt;"")^(SUM(Q$4:Q58)&lt;&gt;""),MAX(Q$4:Q58)+1,"")</f>
        <v/>
      </c>
      <c r="R59" s="20" t="str">
        <f>IF(S59="SI",'TABLA DE OBJETIVOS'!$A60,"")</f>
        <v/>
      </c>
      <c r="S59" s="20" t="str">
        <f>IF(BASES!$B$11&lt;&gt;"",IF('TABLA DE OBJETIVOS'!$F60=BASES!$B$11,"SI",""),"")</f>
        <v/>
      </c>
      <c r="T59" s="20" t="str">
        <f>IF((U59&lt;&gt;"")^(SUM(T$4:T58)&lt;&gt;""),MAX(T$4:T58)+1,"")</f>
        <v/>
      </c>
      <c r="U59" s="20" t="str">
        <f>IF(V59="SI",'TABLA DE OBJETIVOS'!$A60,"")</f>
        <v/>
      </c>
      <c r="V59" s="20" t="str">
        <f>IF(BASES!$B$12&lt;&gt;"",IF('TABLA DE OBJETIVOS'!$F60=BASES!$B$12,"SI",""),"")</f>
        <v/>
      </c>
    </row>
    <row r="60" spans="2:22" x14ac:dyDescent="0.3">
      <c r="B60" s="20" t="str">
        <f>IF((C60&lt;&gt;"")^(SUM(B$4:B59)&lt;&gt;""),MAX(B$4:B59)+1,"")</f>
        <v/>
      </c>
      <c r="C60" s="20" t="str">
        <f>IF(D60="SI",'TABLA DE OBJETIVOS'!$A61,"")</f>
        <v/>
      </c>
      <c r="D60" s="20" t="str">
        <f>IF(BASES!$B$6&lt;&gt;"",IF('TABLA DE OBJETIVOS'!$F61=BASES!$B$6,"SI",""),"")</f>
        <v/>
      </c>
      <c r="E60" s="20" t="str">
        <f>IF((F60&lt;&gt;"")^(SUM(E$4:E59)&lt;&gt;""),MAX(E$4:E59)+1,"")</f>
        <v/>
      </c>
      <c r="F60" s="20" t="str">
        <f>IF(G60="SI",'TABLA DE OBJETIVOS'!$A61,"")</f>
        <v/>
      </c>
      <c r="G60" s="20" t="str">
        <f>IF(BASES!$B$7&lt;&gt;"",IF('TABLA DE OBJETIVOS'!$F61=BASES!$B$7,"SI",""),"")</f>
        <v/>
      </c>
      <c r="H60" s="20" t="str">
        <f>IF((I60&lt;&gt;"")^(SUM(H$4:H59)&lt;&gt;""),MAX(H$4:H59)+1,"")</f>
        <v/>
      </c>
      <c r="I60" s="20" t="str">
        <f>IF(J60="SI",'TABLA DE OBJETIVOS'!$A61,"")</f>
        <v/>
      </c>
      <c r="J60" s="20" t="str">
        <f>IF(BASES!$B$8&lt;&gt;"",IF('TABLA DE OBJETIVOS'!$F61=BASES!$B$8,"SI",""),"")</f>
        <v/>
      </c>
      <c r="K60" s="20" t="str">
        <f>IF((L60&lt;&gt;"")^(SUM(K$4:K59)&lt;&gt;""),MAX(K$4:K59)+1,"")</f>
        <v/>
      </c>
      <c r="L60" s="20" t="str">
        <f>IF(M60="SI",'TABLA DE OBJETIVOS'!$A61,"")</f>
        <v/>
      </c>
      <c r="M60" s="20" t="str">
        <f>IF(BASES!$B$9&lt;&gt;"",IF('TABLA DE OBJETIVOS'!$F61=BASES!$B$9,"SI",""),"")</f>
        <v/>
      </c>
      <c r="N60" s="20" t="str">
        <f>IF((O60&lt;&gt;"")^(SUM(N$4:N59)&lt;&gt;""),MAX(N$4:N59)+1,"")</f>
        <v/>
      </c>
      <c r="O60" s="20" t="str">
        <f>IF(P60="SI",'TABLA DE OBJETIVOS'!$A61,"")</f>
        <v/>
      </c>
      <c r="P60" s="20" t="str">
        <f>IF(BASES!$B$10&lt;&gt;"",IF('TABLA DE OBJETIVOS'!$F61=BASES!$B$10,"SI",""),"")</f>
        <v/>
      </c>
      <c r="Q60" s="20" t="str">
        <f>IF((R60&lt;&gt;"")^(SUM(Q$4:Q59)&lt;&gt;""),MAX(Q$4:Q59)+1,"")</f>
        <v/>
      </c>
      <c r="R60" s="20" t="str">
        <f>IF(S60="SI",'TABLA DE OBJETIVOS'!$A61,"")</f>
        <v/>
      </c>
      <c r="S60" s="20" t="str">
        <f>IF(BASES!$B$11&lt;&gt;"",IF('TABLA DE OBJETIVOS'!$F61=BASES!$B$11,"SI",""),"")</f>
        <v/>
      </c>
      <c r="T60" s="20" t="str">
        <f>IF((U60&lt;&gt;"")^(SUM(T$4:T59)&lt;&gt;""),MAX(T$4:T59)+1,"")</f>
        <v/>
      </c>
      <c r="U60" s="20" t="str">
        <f>IF(V60="SI",'TABLA DE OBJETIVOS'!$A61,"")</f>
        <v/>
      </c>
      <c r="V60" s="20" t="str">
        <f>IF(BASES!$B$12&lt;&gt;"",IF('TABLA DE OBJETIVOS'!$F61=BASES!$B$12,"SI",""),"")</f>
        <v/>
      </c>
    </row>
    <row r="61" spans="2:22" x14ac:dyDescent="0.3">
      <c r="B61" s="20" t="str">
        <f>IF((C61&lt;&gt;"")^(SUM(B$4:B60)&lt;&gt;""),MAX(B$4:B60)+1,"")</f>
        <v/>
      </c>
      <c r="C61" s="20" t="str">
        <f>IF(D61="SI",'TABLA DE OBJETIVOS'!$A62,"")</f>
        <v/>
      </c>
      <c r="D61" s="20" t="str">
        <f>IF(BASES!$B$6&lt;&gt;"",IF('TABLA DE OBJETIVOS'!$F62=BASES!$B$6,"SI",""),"")</f>
        <v/>
      </c>
      <c r="E61" s="20" t="str">
        <f>IF((F61&lt;&gt;"")^(SUM(E$4:E60)&lt;&gt;""),MAX(E$4:E60)+1,"")</f>
        <v/>
      </c>
      <c r="F61" s="20" t="str">
        <f>IF(G61="SI",'TABLA DE OBJETIVOS'!$A62,"")</f>
        <v/>
      </c>
      <c r="G61" s="20" t="str">
        <f>IF(BASES!$B$7&lt;&gt;"",IF('TABLA DE OBJETIVOS'!$F62=BASES!$B$7,"SI",""),"")</f>
        <v/>
      </c>
      <c r="H61" s="20" t="str">
        <f>IF((I61&lt;&gt;"")^(SUM(H$4:H60)&lt;&gt;""),MAX(H$4:H60)+1,"")</f>
        <v/>
      </c>
      <c r="I61" s="20" t="str">
        <f>IF(J61="SI",'TABLA DE OBJETIVOS'!$A62,"")</f>
        <v/>
      </c>
      <c r="J61" s="20" t="str">
        <f>IF(BASES!$B$8&lt;&gt;"",IF('TABLA DE OBJETIVOS'!$F62=BASES!$B$8,"SI",""),"")</f>
        <v/>
      </c>
      <c r="K61" s="20" t="str">
        <f>IF((L61&lt;&gt;"")^(SUM(K$4:K60)&lt;&gt;""),MAX(K$4:K60)+1,"")</f>
        <v/>
      </c>
      <c r="L61" s="20" t="str">
        <f>IF(M61="SI",'TABLA DE OBJETIVOS'!$A62,"")</f>
        <v/>
      </c>
      <c r="M61" s="20" t="str">
        <f>IF(BASES!$B$9&lt;&gt;"",IF('TABLA DE OBJETIVOS'!$F62=BASES!$B$9,"SI",""),"")</f>
        <v/>
      </c>
      <c r="N61" s="20" t="str">
        <f>IF((O61&lt;&gt;"")^(SUM(N$4:N60)&lt;&gt;""),MAX(N$4:N60)+1,"")</f>
        <v/>
      </c>
      <c r="O61" s="20" t="str">
        <f>IF(P61="SI",'TABLA DE OBJETIVOS'!$A62,"")</f>
        <v/>
      </c>
      <c r="P61" s="20" t="str">
        <f>IF(BASES!$B$10&lt;&gt;"",IF('TABLA DE OBJETIVOS'!$F62=BASES!$B$10,"SI",""),"")</f>
        <v/>
      </c>
      <c r="Q61" s="20" t="str">
        <f>IF((R61&lt;&gt;"")^(SUM(Q$4:Q60)&lt;&gt;""),MAX(Q$4:Q60)+1,"")</f>
        <v/>
      </c>
      <c r="R61" s="20" t="str">
        <f>IF(S61="SI",'TABLA DE OBJETIVOS'!$A62,"")</f>
        <v/>
      </c>
      <c r="S61" s="20" t="str">
        <f>IF(BASES!$B$11&lt;&gt;"",IF('TABLA DE OBJETIVOS'!$F62=BASES!$B$11,"SI",""),"")</f>
        <v/>
      </c>
      <c r="T61" s="20" t="str">
        <f>IF((U61&lt;&gt;"")^(SUM(T$4:T60)&lt;&gt;""),MAX(T$4:T60)+1,"")</f>
        <v/>
      </c>
      <c r="U61" s="20" t="str">
        <f>IF(V61="SI",'TABLA DE OBJETIVOS'!$A62,"")</f>
        <v/>
      </c>
      <c r="V61" s="20" t="str">
        <f>IF(BASES!$B$12&lt;&gt;"",IF('TABLA DE OBJETIVOS'!$F62=BASES!$B$12,"SI",""),"")</f>
        <v/>
      </c>
    </row>
    <row r="62" spans="2:22" x14ac:dyDescent="0.3">
      <c r="B62" s="20" t="str">
        <f>IF((C62&lt;&gt;"")^(SUM(B$4:B61)&lt;&gt;""),MAX(B$4:B61)+1,"")</f>
        <v/>
      </c>
      <c r="C62" s="20" t="str">
        <f>IF(D62="SI",'TABLA DE OBJETIVOS'!$A63,"")</f>
        <v/>
      </c>
      <c r="D62" s="20" t="str">
        <f>IF(BASES!$B$6&lt;&gt;"",IF('TABLA DE OBJETIVOS'!$F63=BASES!$B$6,"SI",""),"")</f>
        <v/>
      </c>
      <c r="E62" s="20" t="str">
        <f>IF((F62&lt;&gt;"")^(SUM(E$4:E61)&lt;&gt;""),MAX(E$4:E61)+1,"")</f>
        <v/>
      </c>
      <c r="F62" s="20" t="str">
        <f>IF(G62="SI",'TABLA DE OBJETIVOS'!$A63,"")</f>
        <v/>
      </c>
      <c r="G62" s="20" t="str">
        <f>IF(BASES!$B$7&lt;&gt;"",IF('TABLA DE OBJETIVOS'!$F63=BASES!$B$7,"SI",""),"")</f>
        <v/>
      </c>
      <c r="H62" s="20" t="str">
        <f>IF((I62&lt;&gt;"")^(SUM(H$4:H61)&lt;&gt;""),MAX(H$4:H61)+1,"")</f>
        <v/>
      </c>
      <c r="I62" s="20" t="str">
        <f>IF(J62="SI",'TABLA DE OBJETIVOS'!$A63,"")</f>
        <v/>
      </c>
      <c r="J62" s="20" t="str">
        <f>IF(BASES!$B$8&lt;&gt;"",IF('TABLA DE OBJETIVOS'!$F63=BASES!$B$8,"SI",""),"")</f>
        <v/>
      </c>
      <c r="K62" s="20" t="str">
        <f>IF((L62&lt;&gt;"")^(SUM(K$4:K61)&lt;&gt;""),MAX(K$4:K61)+1,"")</f>
        <v/>
      </c>
      <c r="L62" s="20" t="str">
        <f>IF(M62="SI",'TABLA DE OBJETIVOS'!$A63,"")</f>
        <v/>
      </c>
      <c r="M62" s="20" t="str">
        <f>IF(BASES!$B$9&lt;&gt;"",IF('TABLA DE OBJETIVOS'!$F63=BASES!$B$9,"SI",""),"")</f>
        <v/>
      </c>
      <c r="N62" s="20" t="str">
        <f>IF((O62&lt;&gt;"")^(SUM(N$4:N61)&lt;&gt;""),MAX(N$4:N61)+1,"")</f>
        <v/>
      </c>
      <c r="O62" s="20" t="str">
        <f>IF(P62="SI",'TABLA DE OBJETIVOS'!$A63,"")</f>
        <v/>
      </c>
      <c r="P62" s="20" t="str">
        <f>IF(BASES!$B$10&lt;&gt;"",IF('TABLA DE OBJETIVOS'!$F63=BASES!$B$10,"SI",""),"")</f>
        <v/>
      </c>
      <c r="Q62" s="20" t="str">
        <f>IF((R62&lt;&gt;"")^(SUM(Q$4:Q61)&lt;&gt;""),MAX(Q$4:Q61)+1,"")</f>
        <v/>
      </c>
      <c r="R62" s="20" t="str">
        <f>IF(S62="SI",'TABLA DE OBJETIVOS'!$A63,"")</f>
        <v/>
      </c>
      <c r="S62" s="20" t="str">
        <f>IF(BASES!$B$11&lt;&gt;"",IF('TABLA DE OBJETIVOS'!$F63=BASES!$B$11,"SI",""),"")</f>
        <v/>
      </c>
      <c r="T62" s="20" t="str">
        <f>IF((U62&lt;&gt;"")^(SUM(T$4:T61)&lt;&gt;""),MAX(T$4:T61)+1,"")</f>
        <v/>
      </c>
      <c r="U62" s="20" t="str">
        <f>IF(V62="SI",'TABLA DE OBJETIVOS'!$A63,"")</f>
        <v/>
      </c>
      <c r="V62" s="20" t="str">
        <f>IF(BASES!$B$12&lt;&gt;"",IF('TABLA DE OBJETIVOS'!$F63=BASES!$B$12,"SI",""),"")</f>
        <v/>
      </c>
    </row>
    <row r="63" spans="2:22" x14ac:dyDescent="0.3">
      <c r="B63" s="20" t="str">
        <f>IF((C63&lt;&gt;"")^(SUM(B$4:B62)&lt;&gt;""),MAX(B$4:B62)+1,"")</f>
        <v/>
      </c>
      <c r="C63" s="20" t="str">
        <f>IF(D63="SI",'TABLA DE OBJETIVOS'!$A64,"")</f>
        <v/>
      </c>
      <c r="D63" s="20" t="str">
        <f>IF(BASES!$B$6&lt;&gt;"",IF('TABLA DE OBJETIVOS'!$F64=BASES!$B$6,"SI",""),"")</f>
        <v/>
      </c>
      <c r="E63" s="20" t="str">
        <f>IF((F63&lt;&gt;"")^(SUM(E$4:E62)&lt;&gt;""),MAX(E$4:E62)+1,"")</f>
        <v/>
      </c>
      <c r="F63" s="20" t="str">
        <f>IF(G63="SI",'TABLA DE OBJETIVOS'!$A64,"")</f>
        <v/>
      </c>
      <c r="G63" s="20" t="str">
        <f>IF(BASES!$B$7&lt;&gt;"",IF('TABLA DE OBJETIVOS'!$F64=BASES!$B$7,"SI",""),"")</f>
        <v/>
      </c>
      <c r="H63" s="20" t="str">
        <f>IF((I63&lt;&gt;"")^(SUM(H$4:H62)&lt;&gt;""),MAX(H$4:H62)+1,"")</f>
        <v/>
      </c>
      <c r="I63" s="20" t="str">
        <f>IF(J63="SI",'TABLA DE OBJETIVOS'!$A64,"")</f>
        <v/>
      </c>
      <c r="J63" s="20" t="str">
        <f>IF(BASES!$B$8&lt;&gt;"",IF('TABLA DE OBJETIVOS'!$F64=BASES!$B$8,"SI",""),"")</f>
        <v/>
      </c>
      <c r="K63" s="20" t="str">
        <f>IF((L63&lt;&gt;"")^(SUM(K$4:K62)&lt;&gt;""),MAX(K$4:K62)+1,"")</f>
        <v/>
      </c>
      <c r="L63" s="20" t="str">
        <f>IF(M63="SI",'TABLA DE OBJETIVOS'!$A64,"")</f>
        <v/>
      </c>
      <c r="M63" s="20" t="str">
        <f>IF(BASES!$B$9&lt;&gt;"",IF('TABLA DE OBJETIVOS'!$F64=BASES!$B$9,"SI",""),"")</f>
        <v/>
      </c>
      <c r="N63" s="20" t="str">
        <f>IF((O63&lt;&gt;"")^(SUM(N$4:N62)&lt;&gt;""),MAX(N$4:N62)+1,"")</f>
        <v/>
      </c>
      <c r="O63" s="20" t="str">
        <f>IF(P63="SI",'TABLA DE OBJETIVOS'!$A64,"")</f>
        <v/>
      </c>
      <c r="P63" s="20" t="str">
        <f>IF(BASES!$B$10&lt;&gt;"",IF('TABLA DE OBJETIVOS'!$F64=BASES!$B$10,"SI",""),"")</f>
        <v/>
      </c>
      <c r="Q63" s="20" t="str">
        <f>IF((R63&lt;&gt;"")^(SUM(Q$4:Q62)&lt;&gt;""),MAX(Q$4:Q62)+1,"")</f>
        <v/>
      </c>
      <c r="R63" s="20" t="str">
        <f>IF(S63="SI",'TABLA DE OBJETIVOS'!$A64,"")</f>
        <v/>
      </c>
      <c r="S63" s="20" t="str">
        <f>IF(BASES!$B$11&lt;&gt;"",IF('TABLA DE OBJETIVOS'!$F64=BASES!$B$11,"SI",""),"")</f>
        <v/>
      </c>
      <c r="T63" s="20" t="str">
        <f>IF((U63&lt;&gt;"")^(SUM(T$4:T62)&lt;&gt;""),MAX(T$4:T62)+1,"")</f>
        <v/>
      </c>
      <c r="U63" s="20" t="str">
        <f>IF(V63="SI",'TABLA DE OBJETIVOS'!$A64,"")</f>
        <v/>
      </c>
      <c r="V63" s="20" t="str">
        <f>IF(BASES!$B$12&lt;&gt;"",IF('TABLA DE OBJETIVOS'!$F64=BASES!$B$12,"SI",""),"")</f>
        <v/>
      </c>
    </row>
    <row r="64" spans="2:22" x14ac:dyDescent="0.3">
      <c r="B64" s="20" t="str">
        <f>IF((C64&lt;&gt;"")^(SUM(B$4:B63)&lt;&gt;""),MAX(B$4:B63)+1,"")</f>
        <v/>
      </c>
      <c r="C64" s="20" t="str">
        <f>IF(D64="SI",'TABLA DE OBJETIVOS'!$A65,"")</f>
        <v/>
      </c>
      <c r="D64" s="20" t="str">
        <f>IF(BASES!$B$6&lt;&gt;"",IF('TABLA DE OBJETIVOS'!$F65=BASES!$B$6,"SI",""),"")</f>
        <v/>
      </c>
      <c r="E64" s="20" t="str">
        <f>IF((F64&lt;&gt;"")^(SUM(E$4:E63)&lt;&gt;""),MAX(E$4:E63)+1,"")</f>
        <v/>
      </c>
      <c r="F64" s="20" t="str">
        <f>IF(G64="SI",'TABLA DE OBJETIVOS'!$A65,"")</f>
        <v/>
      </c>
      <c r="G64" s="20" t="str">
        <f>IF(BASES!$B$7&lt;&gt;"",IF('TABLA DE OBJETIVOS'!$F65=BASES!$B$7,"SI",""),"")</f>
        <v/>
      </c>
      <c r="H64" s="20" t="str">
        <f>IF((I64&lt;&gt;"")^(SUM(H$4:H63)&lt;&gt;""),MAX(H$4:H63)+1,"")</f>
        <v/>
      </c>
      <c r="I64" s="20" t="str">
        <f>IF(J64="SI",'TABLA DE OBJETIVOS'!$A65,"")</f>
        <v/>
      </c>
      <c r="J64" s="20" t="str">
        <f>IF(BASES!$B$8&lt;&gt;"",IF('TABLA DE OBJETIVOS'!$F65=BASES!$B$8,"SI",""),"")</f>
        <v/>
      </c>
      <c r="K64" s="20" t="str">
        <f>IF((L64&lt;&gt;"")^(SUM(K$4:K63)&lt;&gt;""),MAX(K$4:K63)+1,"")</f>
        <v/>
      </c>
      <c r="L64" s="20" t="str">
        <f>IF(M64="SI",'TABLA DE OBJETIVOS'!$A65,"")</f>
        <v/>
      </c>
      <c r="M64" s="20" t="str">
        <f>IF(BASES!$B$9&lt;&gt;"",IF('TABLA DE OBJETIVOS'!$F65=BASES!$B$9,"SI",""),"")</f>
        <v/>
      </c>
      <c r="N64" s="20" t="str">
        <f>IF((O64&lt;&gt;"")^(SUM(N$4:N63)&lt;&gt;""),MAX(N$4:N63)+1,"")</f>
        <v/>
      </c>
      <c r="O64" s="20" t="str">
        <f>IF(P64="SI",'TABLA DE OBJETIVOS'!$A65,"")</f>
        <v/>
      </c>
      <c r="P64" s="20" t="str">
        <f>IF(BASES!$B$10&lt;&gt;"",IF('TABLA DE OBJETIVOS'!$F65=BASES!$B$10,"SI",""),"")</f>
        <v/>
      </c>
      <c r="Q64" s="20" t="str">
        <f>IF((R64&lt;&gt;"")^(SUM(Q$4:Q63)&lt;&gt;""),MAX(Q$4:Q63)+1,"")</f>
        <v/>
      </c>
      <c r="R64" s="20" t="str">
        <f>IF(S64="SI",'TABLA DE OBJETIVOS'!$A65,"")</f>
        <v/>
      </c>
      <c r="S64" s="20" t="str">
        <f>IF(BASES!$B$11&lt;&gt;"",IF('TABLA DE OBJETIVOS'!$F65=BASES!$B$11,"SI",""),"")</f>
        <v/>
      </c>
      <c r="T64" s="20" t="str">
        <f>IF((U64&lt;&gt;"")^(SUM(T$4:T63)&lt;&gt;""),MAX(T$4:T63)+1,"")</f>
        <v/>
      </c>
      <c r="U64" s="20" t="str">
        <f>IF(V64="SI",'TABLA DE OBJETIVOS'!$A65,"")</f>
        <v/>
      </c>
      <c r="V64" s="20" t="str">
        <f>IF(BASES!$B$12&lt;&gt;"",IF('TABLA DE OBJETIVOS'!$F65=BASES!$B$12,"SI",""),"")</f>
        <v/>
      </c>
    </row>
    <row r="65" spans="2:22" x14ac:dyDescent="0.3">
      <c r="B65" s="20" t="str">
        <f>IF((C65&lt;&gt;"")^(SUM(B$4:B64)&lt;&gt;""),MAX(B$4:B64)+1,"")</f>
        <v/>
      </c>
      <c r="C65" s="20" t="str">
        <f>IF(D65="SI",'TABLA DE OBJETIVOS'!$A66,"")</f>
        <v/>
      </c>
      <c r="D65" s="20" t="str">
        <f>IF(BASES!$B$6&lt;&gt;"",IF('TABLA DE OBJETIVOS'!$F66=BASES!$B$6,"SI",""),"")</f>
        <v/>
      </c>
      <c r="E65" s="20" t="str">
        <f>IF((F65&lt;&gt;"")^(SUM(E$4:E64)&lt;&gt;""),MAX(E$4:E64)+1,"")</f>
        <v/>
      </c>
      <c r="F65" s="20" t="str">
        <f>IF(G65="SI",'TABLA DE OBJETIVOS'!$A66,"")</f>
        <v/>
      </c>
      <c r="G65" s="20" t="str">
        <f>IF(BASES!$B$7&lt;&gt;"",IF('TABLA DE OBJETIVOS'!$F66=BASES!$B$7,"SI",""),"")</f>
        <v/>
      </c>
      <c r="H65" s="20" t="str">
        <f>IF((I65&lt;&gt;"")^(SUM(H$4:H64)&lt;&gt;""),MAX(H$4:H64)+1,"")</f>
        <v/>
      </c>
      <c r="I65" s="20" t="str">
        <f>IF(J65="SI",'TABLA DE OBJETIVOS'!$A66,"")</f>
        <v/>
      </c>
      <c r="J65" s="20" t="str">
        <f>IF(BASES!$B$8&lt;&gt;"",IF('TABLA DE OBJETIVOS'!$F66=BASES!$B$8,"SI",""),"")</f>
        <v/>
      </c>
      <c r="K65" s="20" t="str">
        <f>IF((L65&lt;&gt;"")^(SUM(K$4:K64)&lt;&gt;""),MAX(K$4:K64)+1,"")</f>
        <v/>
      </c>
      <c r="L65" s="20" t="str">
        <f>IF(M65="SI",'TABLA DE OBJETIVOS'!$A66,"")</f>
        <v/>
      </c>
      <c r="M65" s="20" t="str">
        <f>IF(BASES!$B$9&lt;&gt;"",IF('TABLA DE OBJETIVOS'!$F66=BASES!$B$9,"SI",""),"")</f>
        <v/>
      </c>
      <c r="N65" s="20" t="str">
        <f>IF((O65&lt;&gt;"")^(SUM(N$4:N64)&lt;&gt;""),MAX(N$4:N64)+1,"")</f>
        <v/>
      </c>
      <c r="O65" s="20" t="str">
        <f>IF(P65="SI",'TABLA DE OBJETIVOS'!$A66,"")</f>
        <v/>
      </c>
      <c r="P65" s="20" t="str">
        <f>IF(BASES!$B$10&lt;&gt;"",IF('TABLA DE OBJETIVOS'!$F66=BASES!$B$10,"SI",""),"")</f>
        <v/>
      </c>
      <c r="Q65" s="20" t="str">
        <f>IF((R65&lt;&gt;"")^(SUM(Q$4:Q64)&lt;&gt;""),MAX(Q$4:Q64)+1,"")</f>
        <v/>
      </c>
      <c r="R65" s="20" t="str">
        <f>IF(S65="SI",'TABLA DE OBJETIVOS'!$A66,"")</f>
        <v/>
      </c>
      <c r="S65" s="20" t="str">
        <f>IF(BASES!$B$11&lt;&gt;"",IF('TABLA DE OBJETIVOS'!$F66=BASES!$B$11,"SI",""),"")</f>
        <v/>
      </c>
      <c r="T65" s="20" t="str">
        <f>IF((U65&lt;&gt;"")^(SUM(T$4:T64)&lt;&gt;""),MAX(T$4:T64)+1,"")</f>
        <v/>
      </c>
      <c r="U65" s="20" t="str">
        <f>IF(V65="SI",'TABLA DE OBJETIVOS'!$A66,"")</f>
        <v/>
      </c>
      <c r="V65" s="20" t="str">
        <f>IF(BASES!$B$12&lt;&gt;"",IF('TABLA DE OBJETIVOS'!$F66=BASES!$B$12,"SI",""),"")</f>
        <v/>
      </c>
    </row>
    <row r="66" spans="2:22" x14ac:dyDescent="0.3">
      <c r="B66" s="20" t="str">
        <f>IF((C66&lt;&gt;"")^(SUM(B$4:B65)&lt;&gt;""),MAX(B$4:B65)+1,"")</f>
        <v/>
      </c>
      <c r="C66" s="20" t="str">
        <f>IF(D66="SI",'TABLA DE OBJETIVOS'!$A67,"")</f>
        <v/>
      </c>
      <c r="D66" s="20" t="str">
        <f>IF(BASES!$B$6&lt;&gt;"",IF('TABLA DE OBJETIVOS'!$F67=BASES!$B$6,"SI",""),"")</f>
        <v/>
      </c>
      <c r="E66" s="20" t="str">
        <f>IF((F66&lt;&gt;"")^(SUM(E$4:E65)&lt;&gt;""),MAX(E$4:E65)+1,"")</f>
        <v/>
      </c>
      <c r="F66" s="20" t="str">
        <f>IF(G66="SI",'TABLA DE OBJETIVOS'!$A67,"")</f>
        <v/>
      </c>
      <c r="G66" s="20" t="str">
        <f>IF(BASES!$B$7&lt;&gt;"",IF('TABLA DE OBJETIVOS'!$F67=BASES!$B$7,"SI",""),"")</f>
        <v/>
      </c>
      <c r="H66" s="20" t="str">
        <f>IF((I66&lt;&gt;"")^(SUM(H$4:H65)&lt;&gt;""),MAX(H$4:H65)+1,"")</f>
        <v/>
      </c>
      <c r="I66" s="20" t="str">
        <f>IF(J66="SI",'TABLA DE OBJETIVOS'!$A67,"")</f>
        <v/>
      </c>
      <c r="J66" s="20" t="str">
        <f>IF(BASES!$B$8&lt;&gt;"",IF('TABLA DE OBJETIVOS'!$F67=BASES!$B$8,"SI",""),"")</f>
        <v/>
      </c>
      <c r="K66" s="20" t="str">
        <f>IF((L66&lt;&gt;"")^(SUM(K$4:K65)&lt;&gt;""),MAX(K$4:K65)+1,"")</f>
        <v/>
      </c>
      <c r="L66" s="20" t="str">
        <f>IF(M66="SI",'TABLA DE OBJETIVOS'!$A67,"")</f>
        <v/>
      </c>
      <c r="M66" s="20" t="str">
        <f>IF(BASES!$B$9&lt;&gt;"",IF('TABLA DE OBJETIVOS'!$F67=BASES!$B$9,"SI",""),"")</f>
        <v/>
      </c>
      <c r="N66" s="20" t="str">
        <f>IF((O66&lt;&gt;"")^(SUM(N$4:N65)&lt;&gt;""),MAX(N$4:N65)+1,"")</f>
        <v/>
      </c>
      <c r="O66" s="20" t="str">
        <f>IF(P66="SI",'TABLA DE OBJETIVOS'!$A67,"")</f>
        <v/>
      </c>
      <c r="P66" s="20" t="str">
        <f>IF(BASES!$B$10&lt;&gt;"",IF('TABLA DE OBJETIVOS'!$F67=BASES!$B$10,"SI",""),"")</f>
        <v/>
      </c>
      <c r="Q66" s="20" t="str">
        <f>IF((R66&lt;&gt;"")^(SUM(Q$4:Q65)&lt;&gt;""),MAX(Q$4:Q65)+1,"")</f>
        <v/>
      </c>
      <c r="R66" s="20" t="str">
        <f>IF(S66="SI",'TABLA DE OBJETIVOS'!$A67,"")</f>
        <v/>
      </c>
      <c r="S66" s="20" t="str">
        <f>IF(BASES!$B$11&lt;&gt;"",IF('TABLA DE OBJETIVOS'!$F67=BASES!$B$11,"SI",""),"")</f>
        <v/>
      </c>
      <c r="T66" s="20" t="str">
        <f>IF((U66&lt;&gt;"")^(SUM(T$4:T65)&lt;&gt;""),MAX(T$4:T65)+1,"")</f>
        <v/>
      </c>
      <c r="U66" s="20" t="str">
        <f>IF(V66="SI",'TABLA DE OBJETIVOS'!$A67,"")</f>
        <v/>
      </c>
      <c r="V66" s="20" t="str">
        <f>IF(BASES!$B$12&lt;&gt;"",IF('TABLA DE OBJETIVOS'!$F67=BASES!$B$12,"SI",""),"")</f>
        <v/>
      </c>
    </row>
    <row r="67" spans="2:22" x14ac:dyDescent="0.3">
      <c r="B67" s="20" t="str">
        <f>IF((C67&lt;&gt;"")^(SUM(B$4:B66)&lt;&gt;""),MAX(B$4:B66)+1,"")</f>
        <v/>
      </c>
      <c r="C67" s="20" t="str">
        <f>IF(D67="SI",'TABLA DE OBJETIVOS'!$A68,"")</f>
        <v/>
      </c>
      <c r="D67" s="20" t="str">
        <f>IF(BASES!$B$6&lt;&gt;"",IF('TABLA DE OBJETIVOS'!$F68=BASES!$B$6,"SI",""),"")</f>
        <v/>
      </c>
      <c r="E67" s="20" t="str">
        <f>IF((F67&lt;&gt;"")^(SUM(E$4:E66)&lt;&gt;""),MAX(E$4:E66)+1,"")</f>
        <v/>
      </c>
      <c r="F67" s="20" t="str">
        <f>IF(G67="SI",'TABLA DE OBJETIVOS'!$A68,"")</f>
        <v/>
      </c>
      <c r="G67" s="20" t="str">
        <f>IF(BASES!$B$7&lt;&gt;"",IF('TABLA DE OBJETIVOS'!$F68=BASES!$B$7,"SI",""),"")</f>
        <v/>
      </c>
      <c r="H67" s="20" t="str">
        <f>IF((I67&lt;&gt;"")^(SUM(H$4:H66)&lt;&gt;""),MAX(H$4:H66)+1,"")</f>
        <v/>
      </c>
      <c r="I67" s="20" t="str">
        <f>IF(J67="SI",'TABLA DE OBJETIVOS'!$A68,"")</f>
        <v/>
      </c>
      <c r="J67" s="20" t="str">
        <f>IF(BASES!$B$8&lt;&gt;"",IF('TABLA DE OBJETIVOS'!$F68=BASES!$B$8,"SI",""),"")</f>
        <v/>
      </c>
      <c r="K67" s="20" t="str">
        <f>IF((L67&lt;&gt;"")^(SUM(K$4:K66)&lt;&gt;""),MAX(K$4:K66)+1,"")</f>
        <v/>
      </c>
      <c r="L67" s="20" t="str">
        <f>IF(M67="SI",'TABLA DE OBJETIVOS'!$A68,"")</f>
        <v/>
      </c>
      <c r="M67" s="20" t="str">
        <f>IF(BASES!$B$9&lt;&gt;"",IF('TABLA DE OBJETIVOS'!$F68=BASES!$B$9,"SI",""),"")</f>
        <v/>
      </c>
      <c r="N67" s="20" t="str">
        <f>IF((O67&lt;&gt;"")^(SUM(N$4:N66)&lt;&gt;""),MAX(N$4:N66)+1,"")</f>
        <v/>
      </c>
      <c r="O67" s="20" t="str">
        <f>IF(P67="SI",'TABLA DE OBJETIVOS'!$A68,"")</f>
        <v/>
      </c>
      <c r="P67" s="20" t="str">
        <f>IF(BASES!$B$10&lt;&gt;"",IF('TABLA DE OBJETIVOS'!$F68=BASES!$B$10,"SI",""),"")</f>
        <v/>
      </c>
      <c r="Q67" s="20" t="str">
        <f>IF((R67&lt;&gt;"")^(SUM(Q$4:Q66)&lt;&gt;""),MAX(Q$4:Q66)+1,"")</f>
        <v/>
      </c>
      <c r="R67" s="20" t="str">
        <f>IF(S67="SI",'TABLA DE OBJETIVOS'!$A68,"")</f>
        <v/>
      </c>
      <c r="S67" s="20" t="str">
        <f>IF(BASES!$B$11&lt;&gt;"",IF('TABLA DE OBJETIVOS'!$F68=BASES!$B$11,"SI",""),"")</f>
        <v/>
      </c>
      <c r="T67" s="20" t="str">
        <f>IF((U67&lt;&gt;"")^(SUM(T$4:T66)&lt;&gt;""),MAX(T$4:T66)+1,"")</f>
        <v/>
      </c>
      <c r="U67" s="20" t="str">
        <f>IF(V67="SI",'TABLA DE OBJETIVOS'!$A68,"")</f>
        <v/>
      </c>
      <c r="V67" s="20" t="str">
        <f>IF(BASES!$B$12&lt;&gt;"",IF('TABLA DE OBJETIVOS'!$F68=BASES!$B$12,"SI",""),"")</f>
        <v/>
      </c>
    </row>
    <row r="68" spans="2:22" x14ac:dyDescent="0.3">
      <c r="B68" s="20" t="str">
        <f>IF((C68&lt;&gt;"")^(SUM(B$4:B67)&lt;&gt;""),MAX(B$4:B67)+1,"")</f>
        <v/>
      </c>
      <c r="C68" s="20" t="str">
        <f>IF(D68="SI",'TABLA DE OBJETIVOS'!$A69,"")</f>
        <v/>
      </c>
      <c r="D68" s="20" t="str">
        <f>IF(BASES!$B$6&lt;&gt;"",IF('TABLA DE OBJETIVOS'!$F69=BASES!$B$6,"SI",""),"")</f>
        <v/>
      </c>
      <c r="E68" s="20" t="str">
        <f>IF((F68&lt;&gt;"")^(SUM(E$4:E67)&lt;&gt;""),MAX(E$4:E67)+1,"")</f>
        <v/>
      </c>
      <c r="F68" s="20" t="str">
        <f>IF(G68="SI",'TABLA DE OBJETIVOS'!$A69,"")</f>
        <v/>
      </c>
      <c r="G68" s="20" t="str">
        <f>IF(BASES!$B$7&lt;&gt;"",IF('TABLA DE OBJETIVOS'!$F69=BASES!$B$7,"SI",""),"")</f>
        <v/>
      </c>
      <c r="H68" s="20" t="str">
        <f>IF((I68&lt;&gt;"")^(SUM(H$4:H67)&lt;&gt;""),MAX(H$4:H67)+1,"")</f>
        <v/>
      </c>
      <c r="I68" s="20" t="str">
        <f>IF(J68="SI",'TABLA DE OBJETIVOS'!$A69,"")</f>
        <v/>
      </c>
      <c r="J68" s="20" t="str">
        <f>IF(BASES!$B$8&lt;&gt;"",IF('TABLA DE OBJETIVOS'!$F69=BASES!$B$8,"SI",""),"")</f>
        <v/>
      </c>
      <c r="K68" s="20" t="str">
        <f>IF((L68&lt;&gt;"")^(SUM(K$4:K67)&lt;&gt;""),MAX(K$4:K67)+1,"")</f>
        <v/>
      </c>
      <c r="L68" s="20" t="str">
        <f>IF(M68="SI",'TABLA DE OBJETIVOS'!$A69,"")</f>
        <v/>
      </c>
      <c r="M68" s="20" t="str">
        <f>IF(BASES!$B$9&lt;&gt;"",IF('TABLA DE OBJETIVOS'!$F69=BASES!$B$9,"SI",""),"")</f>
        <v/>
      </c>
      <c r="N68" s="20" t="str">
        <f>IF((O68&lt;&gt;"")^(SUM(N$4:N67)&lt;&gt;""),MAX(N$4:N67)+1,"")</f>
        <v/>
      </c>
      <c r="O68" s="20" t="str">
        <f>IF(P68="SI",'TABLA DE OBJETIVOS'!$A69,"")</f>
        <v/>
      </c>
      <c r="P68" s="20" t="str">
        <f>IF(BASES!$B$10&lt;&gt;"",IF('TABLA DE OBJETIVOS'!$F69=BASES!$B$10,"SI",""),"")</f>
        <v/>
      </c>
      <c r="Q68" s="20" t="str">
        <f>IF((R68&lt;&gt;"")^(SUM(Q$4:Q67)&lt;&gt;""),MAX(Q$4:Q67)+1,"")</f>
        <v/>
      </c>
      <c r="R68" s="20" t="str">
        <f>IF(S68="SI",'TABLA DE OBJETIVOS'!$A69,"")</f>
        <v/>
      </c>
      <c r="S68" s="20" t="str">
        <f>IF(BASES!$B$11&lt;&gt;"",IF('TABLA DE OBJETIVOS'!$F69=BASES!$B$11,"SI",""),"")</f>
        <v/>
      </c>
      <c r="T68" s="20" t="str">
        <f>IF((U68&lt;&gt;"")^(SUM(T$4:T67)&lt;&gt;""),MAX(T$4:T67)+1,"")</f>
        <v/>
      </c>
      <c r="U68" s="20" t="str">
        <f>IF(V68="SI",'TABLA DE OBJETIVOS'!$A69,"")</f>
        <v/>
      </c>
      <c r="V68" s="20" t="str">
        <f>IF(BASES!$B$12&lt;&gt;"",IF('TABLA DE OBJETIVOS'!$F69=BASES!$B$12,"SI",""),"")</f>
        <v/>
      </c>
    </row>
    <row r="69" spans="2:22" x14ac:dyDescent="0.3">
      <c r="B69" s="20" t="str">
        <f>IF((C69&lt;&gt;"")^(SUM(B$4:B68)&lt;&gt;""),MAX(B$4:B68)+1,"")</f>
        <v/>
      </c>
      <c r="C69" s="20" t="str">
        <f>IF(D69="SI",'TABLA DE OBJETIVOS'!$A70,"")</f>
        <v/>
      </c>
      <c r="D69" s="20" t="str">
        <f>IF(BASES!$B$6&lt;&gt;"",IF('TABLA DE OBJETIVOS'!$F70=BASES!$B$6,"SI",""),"")</f>
        <v/>
      </c>
      <c r="E69" s="20" t="str">
        <f>IF((F69&lt;&gt;"")^(SUM(E$4:E68)&lt;&gt;""),MAX(E$4:E68)+1,"")</f>
        <v/>
      </c>
      <c r="F69" s="20" t="str">
        <f>IF(G69="SI",'TABLA DE OBJETIVOS'!$A70,"")</f>
        <v/>
      </c>
      <c r="G69" s="20" t="str">
        <f>IF(BASES!$B$7&lt;&gt;"",IF('TABLA DE OBJETIVOS'!$F70=BASES!$B$7,"SI",""),"")</f>
        <v/>
      </c>
      <c r="H69" s="20" t="str">
        <f>IF((I69&lt;&gt;"")^(SUM(H$4:H68)&lt;&gt;""),MAX(H$4:H68)+1,"")</f>
        <v/>
      </c>
      <c r="I69" s="20" t="str">
        <f>IF(J69="SI",'TABLA DE OBJETIVOS'!$A70,"")</f>
        <v/>
      </c>
      <c r="J69" s="20" t="str">
        <f>IF(BASES!$B$8&lt;&gt;"",IF('TABLA DE OBJETIVOS'!$F70=BASES!$B$8,"SI",""),"")</f>
        <v/>
      </c>
      <c r="K69" s="20" t="str">
        <f>IF((L69&lt;&gt;"")^(SUM(K$4:K68)&lt;&gt;""),MAX(K$4:K68)+1,"")</f>
        <v/>
      </c>
      <c r="L69" s="20" t="str">
        <f>IF(M69="SI",'TABLA DE OBJETIVOS'!$A70,"")</f>
        <v/>
      </c>
      <c r="M69" s="20" t="str">
        <f>IF(BASES!$B$9&lt;&gt;"",IF('TABLA DE OBJETIVOS'!$F70=BASES!$B$9,"SI",""),"")</f>
        <v/>
      </c>
      <c r="N69" s="20" t="str">
        <f>IF((O69&lt;&gt;"")^(SUM(N$4:N68)&lt;&gt;""),MAX(N$4:N68)+1,"")</f>
        <v/>
      </c>
      <c r="O69" s="20" t="str">
        <f>IF(P69="SI",'TABLA DE OBJETIVOS'!$A70,"")</f>
        <v/>
      </c>
      <c r="P69" s="20" t="str">
        <f>IF(BASES!$B$10&lt;&gt;"",IF('TABLA DE OBJETIVOS'!$F70=BASES!$B$10,"SI",""),"")</f>
        <v/>
      </c>
      <c r="Q69" s="20" t="str">
        <f>IF((R69&lt;&gt;"")^(SUM(Q$4:Q68)&lt;&gt;""),MAX(Q$4:Q68)+1,"")</f>
        <v/>
      </c>
      <c r="R69" s="20" t="str">
        <f>IF(S69="SI",'TABLA DE OBJETIVOS'!$A70,"")</f>
        <v/>
      </c>
      <c r="S69" s="20" t="str">
        <f>IF(BASES!$B$11&lt;&gt;"",IF('TABLA DE OBJETIVOS'!$F70=BASES!$B$11,"SI",""),"")</f>
        <v/>
      </c>
      <c r="T69" s="20" t="str">
        <f>IF((U69&lt;&gt;"")^(SUM(T$4:T68)&lt;&gt;""),MAX(T$4:T68)+1,"")</f>
        <v/>
      </c>
      <c r="U69" s="20" t="str">
        <f>IF(V69="SI",'TABLA DE OBJETIVOS'!$A70,"")</f>
        <v/>
      </c>
      <c r="V69" s="20" t="str">
        <f>IF(BASES!$B$12&lt;&gt;"",IF('TABLA DE OBJETIVOS'!$F70=BASES!$B$12,"SI",""),"")</f>
        <v/>
      </c>
    </row>
    <row r="70" spans="2:22" x14ac:dyDescent="0.3">
      <c r="B70" s="20" t="str">
        <f>IF((C70&lt;&gt;"")^(SUM(B$4:B69)&lt;&gt;""),MAX(B$4:B69)+1,"")</f>
        <v/>
      </c>
      <c r="C70" s="20" t="str">
        <f>IF(D70="SI",'TABLA DE OBJETIVOS'!$A71,"")</f>
        <v/>
      </c>
      <c r="D70" s="20" t="str">
        <f>IF(BASES!$B$6&lt;&gt;"",IF('TABLA DE OBJETIVOS'!$F71=BASES!$B$6,"SI",""),"")</f>
        <v/>
      </c>
      <c r="E70" s="20" t="str">
        <f>IF((F70&lt;&gt;"")^(SUM(E$4:E69)&lt;&gt;""),MAX(E$4:E69)+1,"")</f>
        <v/>
      </c>
      <c r="F70" s="20" t="str">
        <f>IF(G70="SI",'TABLA DE OBJETIVOS'!$A71,"")</f>
        <v/>
      </c>
      <c r="G70" s="20" t="str">
        <f>IF(BASES!$B$7&lt;&gt;"",IF('TABLA DE OBJETIVOS'!$F71=BASES!$B$7,"SI",""),"")</f>
        <v/>
      </c>
      <c r="H70" s="20" t="str">
        <f>IF((I70&lt;&gt;"")^(SUM(H$4:H69)&lt;&gt;""),MAX(H$4:H69)+1,"")</f>
        <v/>
      </c>
      <c r="I70" s="20" t="str">
        <f>IF(J70="SI",'TABLA DE OBJETIVOS'!$A71,"")</f>
        <v/>
      </c>
      <c r="J70" s="20" t="str">
        <f>IF(BASES!$B$8&lt;&gt;"",IF('TABLA DE OBJETIVOS'!$F71=BASES!$B$8,"SI",""),"")</f>
        <v/>
      </c>
      <c r="K70" s="20" t="str">
        <f>IF((L70&lt;&gt;"")^(SUM(K$4:K69)&lt;&gt;""),MAX(K$4:K69)+1,"")</f>
        <v/>
      </c>
      <c r="L70" s="20" t="str">
        <f>IF(M70="SI",'TABLA DE OBJETIVOS'!$A71,"")</f>
        <v/>
      </c>
      <c r="M70" s="20" t="str">
        <f>IF(BASES!$B$9&lt;&gt;"",IF('TABLA DE OBJETIVOS'!$F71=BASES!$B$9,"SI",""),"")</f>
        <v/>
      </c>
      <c r="N70" s="20" t="str">
        <f>IF((O70&lt;&gt;"")^(SUM(N$4:N69)&lt;&gt;""),MAX(N$4:N69)+1,"")</f>
        <v/>
      </c>
      <c r="O70" s="20" t="str">
        <f>IF(P70="SI",'TABLA DE OBJETIVOS'!$A71,"")</f>
        <v/>
      </c>
      <c r="P70" s="20" t="str">
        <f>IF(BASES!$B$10&lt;&gt;"",IF('TABLA DE OBJETIVOS'!$F71=BASES!$B$10,"SI",""),"")</f>
        <v/>
      </c>
      <c r="Q70" s="20" t="str">
        <f>IF((R70&lt;&gt;"")^(SUM(Q$4:Q69)&lt;&gt;""),MAX(Q$4:Q69)+1,"")</f>
        <v/>
      </c>
      <c r="R70" s="20" t="str">
        <f>IF(S70="SI",'TABLA DE OBJETIVOS'!$A71,"")</f>
        <v/>
      </c>
      <c r="S70" s="20" t="str">
        <f>IF(BASES!$B$11&lt;&gt;"",IF('TABLA DE OBJETIVOS'!$F71=BASES!$B$11,"SI",""),"")</f>
        <v/>
      </c>
      <c r="T70" s="20" t="str">
        <f>IF((U70&lt;&gt;"")^(SUM(T$4:T69)&lt;&gt;""),MAX(T$4:T69)+1,"")</f>
        <v/>
      </c>
      <c r="U70" s="20" t="str">
        <f>IF(V70="SI",'TABLA DE OBJETIVOS'!$A71,"")</f>
        <v/>
      </c>
      <c r="V70" s="20" t="str">
        <f>IF(BASES!$B$12&lt;&gt;"",IF('TABLA DE OBJETIVOS'!$F71=BASES!$B$12,"SI",""),"")</f>
        <v/>
      </c>
    </row>
    <row r="71" spans="2:22" x14ac:dyDescent="0.3">
      <c r="B71" s="20" t="str">
        <f>IF((C71&lt;&gt;"")^(SUM(B$4:B70)&lt;&gt;""),MAX(B$4:B70)+1,"")</f>
        <v/>
      </c>
      <c r="C71" s="20" t="str">
        <f>IF(D71="SI",'TABLA DE OBJETIVOS'!$A72,"")</f>
        <v/>
      </c>
      <c r="D71" s="20" t="str">
        <f>IF(BASES!$B$6&lt;&gt;"",IF('TABLA DE OBJETIVOS'!$F72=BASES!$B$6,"SI",""),"")</f>
        <v/>
      </c>
      <c r="E71" s="20" t="str">
        <f>IF((F71&lt;&gt;"")^(SUM(E$4:E70)&lt;&gt;""),MAX(E$4:E70)+1,"")</f>
        <v/>
      </c>
      <c r="F71" s="20" t="str">
        <f>IF(G71="SI",'TABLA DE OBJETIVOS'!$A72,"")</f>
        <v/>
      </c>
      <c r="G71" s="20" t="str">
        <f>IF(BASES!$B$7&lt;&gt;"",IF('TABLA DE OBJETIVOS'!$F72=BASES!$B$7,"SI",""),"")</f>
        <v/>
      </c>
      <c r="H71" s="20" t="str">
        <f>IF((I71&lt;&gt;"")^(SUM(H$4:H70)&lt;&gt;""),MAX(H$4:H70)+1,"")</f>
        <v/>
      </c>
      <c r="I71" s="20" t="str">
        <f>IF(J71="SI",'TABLA DE OBJETIVOS'!$A72,"")</f>
        <v/>
      </c>
      <c r="J71" s="20" t="str">
        <f>IF(BASES!$B$8&lt;&gt;"",IF('TABLA DE OBJETIVOS'!$F72=BASES!$B$8,"SI",""),"")</f>
        <v/>
      </c>
      <c r="K71" s="20" t="str">
        <f>IF((L71&lt;&gt;"")^(SUM(K$4:K70)&lt;&gt;""),MAX(K$4:K70)+1,"")</f>
        <v/>
      </c>
      <c r="L71" s="20" t="str">
        <f>IF(M71="SI",'TABLA DE OBJETIVOS'!$A72,"")</f>
        <v/>
      </c>
      <c r="M71" s="20" t="str">
        <f>IF(BASES!$B$9&lt;&gt;"",IF('TABLA DE OBJETIVOS'!$F72=BASES!$B$9,"SI",""),"")</f>
        <v/>
      </c>
      <c r="N71" s="20" t="str">
        <f>IF((O71&lt;&gt;"")^(SUM(N$4:N70)&lt;&gt;""),MAX(N$4:N70)+1,"")</f>
        <v/>
      </c>
      <c r="O71" s="20" t="str">
        <f>IF(P71="SI",'TABLA DE OBJETIVOS'!$A72,"")</f>
        <v/>
      </c>
      <c r="P71" s="20" t="str">
        <f>IF(BASES!$B$10&lt;&gt;"",IF('TABLA DE OBJETIVOS'!$F72=BASES!$B$10,"SI",""),"")</f>
        <v/>
      </c>
      <c r="Q71" s="20" t="str">
        <f>IF((R71&lt;&gt;"")^(SUM(Q$4:Q70)&lt;&gt;""),MAX(Q$4:Q70)+1,"")</f>
        <v/>
      </c>
      <c r="R71" s="20" t="str">
        <f>IF(S71="SI",'TABLA DE OBJETIVOS'!$A72,"")</f>
        <v/>
      </c>
      <c r="S71" s="20" t="str">
        <f>IF(BASES!$B$11&lt;&gt;"",IF('TABLA DE OBJETIVOS'!$F72=BASES!$B$11,"SI",""),"")</f>
        <v/>
      </c>
      <c r="T71" s="20" t="str">
        <f>IF((U71&lt;&gt;"")^(SUM(T$4:T70)&lt;&gt;""),MAX(T$4:T70)+1,"")</f>
        <v/>
      </c>
      <c r="U71" s="20" t="str">
        <f>IF(V71="SI",'TABLA DE OBJETIVOS'!$A72,"")</f>
        <v/>
      </c>
      <c r="V71" s="20" t="str">
        <f>IF(BASES!$B$12&lt;&gt;"",IF('TABLA DE OBJETIVOS'!$F72=BASES!$B$12,"SI",""),"")</f>
        <v/>
      </c>
    </row>
    <row r="72" spans="2:22" x14ac:dyDescent="0.3">
      <c r="B72" s="20" t="str">
        <f>IF((C72&lt;&gt;"")^(SUM(B$4:B71)&lt;&gt;""),MAX(B$4:B71)+1,"")</f>
        <v/>
      </c>
      <c r="C72" s="20" t="str">
        <f>IF(D72="SI",'TABLA DE OBJETIVOS'!$A73,"")</f>
        <v/>
      </c>
      <c r="D72" s="20" t="str">
        <f>IF(BASES!$B$6&lt;&gt;"",IF('TABLA DE OBJETIVOS'!$F73=BASES!$B$6,"SI",""),"")</f>
        <v/>
      </c>
      <c r="E72" s="20" t="str">
        <f>IF((F72&lt;&gt;"")^(SUM(E$4:E71)&lt;&gt;""),MAX(E$4:E71)+1,"")</f>
        <v/>
      </c>
      <c r="F72" s="20" t="str">
        <f>IF(G72="SI",'TABLA DE OBJETIVOS'!$A73,"")</f>
        <v/>
      </c>
      <c r="G72" s="20" t="str">
        <f>IF(BASES!$B$7&lt;&gt;"",IF('TABLA DE OBJETIVOS'!$F73=BASES!$B$7,"SI",""),"")</f>
        <v/>
      </c>
      <c r="H72" s="20" t="str">
        <f>IF((I72&lt;&gt;"")^(SUM(H$4:H71)&lt;&gt;""),MAX(H$4:H71)+1,"")</f>
        <v/>
      </c>
      <c r="I72" s="20" t="str">
        <f>IF(J72="SI",'TABLA DE OBJETIVOS'!$A73,"")</f>
        <v/>
      </c>
      <c r="J72" s="20" t="str">
        <f>IF(BASES!$B$8&lt;&gt;"",IF('TABLA DE OBJETIVOS'!$F73=BASES!$B$8,"SI",""),"")</f>
        <v/>
      </c>
      <c r="K72" s="20" t="str">
        <f>IF((L72&lt;&gt;"")^(SUM(K$4:K71)&lt;&gt;""),MAX(K$4:K71)+1,"")</f>
        <v/>
      </c>
      <c r="L72" s="20" t="str">
        <f>IF(M72="SI",'TABLA DE OBJETIVOS'!$A73,"")</f>
        <v/>
      </c>
      <c r="M72" s="20" t="str">
        <f>IF(BASES!$B$9&lt;&gt;"",IF('TABLA DE OBJETIVOS'!$F73=BASES!$B$9,"SI",""),"")</f>
        <v/>
      </c>
      <c r="N72" s="20" t="str">
        <f>IF((O72&lt;&gt;"")^(SUM(N$4:N71)&lt;&gt;""),MAX(N$4:N71)+1,"")</f>
        <v/>
      </c>
      <c r="O72" s="20" t="str">
        <f>IF(P72="SI",'TABLA DE OBJETIVOS'!$A73,"")</f>
        <v/>
      </c>
      <c r="P72" s="20" t="str">
        <f>IF(BASES!$B$10&lt;&gt;"",IF('TABLA DE OBJETIVOS'!$F73=BASES!$B$10,"SI",""),"")</f>
        <v/>
      </c>
      <c r="Q72" s="20" t="str">
        <f>IF((R72&lt;&gt;"")^(SUM(Q$4:Q71)&lt;&gt;""),MAX(Q$4:Q71)+1,"")</f>
        <v/>
      </c>
      <c r="R72" s="20" t="str">
        <f>IF(S72="SI",'TABLA DE OBJETIVOS'!$A73,"")</f>
        <v/>
      </c>
      <c r="S72" s="20" t="str">
        <f>IF(BASES!$B$11&lt;&gt;"",IF('TABLA DE OBJETIVOS'!$F73=BASES!$B$11,"SI",""),"")</f>
        <v/>
      </c>
      <c r="T72" s="20" t="str">
        <f>IF((U72&lt;&gt;"")^(SUM(T$4:T71)&lt;&gt;""),MAX(T$4:T71)+1,"")</f>
        <v/>
      </c>
      <c r="U72" s="20" t="str">
        <f>IF(V72="SI",'TABLA DE OBJETIVOS'!$A73,"")</f>
        <v/>
      </c>
      <c r="V72" s="20" t="str">
        <f>IF(BASES!$B$12&lt;&gt;"",IF('TABLA DE OBJETIVOS'!$F73=BASES!$B$12,"SI",""),"")</f>
        <v/>
      </c>
    </row>
    <row r="73" spans="2:22" x14ac:dyDescent="0.3">
      <c r="B73" s="20" t="str">
        <f>IF((C73&lt;&gt;"")^(SUM(B$4:B72)&lt;&gt;""),MAX(B$4:B72)+1,"")</f>
        <v/>
      </c>
      <c r="C73" s="20" t="str">
        <f>IF(D73="SI",'TABLA DE OBJETIVOS'!$A74,"")</f>
        <v/>
      </c>
      <c r="D73" s="20" t="str">
        <f>IF(BASES!$B$6&lt;&gt;"",IF('TABLA DE OBJETIVOS'!$F74=BASES!$B$6,"SI",""),"")</f>
        <v/>
      </c>
      <c r="E73" s="20" t="str">
        <f>IF((F73&lt;&gt;"")^(SUM(E$4:E72)&lt;&gt;""),MAX(E$4:E72)+1,"")</f>
        <v/>
      </c>
      <c r="F73" s="20" t="str">
        <f>IF(G73="SI",'TABLA DE OBJETIVOS'!$A74,"")</f>
        <v/>
      </c>
      <c r="G73" s="20" t="str">
        <f>IF(BASES!$B$7&lt;&gt;"",IF('TABLA DE OBJETIVOS'!$F74=BASES!$B$7,"SI",""),"")</f>
        <v/>
      </c>
      <c r="H73" s="20" t="str">
        <f>IF((I73&lt;&gt;"")^(SUM(H$4:H72)&lt;&gt;""),MAX(H$4:H72)+1,"")</f>
        <v/>
      </c>
      <c r="I73" s="20" t="str">
        <f>IF(J73="SI",'TABLA DE OBJETIVOS'!$A74,"")</f>
        <v/>
      </c>
      <c r="J73" s="20" t="str">
        <f>IF(BASES!$B$8&lt;&gt;"",IF('TABLA DE OBJETIVOS'!$F74=BASES!$B$8,"SI",""),"")</f>
        <v/>
      </c>
      <c r="K73" s="20" t="str">
        <f>IF((L73&lt;&gt;"")^(SUM(K$4:K72)&lt;&gt;""),MAX(K$4:K72)+1,"")</f>
        <v/>
      </c>
      <c r="L73" s="20" t="str">
        <f>IF(M73="SI",'TABLA DE OBJETIVOS'!$A74,"")</f>
        <v/>
      </c>
      <c r="M73" s="20" t="str">
        <f>IF(BASES!$B$9&lt;&gt;"",IF('TABLA DE OBJETIVOS'!$F74=BASES!$B$9,"SI",""),"")</f>
        <v/>
      </c>
      <c r="N73" s="20" t="str">
        <f>IF((O73&lt;&gt;"")^(SUM(N$4:N72)&lt;&gt;""),MAX(N$4:N72)+1,"")</f>
        <v/>
      </c>
      <c r="O73" s="20" t="str">
        <f>IF(P73="SI",'TABLA DE OBJETIVOS'!$A74,"")</f>
        <v/>
      </c>
      <c r="P73" s="20" t="str">
        <f>IF(BASES!$B$10&lt;&gt;"",IF('TABLA DE OBJETIVOS'!$F74=BASES!$B$10,"SI",""),"")</f>
        <v/>
      </c>
      <c r="Q73" s="20" t="str">
        <f>IF((R73&lt;&gt;"")^(SUM(Q$4:Q72)&lt;&gt;""),MAX(Q$4:Q72)+1,"")</f>
        <v/>
      </c>
      <c r="R73" s="20" t="str">
        <f>IF(S73="SI",'TABLA DE OBJETIVOS'!$A74,"")</f>
        <v/>
      </c>
      <c r="S73" s="20" t="str">
        <f>IF(BASES!$B$11&lt;&gt;"",IF('TABLA DE OBJETIVOS'!$F74=BASES!$B$11,"SI",""),"")</f>
        <v/>
      </c>
      <c r="T73" s="20" t="str">
        <f>IF((U73&lt;&gt;"")^(SUM(T$4:T72)&lt;&gt;""),MAX(T$4:T72)+1,"")</f>
        <v/>
      </c>
      <c r="U73" s="20" t="str">
        <f>IF(V73="SI",'TABLA DE OBJETIVOS'!$A74,"")</f>
        <v/>
      </c>
      <c r="V73" s="20" t="str">
        <f>IF(BASES!$B$12&lt;&gt;"",IF('TABLA DE OBJETIVOS'!$F74=BASES!$B$12,"SI",""),"")</f>
        <v/>
      </c>
    </row>
    <row r="74" spans="2:22" x14ac:dyDescent="0.3">
      <c r="B74" s="20" t="str">
        <f>IF((C74&lt;&gt;"")^(SUM(B$4:B73)&lt;&gt;""),MAX(B$4:B73)+1,"")</f>
        <v/>
      </c>
      <c r="C74" s="20" t="str">
        <f>IF(D74="SI",'TABLA DE OBJETIVOS'!$A75,"")</f>
        <v/>
      </c>
      <c r="D74" s="20" t="str">
        <f>IF(BASES!$B$6&lt;&gt;"",IF('TABLA DE OBJETIVOS'!$F75=BASES!$B$6,"SI",""),"")</f>
        <v/>
      </c>
      <c r="E74" s="20" t="str">
        <f>IF((F74&lt;&gt;"")^(SUM(E$4:E73)&lt;&gt;""),MAX(E$4:E73)+1,"")</f>
        <v/>
      </c>
      <c r="F74" s="20" t="str">
        <f>IF(G74="SI",'TABLA DE OBJETIVOS'!$A75,"")</f>
        <v/>
      </c>
      <c r="G74" s="20" t="str">
        <f>IF(BASES!$B$7&lt;&gt;"",IF('TABLA DE OBJETIVOS'!$F75=BASES!$B$7,"SI",""),"")</f>
        <v/>
      </c>
      <c r="H74" s="20" t="str">
        <f>IF((I74&lt;&gt;"")^(SUM(H$4:H73)&lt;&gt;""),MAX(H$4:H73)+1,"")</f>
        <v/>
      </c>
      <c r="I74" s="20" t="str">
        <f>IF(J74="SI",'TABLA DE OBJETIVOS'!$A75,"")</f>
        <v/>
      </c>
      <c r="J74" s="20" t="str">
        <f>IF(BASES!$B$8&lt;&gt;"",IF('TABLA DE OBJETIVOS'!$F75=BASES!$B$8,"SI",""),"")</f>
        <v/>
      </c>
      <c r="K74" s="20" t="str">
        <f>IF((L74&lt;&gt;"")^(SUM(K$4:K73)&lt;&gt;""),MAX(K$4:K73)+1,"")</f>
        <v/>
      </c>
      <c r="L74" s="20" t="str">
        <f>IF(M74="SI",'TABLA DE OBJETIVOS'!$A75,"")</f>
        <v/>
      </c>
      <c r="M74" s="20" t="str">
        <f>IF(BASES!$B$9&lt;&gt;"",IF('TABLA DE OBJETIVOS'!$F75=BASES!$B$9,"SI",""),"")</f>
        <v/>
      </c>
      <c r="N74" s="20" t="str">
        <f>IF((O74&lt;&gt;"")^(SUM(N$4:N73)&lt;&gt;""),MAX(N$4:N73)+1,"")</f>
        <v/>
      </c>
      <c r="O74" s="20" t="str">
        <f>IF(P74="SI",'TABLA DE OBJETIVOS'!$A75,"")</f>
        <v/>
      </c>
      <c r="P74" s="20" t="str">
        <f>IF(BASES!$B$10&lt;&gt;"",IF('TABLA DE OBJETIVOS'!$F75=BASES!$B$10,"SI",""),"")</f>
        <v/>
      </c>
      <c r="Q74" s="20" t="str">
        <f>IF((R74&lt;&gt;"")^(SUM(Q$4:Q73)&lt;&gt;""),MAX(Q$4:Q73)+1,"")</f>
        <v/>
      </c>
      <c r="R74" s="20" t="str">
        <f>IF(S74="SI",'TABLA DE OBJETIVOS'!$A75,"")</f>
        <v/>
      </c>
      <c r="S74" s="20" t="str">
        <f>IF(BASES!$B$11&lt;&gt;"",IF('TABLA DE OBJETIVOS'!$F75=BASES!$B$11,"SI",""),"")</f>
        <v/>
      </c>
      <c r="T74" s="20" t="str">
        <f>IF((U74&lt;&gt;"")^(SUM(T$4:T73)&lt;&gt;""),MAX(T$4:T73)+1,"")</f>
        <v/>
      </c>
      <c r="U74" s="20" t="str">
        <f>IF(V74="SI",'TABLA DE OBJETIVOS'!$A75,"")</f>
        <v/>
      </c>
      <c r="V74" s="20" t="str">
        <f>IF(BASES!$B$12&lt;&gt;"",IF('TABLA DE OBJETIVOS'!$F75=BASES!$B$12,"SI",""),"")</f>
        <v/>
      </c>
    </row>
    <row r="75" spans="2:22" x14ac:dyDescent="0.3">
      <c r="B75" s="20" t="str">
        <f>IF((C75&lt;&gt;"")^(SUM(B$4:B74)&lt;&gt;""),MAX(B$4:B74)+1,"")</f>
        <v/>
      </c>
      <c r="C75" s="20" t="str">
        <f>IF(D75="SI",'TABLA DE OBJETIVOS'!$A76,"")</f>
        <v/>
      </c>
      <c r="D75" s="20" t="str">
        <f>IF(BASES!$B$6&lt;&gt;"",IF('TABLA DE OBJETIVOS'!$F76=BASES!$B$6,"SI",""),"")</f>
        <v/>
      </c>
      <c r="E75" s="20" t="str">
        <f>IF((F75&lt;&gt;"")^(SUM(E$4:E74)&lt;&gt;""),MAX(E$4:E74)+1,"")</f>
        <v/>
      </c>
      <c r="F75" s="20" t="str">
        <f>IF(G75="SI",'TABLA DE OBJETIVOS'!$A76,"")</f>
        <v/>
      </c>
      <c r="G75" s="20" t="str">
        <f>IF(BASES!$B$7&lt;&gt;"",IF('TABLA DE OBJETIVOS'!$F76=BASES!$B$7,"SI",""),"")</f>
        <v/>
      </c>
      <c r="H75" s="20" t="str">
        <f>IF((I75&lt;&gt;"")^(SUM(H$4:H74)&lt;&gt;""),MAX(H$4:H74)+1,"")</f>
        <v/>
      </c>
      <c r="I75" s="20" t="str">
        <f>IF(J75="SI",'TABLA DE OBJETIVOS'!$A76,"")</f>
        <v/>
      </c>
      <c r="J75" s="20" t="str">
        <f>IF(BASES!$B$8&lt;&gt;"",IF('TABLA DE OBJETIVOS'!$F76=BASES!$B$8,"SI",""),"")</f>
        <v/>
      </c>
      <c r="K75" s="20" t="str">
        <f>IF((L75&lt;&gt;"")^(SUM(K$4:K74)&lt;&gt;""),MAX(K$4:K74)+1,"")</f>
        <v/>
      </c>
      <c r="L75" s="20" t="str">
        <f>IF(M75="SI",'TABLA DE OBJETIVOS'!$A76,"")</f>
        <v/>
      </c>
      <c r="M75" s="20" t="str">
        <f>IF(BASES!$B$9&lt;&gt;"",IF('TABLA DE OBJETIVOS'!$F76=BASES!$B$9,"SI",""),"")</f>
        <v/>
      </c>
      <c r="N75" s="20" t="str">
        <f>IF((O75&lt;&gt;"")^(SUM(N$4:N74)&lt;&gt;""),MAX(N$4:N74)+1,"")</f>
        <v/>
      </c>
      <c r="O75" s="20" t="str">
        <f>IF(P75="SI",'TABLA DE OBJETIVOS'!$A76,"")</f>
        <v/>
      </c>
      <c r="P75" s="20" t="str">
        <f>IF(BASES!$B$10&lt;&gt;"",IF('TABLA DE OBJETIVOS'!$F76=BASES!$B$10,"SI",""),"")</f>
        <v/>
      </c>
      <c r="Q75" s="20" t="str">
        <f>IF((R75&lt;&gt;"")^(SUM(Q$4:Q74)&lt;&gt;""),MAX(Q$4:Q74)+1,"")</f>
        <v/>
      </c>
      <c r="R75" s="20" t="str">
        <f>IF(S75="SI",'TABLA DE OBJETIVOS'!$A76,"")</f>
        <v/>
      </c>
      <c r="S75" s="20" t="str">
        <f>IF(BASES!$B$11&lt;&gt;"",IF('TABLA DE OBJETIVOS'!$F76=BASES!$B$11,"SI",""),"")</f>
        <v/>
      </c>
      <c r="T75" s="20" t="str">
        <f>IF((U75&lt;&gt;"")^(SUM(T$4:T74)&lt;&gt;""),MAX(T$4:T74)+1,"")</f>
        <v/>
      </c>
      <c r="U75" s="20" t="str">
        <f>IF(V75="SI",'TABLA DE OBJETIVOS'!$A76,"")</f>
        <v/>
      </c>
      <c r="V75" s="20" t="str">
        <f>IF(BASES!$B$12&lt;&gt;"",IF('TABLA DE OBJETIVOS'!$F76=BASES!$B$12,"SI",""),"")</f>
        <v/>
      </c>
    </row>
    <row r="76" spans="2:22" x14ac:dyDescent="0.3">
      <c r="B76" s="20" t="str">
        <f>IF((C76&lt;&gt;"")^(SUM(B$4:B75)&lt;&gt;""),MAX(B$4:B75)+1,"")</f>
        <v/>
      </c>
      <c r="C76" s="20" t="str">
        <f>IF(D76="SI",'TABLA DE OBJETIVOS'!$A77,"")</f>
        <v/>
      </c>
      <c r="D76" s="20" t="str">
        <f>IF(BASES!$B$6&lt;&gt;"",IF('TABLA DE OBJETIVOS'!$F77=BASES!$B$6,"SI",""),"")</f>
        <v/>
      </c>
      <c r="E76" s="20" t="str">
        <f>IF((F76&lt;&gt;"")^(SUM(E$4:E75)&lt;&gt;""),MAX(E$4:E75)+1,"")</f>
        <v/>
      </c>
      <c r="F76" s="20" t="str">
        <f>IF(G76="SI",'TABLA DE OBJETIVOS'!$A77,"")</f>
        <v/>
      </c>
      <c r="G76" s="20" t="str">
        <f>IF(BASES!$B$7&lt;&gt;"",IF('TABLA DE OBJETIVOS'!$F77=BASES!$B$7,"SI",""),"")</f>
        <v/>
      </c>
      <c r="H76" s="20" t="str">
        <f>IF((I76&lt;&gt;"")^(SUM(H$4:H75)&lt;&gt;""),MAX(H$4:H75)+1,"")</f>
        <v/>
      </c>
      <c r="I76" s="20" t="str">
        <f>IF(J76="SI",'TABLA DE OBJETIVOS'!$A77,"")</f>
        <v/>
      </c>
      <c r="J76" s="20" t="str">
        <f>IF(BASES!$B$8&lt;&gt;"",IF('TABLA DE OBJETIVOS'!$F77=BASES!$B$8,"SI",""),"")</f>
        <v/>
      </c>
      <c r="K76" s="20" t="str">
        <f>IF((L76&lt;&gt;"")^(SUM(K$4:K75)&lt;&gt;""),MAX(K$4:K75)+1,"")</f>
        <v/>
      </c>
      <c r="L76" s="20" t="str">
        <f>IF(M76="SI",'TABLA DE OBJETIVOS'!$A77,"")</f>
        <v/>
      </c>
      <c r="M76" s="20" t="str">
        <f>IF(BASES!$B$9&lt;&gt;"",IF('TABLA DE OBJETIVOS'!$F77=BASES!$B$9,"SI",""),"")</f>
        <v/>
      </c>
      <c r="N76" s="20" t="str">
        <f>IF((O76&lt;&gt;"")^(SUM(N$4:N75)&lt;&gt;""),MAX(N$4:N75)+1,"")</f>
        <v/>
      </c>
      <c r="O76" s="20" t="str">
        <f>IF(P76="SI",'TABLA DE OBJETIVOS'!$A77,"")</f>
        <v/>
      </c>
      <c r="P76" s="20" t="str">
        <f>IF(BASES!$B$10&lt;&gt;"",IF('TABLA DE OBJETIVOS'!$F77=BASES!$B$10,"SI",""),"")</f>
        <v/>
      </c>
      <c r="Q76" s="20" t="str">
        <f>IF((R76&lt;&gt;"")^(SUM(Q$4:Q75)&lt;&gt;""),MAX(Q$4:Q75)+1,"")</f>
        <v/>
      </c>
      <c r="R76" s="20" t="str">
        <f>IF(S76="SI",'TABLA DE OBJETIVOS'!$A77,"")</f>
        <v/>
      </c>
      <c r="S76" s="20" t="str">
        <f>IF(BASES!$B$11&lt;&gt;"",IF('TABLA DE OBJETIVOS'!$F77=BASES!$B$11,"SI",""),"")</f>
        <v/>
      </c>
      <c r="T76" s="20" t="str">
        <f>IF((U76&lt;&gt;"")^(SUM(T$4:T75)&lt;&gt;""),MAX(T$4:T75)+1,"")</f>
        <v/>
      </c>
      <c r="U76" s="20" t="str">
        <f>IF(V76="SI",'TABLA DE OBJETIVOS'!$A77,"")</f>
        <v/>
      </c>
      <c r="V76" s="20" t="str">
        <f>IF(BASES!$B$12&lt;&gt;"",IF('TABLA DE OBJETIVOS'!$F77=BASES!$B$12,"SI",""),"")</f>
        <v/>
      </c>
    </row>
    <row r="77" spans="2:22" x14ac:dyDescent="0.3">
      <c r="B77" s="20" t="str">
        <f>IF((C77&lt;&gt;"")^(SUM(B$4:B76)&lt;&gt;""),MAX(B$4:B76)+1,"")</f>
        <v/>
      </c>
      <c r="C77" s="20" t="str">
        <f>IF(D77="SI",'TABLA DE OBJETIVOS'!$A78,"")</f>
        <v/>
      </c>
      <c r="D77" s="20" t="str">
        <f>IF(BASES!$B$6&lt;&gt;"",IF('TABLA DE OBJETIVOS'!$F78=BASES!$B$6,"SI",""),"")</f>
        <v/>
      </c>
      <c r="E77" s="20" t="str">
        <f>IF((F77&lt;&gt;"")^(SUM(E$4:E76)&lt;&gt;""),MAX(E$4:E76)+1,"")</f>
        <v/>
      </c>
      <c r="F77" s="20" t="str">
        <f>IF(G77="SI",'TABLA DE OBJETIVOS'!$A78,"")</f>
        <v/>
      </c>
      <c r="G77" s="20" t="str">
        <f>IF(BASES!$B$7&lt;&gt;"",IF('TABLA DE OBJETIVOS'!$F78=BASES!$B$7,"SI",""),"")</f>
        <v/>
      </c>
      <c r="H77" s="20" t="str">
        <f>IF((I77&lt;&gt;"")^(SUM(H$4:H76)&lt;&gt;""),MAX(H$4:H76)+1,"")</f>
        <v/>
      </c>
      <c r="I77" s="20" t="str">
        <f>IF(J77="SI",'TABLA DE OBJETIVOS'!$A78,"")</f>
        <v/>
      </c>
      <c r="J77" s="20" t="str">
        <f>IF(BASES!$B$8&lt;&gt;"",IF('TABLA DE OBJETIVOS'!$F78=BASES!$B$8,"SI",""),"")</f>
        <v/>
      </c>
      <c r="K77" s="20" t="str">
        <f>IF((L77&lt;&gt;"")^(SUM(K$4:K76)&lt;&gt;""),MAX(K$4:K76)+1,"")</f>
        <v/>
      </c>
      <c r="L77" s="20" t="str">
        <f>IF(M77="SI",'TABLA DE OBJETIVOS'!$A78,"")</f>
        <v/>
      </c>
      <c r="M77" s="20" t="str">
        <f>IF(BASES!$B$9&lt;&gt;"",IF('TABLA DE OBJETIVOS'!$F78=BASES!$B$9,"SI",""),"")</f>
        <v/>
      </c>
      <c r="N77" s="20" t="str">
        <f>IF((O77&lt;&gt;"")^(SUM(N$4:N76)&lt;&gt;""),MAX(N$4:N76)+1,"")</f>
        <v/>
      </c>
      <c r="O77" s="20" t="str">
        <f>IF(P77="SI",'TABLA DE OBJETIVOS'!$A78,"")</f>
        <v/>
      </c>
      <c r="P77" s="20" t="str">
        <f>IF(BASES!$B$10&lt;&gt;"",IF('TABLA DE OBJETIVOS'!$F78=BASES!$B$10,"SI",""),"")</f>
        <v/>
      </c>
      <c r="Q77" s="20" t="str">
        <f>IF((R77&lt;&gt;"")^(SUM(Q$4:Q76)&lt;&gt;""),MAX(Q$4:Q76)+1,"")</f>
        <v/>
      </c>
      <c r="R77" s="20" t="str">
        <f>IF(S77="SI",'TABLA DE OBJETIVOS'!$A78,"")</f>
        <v/>
      </c>
      <c r="S77" s="20" t="str">
        <f>IF(BASES!$B$11&lt;&gt;"",IF('TABLA DE OBJETIVOS'!$F78=BASES!$B$11,"SI",""),"")</f>
        <v/>
      </c>
      <c r="T77" s="20" t="str">
        <f>IF((U77&lt;&gt;"")^(SUM(T$4:T76)&lt;&gt;""),MAX(T$4:T76)+1,"")</f>
        <v/>
      </c>
      <c r="U77" s="20" t="str">
        <f>IF(V77="SI",'TABLA DE OBJETIVOS'!$A78,"")</f>
        <v/>
      </c>
      <c r="V77" s="20" t="str">
        <f>IF(BASES!$B$12&lt;&gt;"",IF('TABLA DE OBJETIVOS'!$F78=BASES!$B$12,"SI",""),"")</f>
        <v/>
      </c>
    </row>
    <row r="78" spans="2:22" x14ac:dyDescent="0.3">
      <c r="B78" s="20" t="str">
        <f>IF((C78&lt;&gt;"")^(SUM(B$4:B77)&lt;&gt;""),MAX(B$4:B77)+1,"")</f>
        <v/>
      </c>
      <c r="C78" s="20" t="str">
        <f>IF(D78="SI",'TABLA DE OBJETIVOS'!$A79,"")</f>
        <v/>
      </c>
      <c r="D78" s="20" t="str">
        <f>IF(BASES!$B$6&lt;&gt;"",IF('TABLA DE OBJETIVOS'!$F79=BASES!$B$6,"SI",""),"")</f>
        <v/>
      </c>
      <c r="E78" s="20" t="str">
        <f>IF((F78&lt;&gt;"")^(SUM(E$4:E77)&lt;&gt;""),MAX(E$4:E77)+1,"")</f>
        <v/>
      </c>
      <c r="F78" s="20" t="str">
        <f>IF(G78="SI",'TABLA DE OBJETIVOS'!$A79,"")</f>
        <v/>
      </c>
      <c r="G78" s="20" t="str">
        <f>IF(BASES!$B$7&lt;&gt;"",IF('TABLA DE OBJETIVOS'!$F79=BASES!$B$7,"SI",""),"")</f>
        <v/>
      </c>
      <c r="H78" s="20" t="str">
        <f>IF((I78&lt;&gt;"")^(SUM(H$4:H77)&lt;&gt;""),MAX(H$4:H77)+1,"")</f>
        <v/>
      </c>
      <c r="I78" s="20" t="str">
        <f>IF(J78="SI",'TABLA DE OBJETIVOS'!$A79,"")</f>
        <v/>
      </c>
      <c r="J78" s="20" t="str">
        <f>IF(BASES!$B$8&lt;&gt;"",IF('TABLA DE OBJETIVOS'!$F79=BASES!$B$8,"SI",""),"")</f>
        <v/>
      </c>
      <c r="K78" s="20" t="str">
        <f>IF((L78&lt;&gt;"")^(SUM(K$4:K77)&lt;&gt;""),MAX(K$4:K77)+1,"")</f>
        <v/>
      </c>
      <c r="L78" s="20" t="str">
        <f>IF(M78="SI",'TABLA DE OBJETIVOS'!$A79,"")</f>
        <v/>
      </c>
      <c r="M78" s="20" t="str">
        <f>IF(BASES!$B$9&lt;&gt;"",IF('TABLA DE OBJETIVOS'!$F79=BASES!$B$9,"SI",""),"")</f>
        <v/>
      </c>
      <c r="N78" s="20" t="str">
        <f>IF((O78&lt;&gt;"")^(SUM(N$4:N77)&lt;&gt;""),MAX(N$4:N77)+1,"")</f>
        <v/>
      </c>
      <c r="O78" s="20" t="str">
        <f>IF(P78="SI",'TABLA DE OBJETIVOS'!$A79,"")</f>
        <v/>
      </c>
      <c r="P78" s="20" t="str">
        <f>IF(BASES!$B$10&lt;&gt;"",IF('TABLA DE OBJETIVOS'!$F79=BASES!$B$10,"SI",""),"")</f>
        <v/>
      </c>
      <c r="Q78" s="20" t="str">
        <f>IF((R78&lt;&gt;"")^(SUM(Q$4:Q77)&lt;&gt;""),MAX(Q$4:Q77)+1,"")</f>
        <v/>
      </c>
      <c r="R78" s="20" t="str">
        <f>IF(S78="SI",'TABLA DE OBJETIVOS'!$A79,"")</f>
        <v/>
      </c>
      <c r="S78" s="20" t="str">
        <f>IF(BASES!$B$11&lt;&gt;"",IF('TABLA DE OBJETIVOS'!$F79=BASES!$B$11,"SI",""),"")</f>
        <v/>
      </c>
      <c r="T78" s="20" t="str">
        <f>IF((U78&lt;&gt;"")^(SUM(T$4:T77)&lt;&gt;""),MAX(T$4:T77)+1,"")</f>
        <v/>
      </c>
      <c r="U78" s="20" t="str">
        <f>IF(V78="SI",'TABLA DE OBJETIVOS'!$A79,"")</f>
        <v/>
      </c>
      <c r="V78" s="20" t="str">
        <f>IF(BASES!$B$12&lt;&gt;"",IF('TABLA DE OBJETIVOS'!$F79=BASES!$B$12,"SI",""),"")</f>
        <v/>
      </c>
    </row>
    <row r="79" spans="2:22" x14ac:dyDescent="0.3">
      <c r="B79" s="20" t="str">
        <f>IF((C79&lt;&gt;"")^(SUM(B$4:B78)&lt;&gt;""),MAX(B$4:B78)+1,"")</f>
        <v/>
      </c>
      <c r="C79" s="20" t="str">
        <f>IF(D79="SI",'TABLA DE OBJETIVOS'!$A80,"")</f>
        <v/>
      </c>
      <c r="D79" s="20" t="str">
        <f>IF(BASES!$B$6&lt;&gt;"",IF('TABLA DE OBJETIVOS'!$F80=BASES!$B$6,"SI",""),"")</f>
        <v/>
      </c>
      <c r="E79" s="20" t="str">
        <f>IF((F79&lt;&gt;"")^(SUM(E$4:E78)&lt;&gt;""),MAX(E$4:E78)+1,"")</f>
        <v/>
      </c>
      <c r="F79" s="20" t="str">
        <f>IF(G79="SI",'TABLA DE OBJETIVOS'!$A80,"")</f>
        <v/>
      </c>
      <c r="G79" s="20" t="str">
        <f>IF(BASES!$B$7&lt;&gt;"",IF('TABLA DE OBJETIVOS'!$F80=BASES!$B$7,"SI",""),"")</f>
        <v/>
      </c>
      <c r="H79" s="20" t="str">
        <f>IF((I79&lt;&gt;"")^(SUM(H$4:H78)&lt;&gt;""),MAX(H$4:H78)+1,"")</f>
        <v/>
      </c>
      <c r="I79" s="20" t="str">
        <f>IF(J79="SI",'TABLA DE OBJETIVOS'!$A80,"")</f>
        <v/>
      </c>
      <c r="J79" s="20" t="str">
        <f>IF(BASES!$B$8&lt;&gt;"",IF('TABLA DE OBJETIVOS'!$F80=BASES!$B$8,"SI",""),"")</f>
        <v/>
      </c>
      <c r="K79" s="20" t="str">
        <f>IF((L79&lt;&gt;"")^(SUM(K$4:K78)&lt;&gt;""),MAX(K$4:K78)+1,"")</f>
        <v/>
      </c>
      <c r="L79" s="20" t="str">
        <f>IF(M79="SI",'TABLA DE OBJETIVOS'!$A80,"")</f>
        <v/>
      </c>
      <c r="M79" s="20" t="str">
        <f>IF(BASES!$B$9&lt;&gt;"",IF('TABLA DE OBJETIVOS'!$F80=BASES!$B$9,"SI",""),"")</f>
        <v/>
      </c>
      <c r="N79" s="20" t="str">
        <f>IF((O79&lt;&gt;"")^(SUM(N$4:N78)&lt;&gt;""),MAX(N$4:N78)+1,"")</f>
        <v/>
      </c>
      <c r="O79" s="20" t="str">
        <f>IF(P79="SI",'TABLA DE OBJETIVOS'!$A80,"")</f>
        <v/>
      </c>
      <c r="P79" s="20" t="str">
        <f>IF(BASES!$B$10&lt;&gt;"",IF('TABLA DE OBJETIVOS'!$F80=BASES!$B$10,"SI",""),"")</f>
        <v/>
      </c>
      <c r="Q79" s="20" t="str">
        <f>IF((R79&lt;&gt;"")^(SUM(Q$4:Q78)&lt;&gt;""),MAX(Q$4:Q78)+1,"")</f>
        <v/>
      </c>
      <c r="R79" s="20" t="str">
        <f>IF(S79="SI",'TABLA DE OBJETIVOS'!$A80,"")</f>
        <v/>
      </c>
      <c r="S79" s="20" t="str">
        <f>IF(BASES!$B$11&lt;&gt;"",IF('TABLA DE OBJETIVOS'!$F80=BASES!$B$11,"SI",""),"")</f>
        <v/>
      </c>
      <c r="T79" s="20" t="str">
        <f>IF((U79&lt;&gt;"")^(SUM(T$4:T78)&lt;&gt;""),MAX(T$4:T78)+1,"")</f>
        <v/>
      </c>
      <c r="U79" s="20" t="str">
        <f>IF(V79="SI",'TABLA DE OBJETIVOS'!$A80,"")</f>
        <v/>
      </c>
      <c r="V79" s="20" t="str">
        <f>IF(BASES!$B$12&lt;&gt;"",IF('TABLA DE OBJETIVOS'!$F80=BASES!$B$12,"SI",""),"")</f>
        <v/>
      </c>
    </row>
    <row r="80" spans="2:22" x14ac:dyDescent="0.3">
      <c r="B80" s="20" t="str">
        <f>IF((C80&lt;&gt;"")^(SUM(B$4:B79)&lt;&gt;""),MAX(B$4:B79)+1,"")</f>
        <v/>
      </c>
      <c r="C80" s="20" t="str">
        <f>IF(D80="SI",'TABLA DE OBJETIVOS'!$A81,"")</f>
        <v/>
      </c>
      <c r="D80" s="20" t="str">
        <f>IF(BASES!$B$6&lt;&gt;"",IF('TABLA DE OBJETIVOS'!$F81=BASES!$B$6,"SI",""),"")</f>
        <v/>
      </c>
      <c r="E80" s="20" t="str">
        <f>IF((F80&lt;&gt;"")^(SUM(E$4:E79)&lt;&gt;""),MAX(E$4:E79)+1,"")</f>
        <v/>
      </c>
      <c r="F80" s="20" t="str">
        <f>IF(G80="SI",'TABLA DE OBJETIVOS'!$A81,"")</f>
        <v/>
      </c>
      <c r="G80" s="20" t="str">
        <f>IF(BASES!$B$7&lt;&gt;"",IF('TABLA DE OBJETIVOS'!$F81=BASES!$B$7,"SI",""),"")</f>
        <v/>
      </c>
      <c r="H80" s="20" t="str">
        <f>IF((I80&lt;&gt;"")^(SUM(H$4:H79)&lt;&gt;""),MAX(H$4:H79)+1,"")</f>
        <v/>
      </c>
      <c r="I80" s="20" t="str">
        <f>IF(J80="SI",'TABLA DE OBJETIVOS'!$A81,"")</f>
        <v/>
      </c>
      <c r="J80" s="20" t="str">
        <f>IF(BASES!$B$8&lt;&gt;"",IF('TABLA DE OBJETIVOS'!$F81=BASES!$B$8,"SI",""),"")</f>
        <v/>
      </c>
      <c r="K80" s="20" t="str">
        <f>IF((L80&lt;&gt;"")^(SUM(K$4:K79)&lt;&gt;""),MAX(K$4:K79)+1,"")</f>
        <v/>
      </c>
      <c r="L80" s="20" t="str">
        <f>IF(M80="SI",'TABLA DE OBJETIVOS'!$A81,"")</f>
        <v/>
      </c>
      <c r="M80" s="20" t="str">
        <f>IF(BASES!$B$9&lt;&gt;"",IF('TABLA DE OBJETIVOS'!$F81=BASES!$B$9,"SI",""),"")</f>
        <v/>
      </c>
      <c r="N80" s="20" t="str">
        <f>IF((O80&lt;&gt;"")^(SUM(N$4:N79)&lt;&gt;""),MAX(N$4:N79)+1,"")</f>
        <v/>
      </c>
      <c r="O80" s="20" t="str">
        <f>IF(P80="SI",'TABLA DE OBJETIVOS'!$A81,"")</f>
        <v/>
      </c>
      <c r="P80" s="20" t="str">
        <f>IF(BASES!$B$10&lt;&gt;"",IF('TABLA DE OBJETIVOS'!$F81=BASES!$B$10,"SI",""),"")</f>
        <v/>
      </c>
      <c r="Q80" s="20" t="str">
        <f>IF((R80&lt;&gt;"")^(SUM(Q$4:Q79)&lt;&gt;""),MAX(Q$4:Q79)+1,"")</f>
        <v/>
      </c>
      <c r="R80" s="20" t="str">
        <f>IF(S80="SI",'TABLA DE OBJETIVOS'!$A81,"")</f>
        <v/>
      </c>
      <c r="S80" s="20" t="str">
        <f>IF(BASES!$B$11&lt;&gt;"",IF('TABLA DE OBJETIVOS'!$F81=BASES!$B$11,"SI",""),"")</f>
        <v/>
      </c>
      <c r="T80" s="20" t="str">
        <f>IF((U80&lt;&gt;"")^(SUM(T$4:T79)&lt;&gt;""),MAX(T$4:T79)+1,"")</f>
        <v/>
      </c>
      <c r="U80" s="20" t="str">
        <f>IF(V80="SI",'TABLA DE OBJETIVOS'!$A81,"")</f>
        <v/>
      </c>
      <c r="V80" s="20" t="str">
        <f>IF(BASES!$B$12&lt;&gt;"",IF('TABLA DE OBJETIVOS'!$F81=BASES!$B$12,"SI",""),"")</f>
        <v/>
      </c>
    </row>
    <row r="81" spans="2:22" x14ac:dyDescent="0.3">
      <c r="B81" s="20" t="str">
        <f>IF((C81&lt;&gt;"")^(SUM(B$4:B80)&lt;&gt;""),MAX(B$4:B80)+1,"")</f>
        <v/>
      </c>
      <c r="C81" s="20" t="str">
        <f>IF(D81="SI",'TABLA DE OBJETIVOS'!$A82,"")</f>
        <v/>
      </c>
      <c r="D81" s="20" t="str">
        <f>IF(BASES!$B$6&lt;&gt;"",IF('TABLA DE OBJETIVOS'!$F82=BASES!$B$6,"SI",""),"")</f>
        <v/>
      </c>
      <c r="E81" s="20" t="str">
        <f>IF((F81&lt;&gt;"")^(SUM(E$4:E80)&lt;&gt;""),MAX(E$4:E80)+1,"")</f>
        <v/>
      </c>
      <c r="F81" s="20" t="str">
        <f>IF(G81="SI",'TABLA DE OBJETIVOS'!$A82,"")</f>
        <v/>
      </c>
      <c r="G81" s="20" t="str">
        <f>IF(BASES!$B$7&lt;&gt;"",IF('TABLA DE OBJETIVOS'!$F82=BASES!$B$7,"SI",""),"")</f>
        <v/>
      </c>
      <c r="H81" s="20" t="str">
        <f>IF((I81&lt;&gt;"")^(SUM(H$4:H80)&lt;&gt;""),MAX(H$4:H80)+1,"")</f>
        <v/>
      </c>
      <c r="I81" s="20" t="str">
        <f>IF(J81="SI",'TABLA DE OBJETIVOS'!$A82,"")</f>
        <v/>
      </c>
      <c r="J81" s="20" t="str">
        <f>IF(BASES!$B$8&lt;&gt;"",IF('TABLA DE OBJETIVOS'!$F82=BASES!$B$8,"SI",""),"")</f>
        <v/>
      </c>
      <c r="K81" s="20" t="str">
        <f>IF((L81&lt;&gt;"")^(SUM(K$4:K80)&lt;&gt;""),MAX(K$4:K80)+1,"")</f>
        <v/>
      </c>
      <c r="L81" s="20" t="str">
        <f>IF(M81="SI",'TABLA DE OBJETIVOS'!$A82,"")</f>
        <v/>
      </c>
      <c r="M81" s="20" t="str">
        <f>IF(BASES!$B$9&lt;&gt;"",IF('TABLA DE OBJETIVOS'!$F82=BASES!$B$9,"SI",""),"")</f>
        <v/>
      </c>
      <c r="N81" s="20" t="str">
        <f>IF((O81&lt;&gt;"")^(SUM(N$4:N80)&lt;&gt;""),MAX(N$4:N80)+1,"")</f>
        <v/>
      </c>
      <c r="O81" s="20" t="str">
        <f>IF(P81="SI",'TABLA DE OBJETIVOS'!$A82,"")</f>
        <v/>
      </c>
      <c r="P81" s="20" t="str">
        <f>IF(BASES!$B$10&lt;&gt;"",IF('TABLA DE OBJETIVOS'!$F82=BASES!$B$10,"SI",""),"")</f>
        <v/>
      </c>
      <c r="Q81" s="20" t="str">
        <f>IF((R81&lt;&gt;"")^(SUM(Q$4:Q80)&lt;&gt;""),MAX(Q$4:Q80)+1,"")</f>
        <v/>
      </c>
      <c r="R81" s="20" t="str">
        <f>IF(S81="SI",'TABLA DE OBJETIVOS'!$A82,"")</f>
        <v/>
      </c>
      <c r="S81" s="20" t="str">
        <f>IF(BASES!$B$11&lt;&gt;"",IF('TABLA DE OBJETIVOS'!$F82=BASES!$B$11,"SI",""),"")</f>
        <v/>
      </c>
      <c r="T81" s="20" t="str">
        <f>IF((U81&lt;&gt;"")^(SUM(T$4:T80)&lt;&gt;""),MAX(T$4:T80)+1,"")</f>
        <v/>
      </c>
      <c r="U81" s="20" t="str">
        <f>IF(V81="SI",'TABLA DE OBJETIVOS'!$A82,"")</f>
        <v/>
      </c>
      <c r="V81" s="20" t="str">
        <f>IF(BASES!$B$12&lt;&gt;"",IF('TABLA DE OBJETIVOS'!$F82=BASES!$B$12,"SI",""),"")</f>
        <v/>
      </c>
    </row>
    <row r="82" spans="2:22" x14ac:dyDescent="0.3">
      <c r="B82" s="20" t="str">
        <f>IF((C82&lt;&gt;"")^(SUM(B$4:B81)&lt;&gt;""),MAX(B$4:B81)+1,"")</f>
        <v/>
      </c>
      <c r="C82" s="20" t="str">
        <f>IF(D82="SI",'TABLA DE OBJETIVOS'!$A83,"")</f>
        <v/>
      </c>
      <c r="D82" s="20" t="str">
        <f>IF(BASES!$B$6&lt;&gt;"",IF('TABLA DE OBJETIVOS'!$F83=BASES!$B$6,"SI",""),"")</f>
        <v/>
      </c>
      <c r="E82" s="20" t="str">
        <f>IF((F82&lt;&gt;"")^(SUM(E$4:E81)&lt;&gt;""),MAX(E$4:E81)+1,"")</f>
        <v/>
      </c>
      <c r="F82" s="20" t="str">
        <f>IF(G82="SI",'TABLA DE OBJETIVOS'!$A83,"")</f>
        <v/>
      </c>
      <c r="G82" s="20" t="str">
        <f>IF(BASES!$B$7&lt;&gt;"",IF('TABLA DE OBJETIVOS'!$F83=BASES!$B$7,"SI",""),"")</f>
        <v/>
      </c>
      <c r="H82" s="20" t="str">
        <f>IF((I82&lt;&gt;"")^(SUM(H$4:H81)&lt;&gt;""),MAX(H$4:H81)+1,"")</f>
        <v/>
      </c>
      <c r="I82" s="20" t="str">
        <f>IF(J82="SI",'TABLA DE OBJETIVOS'!$A83,"")</f>
        <v/>
      </c>
      <c r="J82" s="20" t="str">
        <f>IF(BASES!$B$8&lt;&gt;"",IF('TABLA DE OBJETIVOS'!$F83=BASES!$B$8,"SI",""),"")</f>
        <v/>
      </c>
      <c r="K82" s="20" t="str">
        <f>IF((L82&lt;&gt;"")^(SUM(K$4:K81)&lt;&gt;""),MAX(K$4:K81)+1,"")</f>
        <v/>
      </c>
      <c r="L82" s="20" t="str">
        <f>IF(M82="SI",'TABLA DE OBJETIVOS'!$A83,"")</f>
        <v/>
      </c>
      <c r="M82" s="20" t="str">
        <f>IF(BASES!$B$9&lt;&gt;"",IF('TABLA DE OBJETIVOS'!$F83=BASES!$B$9,"SI",""),"")</f>
        <v/>
      </c>
      <c r="N82" s="20" t="str">
        <f>IF((O82&lt;&gt;"")^(SUM(N$4:N81)&lt;&gt;""),MAX(N$4:N81)+1,"")</f>
        <v/>
      </c>
      <c r="O82" s="20" t="str">
        <f>IF(P82="SI",'TABLA DE OBJETIVOS'!$A83,"")</f>
        <v/>
      </c>
      <c r="P82" s="20" t="str">
        <f>IF(BASES!$B$10&lt;&gt;"",IF('TABLA DE OBJETIVOS'!$F83=BASES!$B$10,"SI",""),"")</f>
        <v/>
      </c>
      <c r="Q82" s="20" t="str">
        <f>IF((R82&lt;&gt;"")^(SUM(Q$4:Q81)&lt;&gt;""),MAX(Q$4:Q81)+1,"")</f>
        <v/>
      </c>
      <c r="R82" s="20" t="str">
        <f>IF(S82="SI",'TABLA DE OBJETIVOS'!$A83,"")</f>
        <v/>
      </c>
      <c r="S82" s="20" t="str">
        <f>IF(BASES!$B$11&lt;&gt;"",IF('TABLA DE OBJETIVOS'!$F83=BASES!$B$11,"SI",""),"")</f>
        <v/>
      </c>
      <c r="T82" s="20" t="str">
        <f>IF((U82&lt;&gt;"")^(SUM(T$4:T81)&lt;&gt;""),MAX(T$4:T81)+1,"")</f>
        <v/>
      </c>
      <c r="U82" s="20" t="str">
        <f>IF(V82="SI",'TABLA DE OBJETIVOS'!$A83,"")</f>
        <v/>
      </c>
      <c r="V82" s="20" t="str">
        <f>IF(BASES!$B$12&lt;&gt;"",IF('TABLA DE OBJETIVOS'!$F83=BASES!$B$12,"SI",""),"")</f>
        <v/>
      </c>
    </row>
    <row r="83" spans="2:22" x14ac:dyDescent="0.3">
      <c r="B83" s="20" t="str">
        <f>IF((C83&lt;&gt;"")^(SUM(B$4:B82)&lt;&gt;""),MAX(B$4:B82)+1,"")</f>
        <v/>
      </c>
      <c r="C83" s="20" t="str">
        <f>IF(D83="SI",'TABLA DE OBJETIVOS'!$A84,"")</f>
        <v/>
      </c>
      <c r="D83" s="20" t="str">
        <f>IF(BASES!$B$6&lt;&gt;"",IF('TABLA DE OBJETIVOS'!$F84=BASES!$B$6,"SI",""),"")</f>
        <v/>
      </c>
      <c r="E83" s="20" t="str">
        <f>IF((F83&lt;&gt;"")^(SUM(E$4:E82)&lt;&gt;""),MAX(E$4:E82)+1,"")</f>
        <v/>
      </c>
      <c r="F83" s="20" t="str">
        <f>IF(G83="SI",'TABLA DE OBJETIVOS'!$A84,"")</f>
        <v/>
      </c>
      <c r="G83" s="20" t="str">
        <f>IF(BASES!$B$7&lt;&gt;"",IF('TABLA DE OBJETIVOS'!$F84=BASES!$B$7,"SI",""),"")</f>
        <v/>
      </c>
      <c r="H83" s="20" t="str">
        <f>IF((I83&lt;&gt;"")^(SUM(H$4:H82)&lt;&gt;""),MAX(H$4:H82)+1,"")</f>
        <v/>
      </c>
      <c r="I83" s="20" t="str">
        <f>IF(J83="SI",'TABLA DE OBJETIVOS'!$A84,"")</f>
        <v/>
      </c>
      <c r="J83" s="20" t="str">
        <f>IF(BASES!$B$8&lt;&gt;"",IF('TABLA DE OBJETIVOS'!$F84=BASES!$B$8,"SI",""),"")</f>
        <v/>
      </c>
      <c r="K83" s="20" t="str">
        <f>IF((L83&lt;&gt;"")^(SUM(K$4:K82)&lt;&gt;""),MAX(K$4:K82)+1,"")</f>
        <v/>
      </c>
      <c r="L83" s="20" t="str">
        <f>IF(M83="SI",'TABLA DE OBJETIVOS'!$A84,"")</f>
        <v/>
      </c>
      <c r="M83" s="20" t="str">
        <f>IF(BASES!$B$9&lt;&gt;"",IF('TABLA DE OBJETIVOS'!$F84=BASES!$B$9,"SI",""),"")</f>
        <v/>
      </c>
      <c r="N83" s="20" t="str">
        <f>IF((O83&lt;&gt;"")^(SUM(N$4:N82)&lt;&gt;""),MAX(N$4:N82)+1,"")</f>
        <v/>
      </c>
      <c r="O83" s="20" t="str">
        <f>IF(P83="SI",'TABLA DE OBJETIVOS'!$A84,"")</f>
        <v/>
      </c>
      <c r="P83" s="20" t="str">
        <f>IF(BASES!$B$10&lt;&gt;"",IF('TABLA DE OBJETIVOS'!$F84=BASES!$B$10,"SI",""),"")</f>
        <v/>
      </c>
      <c r="Q83" s="20" t="str">
        <f>IF((R83&lt;&gt;"")^(SUM(Q$4:Q82)&lt;&gt;""),MAX(Q$4:Q82)+1,"")</f>
        <v/>
      </c>
      <c r="R83" s="20" t="str">
        <f>IF(S83="SI",'TABLA DE OBJETIVOS'!$A84,"")</f>
        <v/>
      </c>
      <c r="S83" s="20" t="str">
        <f>IF(BASES!$B$11&lt;&gt;"",IF('TABLA DE OBJETIVOS'!$F84=BASES!$B$11,"SI",""),"")</f>
        <v/>
      </c>
      <c r="T83" s="20" t="str">
        <f>IF((U83&lt;&gt;"")^(SUM(T$4:T82)&lt;&gt;""),MAX(T$4:T82)+1,"")</f>
        <v/>
      </c>
      <c r="U83" s="20" t="str">
        <f>IF(V83="SI",'TABLA DE OBJETIVOS'!$A84,"")</f>
        <v/>
      </c>
      <c r="V83" s="20" t="str">
        <f>IF(BASES!$B$12&lt;&gt;"",IF('TABLA DE OBJETIVOS'!$F84=BASES!$B$12,"SI",""),"")</f>
        <v/>
      </c>
    </row>
    <row r="84" spans="2:22" x14ac:dyDescent="0.3">
      <c r="B84" s="20" t="str">
        <f>IF((C84&lt;&gt;"")^(SUM(B$4:B83)&lt;&gt;""),MAX(B$4:B83)+1,"")</f>
        <v/>
      </c>
      <c r="C84" s="20" t="str">
        <f>IF(D84="SI",'TABLA DE OBJETIVOS'!$A85,"")</f>
        <v/>
      </c>
      <c r="D84" s="20" t="str">
        <f>IF(BASES!$B$6&lt;&gt;"",IF('TABLA DE OBJETIVOS'!$F85=BASES!$B$6,"SI",""),"")</f>
        <v/>
      </c>
      <c r="E84" s="20" t="str">
        <f>IF((F84&lt;&gt;"")^(SUM(E$4:E83)&lt;&gt;""),MAX(E$4:E83)+1,"")</f>
        <v/>
      </c>
      <c r="F84" s="20" t="str">
        <f>IF(G84="SI",'TABLA DE OBJETIVOS'!$A85,"")</f>
        <v/>
      </c>
      <c r="G84" s="20" t="str">
        <f>IF(BASES!$B$7&lt;&gt;"",IF('TABLA DE OBJETIVOS'!$F85=BASES!$B$7,"SI",""),"")</f>
        <v/>
      </c>
      <c r="H84" s="20" t="str">
        <f>IF((I84&lt;&gt;"")^(SUM(H$4:H83)&lt;&gt;""),MAX(H$4:H83)+1,"")</f>
        <v/>
      </c>
      <c r="I84" s="20" t="str">
        <f>IF(J84="SI",'TABLA DE OBJETIVOS'!$A85,"")</f>
        <v/>
      </c>
      <c r="J84" s="20" t="str">
        <f>IF(BASES!$B$8&lt;&gt;"",IF('TABLA DE OBJETIVOS'!$F85=BASES!$B$8,"SI",""),"")</f>
        <v/>
      </c>
      <c r="K84" s="20" t="str">
        <f>IF((L84&lt;&gt;"")^(SUM(K$4:K83)&lt;&gt;""),MAX(K$4:K83)+1,"")</f>
        <v/>
      </c>
      <c r="L84" s="20" t="str">
        <f>IF(M84="SI",'TABLA DE OBJETIVOS'!$A85,"")</f>
        <v/>
      </c>
      <c r="M84" s="20" t="str">
        <f>IF(BASES!$B$9&lt;&gt;"",IF('TABLA DE OBJETIVOS'!$F85=BASES!$B$9,"SI",""),"")</f>
        <v/>
      </c>
      <c r="N84" s="20" t="str">
        <f>IF((O84&lt;&gt;"")^(SUM(N$4:N83)&lt;&gt;""),MAX(N$4:N83)+1,"")</f>
        <v/>
      </c>
      <c r="O84" s="20" t="str">
        <f>IF(P84="SI",'TABLA DE OBJETIVOS'!$A85,"")</f>
        <v/>
      </c>
      <c r="P84" s="20" t="str">
        <f>IF(BASES!$B$10&lt;&gt;"",IF('TABLA DE OBJETIVOS'!$F85=BASES!$B$10,"SI",""),"")</f>
        <v/>
      </c>
      <c r="Q84" s="20" t="str">
        <f>IF((R84&lt;&gt;"")^(SUM(Q$4:Q83)&lt;&gt;""),MAX(Q$4:Q83)+1,"")</f>
        <v/>
      </c>
      <c r="R84" s="20" t="str">
        <f>IF(S84="SI",'TABLA DE OBJETIVOS'!$A85,"")</f>
        <v/>
      </c>
      <c r="S84" s="20" t="str">
        <f>IF(BASES!$B$11&lt;&gt;"",IF('TABLA DE OBJETIVOS'!$F85=BASES!$B$11,"SI",""),"")</f>
        <v/>
      </c>
      <c r="T84" s="20" t="str">
        <f>IF((U84&lt;&gt;"")^(SUM(T$4:T83)&lt;&gt;""),MAX(T$4:T83)+1,"")</f>
        <v/>
      </c>
      <c r="U84" s="20" t="str">
        <f>IF(V84="SI",'TABLA DE OBJETIVOS'!$A85,"")</f>
        <v/>
      </c>
      <c r="V84" s="20" t="str">
        <f>IF(BASES!$B$12&lt;&gt;"",IF('TABLA DE OBJETIVOS'!$F85=BASES!$B$12,"SI",""),"")</f>
        <v/>
      </c>
    </row>
    <row r="85" spans="2:22" x14ac:dyDescent="0.3">
      <c r="B85" s="20" t="str">
        <f>IF((C85&lt;&gt;"")^(SUM(B$4:B84)&lt;&gt;""),MAX(B$4:B84)+1,"")</f>
        <v/>
      </c>
      <c r="C85" s="20" t="str">
        <f>IF(D85="SI",'TABLA DE OBJETIVOS'!$A86,"")</f>
        <v/>
      </c>
      <c r="D85" s="20" t="str">
        <f>IF(BASES!$B$6&lt;&gt;"",IF('TABLA DE OBJETIVOS'!$F86=BASES!$B$6,"SI",""),"")</f>
        <v/>
      </c>
      <c r="E85" s="20" t="str">
        <f>IF((F85&lt;&gt;"")^(SUM(E$4:E84)&lt;&gt;""),MAX(E$4:E84)+1,"")</f>
        <v/>
      </c>
      <c r="F85" s="20" t="str">
        <f>IF(G85="SI",'TABLA DE OBJETIVOS'!$A86,"")</f>
        <v/>
      </c>
      <c r="G85" s="20" t="str">
        <f>IF(BASES!$B$7&lt;&gt;"",IF('TABLA DE OBJETIVOS'!$F86=BASES!$B$7,"SI",""),"")</f>
        <v/>
      </c>
      <c r="H85" s="20" t="str">
        <f>IF((I85&lt;&gt;"")^(SUM(H$4:H84)&lt;&gt;""),MAX(H$4:H84)+1,"")</f>
        <v/>
      </c>
      <c r="I85" s="20" t="str">
        <f>IF(J85="SI",'TABLA DE OBJETIVOS'!$A86,"")</f>
        <v/>
      </c>
      <c r="J85" s="20" t="str">
        <f>IF(BASES!$B$8&lt;&gt;"",IF('TABLA DE OBJETIVOS'!$F86=BASES!$B$8,"SI",""),"")</f>
        <v/>
      </c>
      <c r="K85" s="20" t="str">
        <f>IF((L85&lt;&gt;"")^(SUM(K$4:K84)&lt;&gt;""),MAX(K$4:K84)+1,"")</f>
        <v/>
      </c>
      <c r="L85" s="20" t="str">
        <f>IF(M85="SI",'TABLA DE OBJETIVOS'!$A86,"")</f>
        <v/>
      </c>
      <c r="M85" s="20" t="str">
        <f>IF(BASES!$B$9&lt;&gt;"",IF('TABLA DE OBJETIVOS'!$F86=BASES!$B$9,"SI",""),"")</f>
        <v/>
      </c>
      <c r="N85" s="20" t="str">
        <f>IF((O85&lt;&gt;"")^(SUM(N$4:N84)&lt;&gt;""),MAX(N$4:N84)+1,"")</f>
        <v/>
      </c>
      <c r="O85" s="20" t="str">
        <f>IF(P85="SI",'TABLA DE OBJETIVOS'!$A86,"")</f>
        <v/>
      </c>
      <c r="P85" s="20" t="str">
        <f>IF(BASES!$B$10&lt;&gt;"",IF('TABLA DE OBJETIVOS'!$F86=BASES!$B$10,"SI",""),"")</f>
        <v/>
      </c>
      <c r="Q85" s="20" t="str">
        <f>IF((R85&lt;&gt;"")^(SUM(Q$4:Q84)&lt;&gt;""),MAX(Q$4:Q84)+1,"")</f>
        <v/>
      </c>
      <c r="R85" s="20" t="str">
        <f>IF(S85="SI",'TABLA DE OBJETIVOS'!$A86,"")</f>
        <v/>
      </c>
      <c r="S85" s="20" t="str">
        <f>IF(BASES!$B$11&lt;&gt;"",IF('TABLA DE OBJETIVOS'!$F86=BASES!$B$11,"SI",""),"")</f>
        <v/>
      </c>
      <c r="T85" s="20" t="str">
        <f>IF((U85&lt;&gt;"")^(SUM(T$4:T84)&lt;&gt;""),MAX(T$4:T84)+1,"")</f>
        <v/>
      </c>
      <c r="U85" s="20" t="str">
        <f>IF(V85="SI",'TABLA DE OBJETIVOS'!$A86,"")</f>
        <v/>
      </c>
      <c r="V85" s="20" t="str">
        <f>IF(BASES!$B$12&lt;&gt;"",IF('TABLA DE OBJETIVOS'!$F86=BASES!$B$12,"SI",""),"")</f>
        <v/>
      </c>
    </row>
    <row r="86" spans="2:22" x14ac:dyDescent="0.3">
      <c r="B86" s="20" t="str">
        <f>IF((C86&lt;&gt;"")^(SUM(B$4:B85)&lt;&gt;""),MAX(B$4:B85)+1,"")</f>
        <v/>
      </c>
      <c r="C86" s="20" t="str">
        <f>IF(D86="SI",'TABLA DE OBJETIVOS'!$A87,"")</f>
        <v/>
      </c>
      <c r="D86" s="20" t="str">
        <f>IF(BASES!$B$6&lt;&gt;"",IF('TABLA DE OBJETIVOS'!$F87=BASES!$B$6,"SI",""),"")</f>
        <v/>
      </c>
      <c r="E86" s="20" t="str">
        <f>IF((F86&lt;&gt;"")^(SUM(E$4:E85)&lt;&gt;""),MAX(E$4:E85)+1,"")</f>
        <v/>
      </c>
      <c r="F86" s="20" t="str">
        <f>IF(G86="SI",'TABLA DE OBJETIVOS'!$A87,"")</f>
        <v/>
      </c>
      <c r="G86" s="20" t="str">
        <f>IF(BASES!$B$7&lt;&gt;"",IF('TABLA DE OBJETIVOS'!$F87=BASES!$B$7,"SI",""),"")</f>
        <v/>
      </c>
      <c r="H86" s="20" t="str">
        <f>IF((I86&lt;&gt;"")^(SUM(H$4:H85)&lt;&gt;""),MAX(H$4:H85)+1,"")</f>
        <v/>
      </c>
      <c r="I86" s="20" t="str">
        <f>IF(J86="SI",'TABLA DE OBJETIVOS'!$A87,"")</f>
        <v/>
      </c>
      <c r="J86" s="20" t="str">
        <f>IF(BASES!$B$8&lt;&gt;"",IF('TABLA DE OBJETIVOS'!$F87=BASES!$B$8,"SI",""),"")</f>
        <v/>
      </c>
      <c r="K86" s="20" t="str">
        <f>IF((L86&lt;&gt;"")^(SUM(K$4:K85)&lt;&gt;""),MAX(K$4:K85)+1,"")</f>
        <v/>
      </c>
      <c r="L86" s="20" t="str">
        <f>IF(M86="SI",'TABLA DE OBJETIVOS'!$A87,"")</f>
        <v/>
      </c>
      <c r="M86" s="20" t="str">
        <f>IF(BASES!$B$9&lt;&gt;"",IF('TABLA DE OBJETIVOS'!$F87=BASES!$B$9,"SI",""),"")</f>
        <v/>
      </c>
      <c r="N86" s="20" t="str">
        <f>IF((O86&lt;&gt;"")^(SUM(N$4:N85)&lt;&gt;""),MAX(N$4:N85)+1,"")</f>
        <v/>
      </c>
      <c r="O86" s="20" t="str">
        <f>IF(P86="SI",'TABLA DE OBJETIVOS'!$A87,"")</f>
        <v/>
      </c>
      <c r="P86" s="20" t="str">
        <f>IF(BASES!$B$10&lt;&gt;"",IF('TABLA DE OBJETIVOS'!$F87=BASES!$B$10,"SI",""),"")</f>
        <v/>
      </c>
      <c r="Q86" s="20" t="str">
        <f>IF((R86&lt;&gt;"")^(SUM(Q$4:Q85)&lt;&gt;""),MAX(Q$4:Q85)+1,"")</f>
        <v/>
      </c>
      <c r="R86" s="20" t="str">
        <f>IF(S86="SI",'TABLA DE OBJETIVOS'!$A87,"")</f>
        <v/>
      </c>
      <c r="S86" s="20" t="str">
        <f>IF(BASES!$B$11&lt;&gt;"",IF('TABLA DE OBJETIVOS'!$F87=BASES!$B$11,"SI",""),"")</f>
        <v/>
      </c>
      <c r="T86" s="20" t="str">
        <f>IF((U86&lt;&gt;"")^(SUM(T$4:T85)&lt;&gt;""),MAX(T$4:T85)+1,"")</f>
        <v/>
      </c>
      <c r="U86" s="20" t="str">
        <f>IF(V86="SI",'TABLA DE OBJETIVOS'!$A87,"")</f>
        <v/>
      </c>
      <c r="V86" s="20" t="str">
        <f>IF(BASES!$B$12&lt;&gt;"",IF('TABLA DE OBJETIVOS'!$F87=BASES!$B$12,"SI",""),"")</f>
        <v/>
      </c>
    </row>
    <row r="87" spans="2:22" x14ac:dyDescent="0.3">
      <c r="B87" s="20" t="str">
        <f>IF((C87&lt;&gt;"")^(SUM(B$4:B86)&lt;&gt;""),MAX(B$4:B86)+1,"")</f>
        <v/>
      </c>
      <c r="C87" s="20" t="str">
        <f>IF(D87="SI",'TABLA DE OBJETIVOS'!$A88,"")</f>
        <v/>
      </c>
      <c r="D87" s="20" t="str">
        <f>IF(BASES!$B$6&lt;&gt;"",IF('TABLA DE OBJETIVOS'!$F88=BASES!$B$6,"SI",""),"")</f>
        <v/>
      </c>
      <c r="E87" s="20" t="str">
        <f>IF((F87&lt;&gt;"")^(SUM(E$4:E86)&lt;&gt;""),MAX(E$4:E86)+1,"")</f>
        <v/>
      </c>
      <c r="F87" s="20" t="str">
        <f>IF(G87="SI",'TABLA DE OBJETIVOS'!$A88,"")</f>
        <v/>
      </c>
      <c r="G87" s="20" t="str">
        <f>IF(BASES!$B$7&lt;&gt;"",IF('TABLA DE OBJETIVOS'!$F88=BASES!$B$7,"SI",""),"")</f>
        <v/>
      </c>
      <c r="H87" s="20" t="str">
        <f>IF((I87&lt;&gt;"")^(SUM(H$4:H86)&lt;&gt;""),MAX(H$4:H86)+1,"")</f>
        <v/>
      </c>
      <c r="I87" s="20" t="str">
        <f>IF(J87="SI",'TABLA DE OBJETIVOS'!$A88,"")</f>
        <v/>
      </c>
      <c r="J87" s="20" t="str">
        <f>IF(BASES!$B$8&lt;&gt;"",IF('TABLA DE OBJETIVOS'!$F88=BASES!$B$8,"SI",""),"")</f>
        <v/>
      </c>
      <c r="K87" s="20" t="str">
        <f>IF((L87&lt;&gt;"")^(SUM(K$4:K86)&lt;&gt;""),MAX(K$4:K86)+1,"")</f>
        <v/>
      </c>
      <c r="L87" s="20" t="str">
        <f>IF(M87="SI",'TABLA DE OBJETIVOS'!$A88,"")</f>
        <v/>
      </c>
      <c r="M87" s="20" t="str">
        <f>IF(BASES!$B$9&lt;&gt;"",IF('TABLA DE OBJETIVOS'!$F88=BASES!$B$9,"SI",""),"")</f>
        <v/>
      </c>
      <c r="N87" s="20" t="str">
        <f>IF((O87&lt;&gt;"")^(SUM(N$4:N86)&lt;&gt;""),MAX(N$4:N86)+1,"")</f>
        <v/>
      </c>
      <c r="O87" s="20" t="str">
        <f>IF(P87="SI",'TABLA DE OBJETIVOS'!$A88,"")</f>
        <v/>
      </c>
      <c r="P87" s="20" t="str">
        <f>IF(BASES!$B$10&lt;&gt;"",IF('TABLA DE OBJETIVOS'!$F88=BASES!$B$10,"SI",""),"")</f>
        <v/>
      </c>
      <c r="Q87" s="20" t="str">
        <f>IF((R87&lt;&gt;"")^(SUM(Q$4:Q86)&lt;&gt;""),MAX(Q$4:Q86)+1,"")</f>
        <v/>
      </c>
      <c r="R87" s="20" t="str">
        <f>IF(S87="SI",'TABLA DE OBJETIVOS'!$A88,"")</f>
        <v/>
      </c>
      <c r="S87" s="20" t="str">
        <f>IF(BASES!$B$11&lt;&gt;"",IF('TABLA DE OBJETIVOS'!$F88=BASES!$B$11,"SI",""),"")</f>
        <v/>
      </c>
      <c r="T87" s="20" t="str">
        <f>IF((U87&lt;&gt;"")^(SUM(T$4:T86)&lt;&gt;""),MAX(T$4:T86)+1,"")</f>
        <v/>
      </c>
      <c r="U87" s="20" t="str">
        <f>IF(V87="SI",'TABLA DE OBJETIVOS'!$A88,"")</f>
        <v/>
      </c>
      <c r="V87" s="20" t="str">
        <f>IF(BASES!$B$12&lt;&gt;"",IF('TABLA DE OBJETIVOS'!$F88=BASES!$B$12,"SI",""),"")</f>
        <v/>
      </c>
    </row>
    <row r="88" spans="2:22" x14ac:dyDescent="0.3">
      <c r="B88" s="20" t="str">
        <f>IF((C88&lt;&gt;"")^(SUM(B$4:B87)&lt;&gt;""),MAX(B$4:B87)+1,"")</f>
        <v/>
      </c>
      <c r="C88" s="20" t="str">
        <f>IF(D88="SI",'TABLA DE OBJETIVOS'!$A89,"")</f>
        <v/>
      </c>
      <c r="D88" s="20" t="str">
        <f>IF(BASES!$B$6&lt;&gt;"",IF('TABLA DE OBJETIVOS'!$F89=BASES!$B$6,"SI",""),"")</f>
        <v/>
      </c>
      <c r="E88" s="20" t="str">
        <f>IF((F88&lt;&gt;"")^(SUM(E$4:E87)&lt;&gt;""),MAX(E$4:E87)+1,"")</f>
        <v/>
      </c>
      <c r="F88" s="20" t="str">
        <f>IF(G88="SI",'TABLA DE OBJETIVOS'!$A89,"")</f>
        <v/>
      </c>
      <c r="G88" s="20" t="str">
        <f>IF(BASES!$B$7&lt;&gt;"",IF('TABLA DE OBJETIVOS'!$F89=BASES!$B$7,"SI",""),"")</f>
        <v/>
      </c>
      <c r="H88" s="20" t="str">
        <f>IF((I88&lt;&gt;"")^(SUM(H$4:H87)&lt;&gt;""),MAX(H$4:H87)+1,"")</f>
        <v/>
      </c>
      <c r="I88" s="20" t="str">
        <f>IF(J88="SI",'TABLA DE OBJETIVOS'!$A89,"")</f>
        <v/>
      </c>
      <c r="J88" s="20" t="str">
        <f>IF(BASES!$B$8&lt;&gt;"",IF('TABLA DE OBJETIVOS'!$F89=BASES!$B$8,"SI",""),"")</f>
        <v/>
      </c>
      <c r="K88" s="20" t="str">
        <f>IF((L88&lt;&gt;"")^(SUM(K$4:K87)&lt;&gt;""),MAX(K$4:K87)+1,"")</f>
        <v/>
      </c>
      <c r="L88" s="20" t="str">
        <f>IF(M88="SI",'TABLA DE OBJETIVOS'!$A89,"")</f>
        <v/>
      </c>
      <c r="M88" s="20" t="str">
        <f>IF(BASES!$B$9&lt;&gt;"",IF('TABLA DE OBJETIVOS'!$F89=BASES!$B$9,"SI",""),"")</f>
        <v/>
      </c>
      <c r="N88" s="20" t="str">
        <f>IF((O88&lt;&gt;"")^(SUM(N$4:N87)&lt;&gt;""),MAX(N$4:N87)+1,"")</f>
        <v/>
      </c>
      <c r="O88" s="20" t="str">
        <f>IF(P88="SI",'TABLA DE OBJETIVOS'!$A89,"")</f>
        <v/>
      </c>
      <c r="P88" s="20" t="str">
        <f>IF(BASES!$B$10&lt;&gt;"",IF('TABLA DE OBJETIVOS'!$F89=BASES!$B$10,"SI",""),"")</f>
        <v/>
      </c>
      <c r="Q88" s="20" t="str">
        <f>IF((R88&lt;&gt;"")^(SUM(Q$4:Q87)&lt;&gt;""),MAX(Q$4:Q87)+1,"")</f>
        <v/>
      </c>
      <c r="R88" s="20" t="str">
        <f>IF(S88="SI",'TABLA DE OBJETIVOS'!$A89,"")</f>
        <v/>
      </c>
      <c r="S88" s="20" t="str">
        <f>IF(BASES!$B$11&lt;&gt;"",IF('TABLA DE OBJETIVOS'!$F89=BASES!$B$11,"SI",""),"")</f>
        <v/>
      </c>
      <c r="T88" s="20" t="str">
        <f>IF((U88&lt;&gt;"")^(SUM(T$4:T87)&lt;&gt;""),MAX(T$4:T87)+1,"")</f>
        <v/>
      </c>
      <c r="U88" s="20" t="str">
        <f>IF(V88="SI",'TABLA DE OBJETIVOS'!$A89,"")</f>
        <v/>
      </c>
      <c r="V88" s="20" t="str">
        <f>IF(BASES!$B$12&lt;&gt;"",IF('TABLA DE OBJETIVOS'!$F89=BASES!$B$12,"SI",""),"")</f>
        <v/>
      </c>
    </row>
    <row r="89" spans="2:22" x14ac:dyDescent="0.3">
      <c r="B89" s="20" t="str">
        <f>IF((C89&lt;&gt;"")^(SUM(B$4:B88)&lt;&gt;""),MAX(B$4:B88)+1,"")</f>
        <v/>
      </c>
      <c r="C89" s="20" t="str">
        <f>IF(D89="SI",'TABLA DE OBJETIVOS'!$A90,"")</f>
        <v/>
      </c>
      <c r="D89" s="20" t="str">
        <f>IF(BASES!$B$6&lt;&gt;"",IF('TABLA DE OBJETIVOS'!$F90=BASES!$B$6,"SI",""),"")</f>
        <v/>
      </c>
      <c r="E89" s="20" t="str">
        <f>IF((F89&lt;&gt;"")^(SUM(E$4:E88)&lt;&gt;""),MAX(E$4:E88)+1,"")</f>
        <v/>
      </c>
      <c r="F89" s="20" t="str">
        <f>IF(G89="SI",'TABLA DE OBJETIVOS'!$A90,"")</f>
        <v/>
      </c>
      <c r="G89" s="20" t="str">
        <f>IF(BASES!$B$7&lt;&gt;"",IF('TABLA DE OBJETIVOS'!$F90=BASES!$B$7,"SI",""),"")</f>
        <v/>
      </c>
      <c r="H89" s="20" t="str">
        <f>IF((I89&lt;&gt;"")^(SUM(H$4:H88)&lt;&gt;""),MAX(H$4:H88)+1,"")</f>
        <v/>
      </c>
      <c r="I89" s="20" t="str">
        <f>IF(J89="SI",'TABLA DE OBJETIVOS'!$A90,"")</f>
        <v/>
      </c>
      <c r="J89" s="20" t="str">
        <f>IF(BASES!$B$8&lt;&gt;"",IF('TABLA DE OBJETIVOS'!$F90=BASES!$B$8,"SI",""),"")</f>
        <v/>
      </c>
      <c r="K89" s="20" t="str">
        <f>IF((L89&lt;&gt;"")^(SUM(K$4:K88)&lt;&gt;""),MAX(K$4:K88)+1,"")</f>
        <v/>
      </c>
      <c r="L89" s="20" t="str">
        <f>IF(M89="SI",'TABLA DE OBJETIVOS'!$A90,"")</f>
        <v/>
      </c>
      <c r="M89" s="20" t="str">
        <f>IF(BASES!$B$9&lt;&gt;"",IF('TABLA DE OBJETIVOS'!$F90=BASES!$B$9,"SI",""),"")</f>
        <v/>
      </c>
      <c r="N89" s="20" t="str">
        <f>IF((O89&lt;&gt;"")^(SUM(N$4:N88)&lt;&gt;""),MAX(N$4:N88)+1,"")</f>
        <v/>
      </c>
      <c r="O89" s="20" t="str">
        <f>IF(P89="SI",'TABLA DE OBJETIVOS'!$A90,"")</f>
        <v/>
      </c>
      <c r="P89" s="20" t="str">
        <f>IF(BASES!$B$10&lt;&gt;"",IF('TABLA DE OBJETIVOS'!$F90=BASES!$B$10,"SI",""),"")</f>
        <v/>
      </c>
      <c r="Q89" s="20" t="str">
        <f>IF((R89&lt;&gt;"")^(SUM(Q$4:Q88)&lt;&gt;""),MAX(Q$4:Q88)+1,"")</f>
        <v/>
      </c>
      <c r="R89" s="20" t="str">
        <f>IF(S89="SI",'TABLA DE OBJETIVOS'!$A90,"")</f>
        <v/>
      </c>
      <c r="S89" s="20" t="str">
        <f>IF(BASES!$B$11&lt;&gt;"",IF('TABLA DE OBJETIVOS'!$F90=BASES!$B$11,"SI",""),"")</f>
        <v/>
      </c>
      <c r="T89" s="20" t="str">
        <f>IF((U89&lt;&gt;"")^(SUM(T$4:T88)&lt;&gt;""),MAX(T$4:T88)+1,"")</f>
        <v/>
      </c>
      <c r="U89" s="20" t="str">
        <f>IF(V89="SI",'TABLA DE OBJETIVOS'!$A90,"")</f>
        <v/>
      </c>
      <c r="V89" s="20" t="str">
        <f>IF(BASES!$B$12&lt;&gt;"",IF('TABLA DE OBJETIVOS'!$F90=BASES!$B$12,"SI",""),"")</f>
        <v/>
      </c>
    </row>
    <row r="90" spans="2:22" x14ac:dyDescent="0.3">
      <c r="B90" s="20" t="str">
        <f>IF((C90&lt;&gt;"")^(SUM(B$4:B89)&lt;&gt;""),MAX(B$4:B89)+1,"")</f>
        <v/>
      </c>
      <c r="C90" s="20" t="str">
        <f>IF(D90="SI",'TABLA DE OBJETIVOS'!$A91,"")</f>
        <v/>
      </c>
      <c r="D90" s="20" t="str">
        <f>IF(BASES!$B$6&lt;&gt;"",IF('TABLA DE OBJETIVOS'!$F91=BASES!$B$6,"SI",""),"")</f>
        <v/>
      </c>
      <c r="E90" s="20" t="str">
        <f>IF((F90&lt;&gt;"")^(SUM(E$4:E89)&lt;&gt;""),MAX(E$4:E89)+1,"")</f>
        <v/>
      </c>
      <c r="F90" s="20" t="str">
        <f>IF(G90="SI",'TABLA DE OBJETIVOS'!$A91,"")</f>
        <v/>
      </c>
      <c r="G90" s="20" t="str">
        <f>IF(BASES!$B$7&lt;&gt;"",IF('TABLA DE OBJETIVOS'!$F91=BASES!$B$7,"SI",""),"")</f>
        <v/>
      </c>
      <c r="H90" s="20" t="str">
        <f>IF((I90&lt;&gt;"")^(SUM(H$4:H89)&lt;&gt;""),MAX(H$4:H89)+1,"")</f>
        <v/>
      </c>
      <c r="I90" s="20" t="str">
        <f>IF(J90="SI",'TABLA DE OBJETIVOS'!$A91,"")</f>
        <v/>
      </c>
      <c r="J90" s="20" t="str">
        <f>IF(BASES!$B$8&lt;&gt;"",IF('TABLA DE OBJETIVOS'!$F91=BASES!$B$8,"SI",""),"")</f>
        <v/>
      </c>
      <c r="K90" s="20" t="str">
        <f>IF((L90&lt;&gt;"")^(SUM(K$4:K89)&lt;&gt;""),MAX(K$4:K89)+1,"")</f>
        <v/>
      </c>
      <c r="L90" s="20" t="str">
        <f>IF(M90="SI",'TABLA DE OBJETIVOS'!$A91,"")</f>
        <v/>
      </c>
      <c r="M90" s="20" t="str">
        <f>IF(BASES!$B$9&lt;&gt;"",IF('TABLA DE OBJETIVOS'!$F91=BASES!$B$9,"SI",""),"")</f>
        <v/>
      </c>
      <c r="N90" s="20" t="str">
        <f>IF((O90&lt;&gt;"")^(SUM(N$4:N89)&lt;&gt;""),MAX(N$4:N89)+1,"")</f>
        <v/>
      </c>
      <c r="O90" s="20" t="str">
        <f>IF(P90="SI",'TABLA DE OBJETIVOS'!$A91,"")</f>
        <v/>
      </c>
      <c r="P90" s="20" t="str">
        <f>IF(BASES!$B$10&lt;&gt;"",IF('TABLA DE OBJETIVOS'!$F91=BASES!$B$10,"SI",""),"")</f>
        <v/>
      </c>
      <c r="Q90" s="20" t="str">
        <f>IF((R90&lt;&gt;"")^(SUM(Q$4:Q89)&lt;&gt;""),MAX(Q$4:Q89)+1,"")</f>
        <v/>
      </c>
      <c r="R90" s="20" t="str">
        <f>IF(S90="SI",'TABLA DE OBJETIVOS'!$A91,"")</f>
        <v/>
      </c>
      <c r="S90" s="20" t="str">
        <f>IF(BASES!$B$11&lt;&gt;"",IF('TABLA DE OBJETIVOS'!$F91=BASES!$B$11,"SI",""),"")</f>
        <v/>
      </c>
      <c r="T90" s="20" t="str">
        <f>IF((U90&lt;&gt;"")^(SUM(T$4:T89)&lt;&gt;""),MAX(T$4:T89)+1,"")</f>
        <v/>
      </c>
      <c r="U90" s="20" t="str">
        <f>IF(V90="SI",'TABLA DE OBJETIVOS'!$A91,"")</f>
        <v/>
      </c>
      <c r="V90" s="20" t="str">
        <f>IF(BASES!$B$12&lt;&gt;"",IF('TABLA DE OBJETIVOS'!$F91=BASES!$B$12,"SI",""),"")</f>
        <v/>
      </c>
    </row>
    <row r="91" spans="2:22" x14ac:dyDescent="0.3">
      <c r="B91" s="20" t="str">
        <f>IF((C91&lt;&gt;"")^(SUM(B$4:B90)&lt;&gt;""),MAX(B$4:B90)+1,"")</f>
        <v/>
      </c>
      <c r="C91" s="20" t="str">
        <f>IF(D91="SI",'TABLA DE OBJETIVOS'!$A92,"")</f>
        <v/>
      </c>
      <c r="D91" s="20" t="str">
        <f>IF(BASES!$B$6&lt;&gt;"",IF('TABLA DE OBJETIVOS'!$F92=BASES!$B$6,"SI",""),"")</f>
        <v/>
      </c>
      <c r="E91" s="20" t="str">
        <f>IF((F91&lt;&gt;"")^(SUM(E$4:E90)&lt;&gt;""),MAX(E$4:E90)+1,"")</f>
        <v/>
      </c>
      <c r="F91" s="20" t="str">
        <f>IF(G91="SI",'TABLA DE OBJETIVOS'!$A92,"")</f>
        <v/>
      </c>
      <c r="G91" s="20" t="str">
        <f>IF(BASES!$B$7&lt;&gt;"",IF('TABLA DE OBJETIVOS'!$F92=BASES!$B$7,"SI",""),"")</f>
        <v/>
      </c>
      <c r="H91" s="20" t="str">
        <f>IF((I91&lt;&gt;"")^(SUM(H$4:H90)&lt;&gt;""),MAX(H$4:H90)+1,"")</f>
        <v/>
      </c>
      <c r="I91" s="20" t="str">
        <f>IF(J91="SI",'TABLA DE OBJETIVOS'!$A92,"")</f>
        <v/>
      </c>
      <c r="J91" s="20" t="str">
        <f>IF(BASES!$B$8&lt;&gt;"",IF('TABLA DE OBJETIVOS'!$F92=BASES!$B$8,"SI",""),"")</f>
        <v/>
      </c>
      <c r="K91" s="20" t="str">
        <f>IF((L91&lt;&gt;"")^(SUM(K$4:K90)&lt;&gt;""),MAX(K$4:K90)+1,"")</f>
        <v/>
      </c>
      <c r="L91" s="20" t="str">
        <f>IF(M91="SI",'TABLA DE OBJETIVOS'!$A92,"")</f>
        <v/>
      </c>
      <c r="M91" s="20" t="str">
        <f>IF(BASES!$B$9&lt;&gt;"",IF('TABLA DE OBJETIVOS'!$F92=BASES!$B$9,"SI",""),"")</f>
        <v/>
      </c>
      <c r="N91" s="20" t="str">
        <f>IF((O91&lt;&gt;"")^(SUM(N$4:N90)&lt;&gt;""),MAX(N$4:N90)+1,"")</f>
        <v/>
      </c>
      <c r="O91" s="20" t="str">
        <f>IF(P91="SI",'TABLA DE OBJETIVOS'!$A92,"")</f>
        <v/>
      </c>
      <c r="P91" s="20" t="str">
        <f>IF(BASES!$B$10&lt;&gt;"",IF('TABLA DE OBJETIVOS'!$F92=BASES!$B$10,"SI",""),"")</f>
        <v/>
      </c>
      <c r="Q91" s="20" t="str">
        <f>IF((R91&lt;&gt;"")^(SUM(Q$4:Q90)&lt;&gt;""),MAX(Q$4:Q90)+1,"")</f>
        <v/>
      </c>
      <c r="R91" s="20" t="str">
        <f>IF(S91="SI",'TABLA DE OBJETIVOS'!$A92,"")</f>
        <v/>
      </c>
      <c r="S91" s="20" t="str">
        <f>IF(BASES!$B$11&lt;&gt;"",IF('TABLA DE OBJETIVOS'!$F92=BASES!$B$11,"SI",""),"")</f>
        <v/>
      </c>
      <c r="T91" s="20" t="str">
        <f>IF((U91&lt;&gt;"")^(SUM(T$4:T90)&lt;&gt;""),MAX(T$4:T90)+1,"")</f>
        <v/>
      </c>
      <c r="U91" s="20" t="str">
        <f>IF(V91="SI",'TABLA DE OBJETIVOS'!$A92,"")</f>
        <v/>
      </c>
      <c r="V91" s="20" t="str">
        <f>IF(BASES!$B$12&lt;&gt;"",IF('TABLA DE OBJETIVOS'!$F92=BASES!$B$12,"SI",""),"")</f>
        <v/>
      </c>
    </row>
    <row r="92" spans="2:22" x14ac:dyDescent="0.3">
      <c r="B92" s="20" t="str">
        <f>IF((C92&lt;&gt;"")^(SUM(B$4:B91)&lt;&gt;""),MAX(B$4:B91)+1,"")</f>
        <v/>
      </c>
      <c r="C92" s="20" t="str">
        <f>IF(D92="SI",'TABLA DE OBJETIVOS'!$A93,"")</f>
        <v/>
      </c>
      <c r="D92" s="20" t="str">
        <f>IF(BASES!$B$6&lt;&gt;"",IF('TABLA DE OBJETIVOS'!$F93=BASES!$B$6,"SI",""),"")</f>
        <v/>
      </c>
      <c r="E92" s="20" t="str">
        <f>IF((F92&lt;&gt;"")^(SUM(E$4:E91)&lt;&gt;""),MAX(E$4:E91)+1,"")</f>
        <v/>
      </c>
      <c r="F92" s="20" t="str">
        <f>IF(G92="SI",'TABLA DE OBJETIVOS'!$A93,"")</f>
        <v/>
      </c>
      <c r="G92" s="20" t="str">
        <f>IF(BASES!$B$7&lt;&gt;"",IF('TABLA DE OBJETIVOS'!$F93=BASES!$B$7,"SI",""),"")</f>
        <v/>
      </c>
      <c r="H92" s="20" t="str">
        <f>IF((I92&lt;&gt;"")^(SUM(H$4:H91)&lt;&gt;""),MAX(H$4:H91)+1,"")</f>
        <v/>
      </c>
      <c r="I92" s="20" t="str">
        <f>IF(J92="SI",'TABLA DE OBJETIVOS'!$A93,"")</f>
        <v/>
      </c>
      <c r="J92" s="20" t="str">
        <f>IF(BASES!$B$8&lt;&gt;"",IF('TABLA DE OBJETIVOS'!$F93=BASES!$B$8,"SI",""),"")</f>
        <v/>
      </c>
      <c r="K92" s="20" t="str">
        <f>IF((L92&lt;&gt;"")^(SUM(K$4:K91)&lt;&gt;""),MAX(K$4:K91)+1,"")</f>
        <v/>
      </c>
      <c r="L92" s="20" t="str">
        <f>IF(M92="SI",'TABLA DE OBJETIVOS'!$A93,"")</f>
        <v/>
      </c>
      <c r="M92" s="20" t="str">
        <f>IF(BASES!$B$9&lt;&gt;"",IF('TABLA DE OBJETIVOS'!$F93=BASES!$B$9,"SI",""),"")</f>
        <v/>
      </c>
      <c r="N92" s="20" t="str">
        <f>IF((O92&lt;&gt;"")^(SUM(N$4:N91)&lt;&gt;""),MAX(N$4:N91)+1,"")</f>
        <v/>
      </c>
      <c r="O92" s="20" t="str">
        <f>IF(P92="SI",'TABLA DE OBJETIVOS'!$A93,"")</f>
        <v/>
      </c>
      <c r="P92" s="20" t="str">
        <f>IF(BASES!$B$10&lt;&gt;"",IF('TABLA DE OBJETIVOS'!$F93=BASES!$B$10,"SI",""),"")</f>
        <v/>
      </c>
      <c r="Q92" s="20" t="str">
        <f>IF((R92&lt;&gt;"")^(SUM(Q$4:Q91)&lt;&gt;""),MAX(Q$4:Q91)+1,"")</f>
        <v/>
      </c>
      <c r="R92" s="20" t="str">
        <f>IF(S92="SI",'TABLA DE OBJETIVOS'!$A93,"")</f>
        <v/>
      </c>
      <c r="S92" s="20" t="str">
        <f>IF(BASES!$B$11&lt;&gt;"",IF('TABLA DE OBJETIVOS'!$F93=BASES!$B$11,"SI",""),"")</f>
        <v/>
      </c>
      <c r="T92" s="20" t="str">
        <f>IF((U92&lt;&gt;"")^(SUM(T$4:T91)&lt;&gt;""),MAX(T$4:T91)+1,"")</f>
        <v/>
      </c>
      <c r="U92" s="20" t="str">
        <f>IF(V92="SI",'TABLA DE OBJETIVOS'!$A93,"")</f>
        <v/>
      </c>
      <c r="V92" s="20" t="str">
        <f>IF(BASES!$B$12&lt;&gt;"",IF('TABLA DE OBJETIVOS'!$F93=BASES!$B$12,"SI",""),"")</f>
        <v/>
      </c>
    </row>
    <row r="93" spans="2:22" x14ac:dyDescent="0.3">
      <c r="B93" s="20" t="str">
        <f>IF((C93&lt;&gt;"")^(SUM(B$4:B92)&lt;&gt;""),MAX(B$4:B92)+1,"")</f>
        <v/>
      </c>
      <c r="C93" s="20" t="str">
        <f>IF(D93="SI",'TABLA DE OBJETIVOS'!$A94,"")</f>
        <v/>
      </c>
      <c r="D93" s="20" t="str">
        <f>IF(BASES!$B$6&lt;&gt;"",IF('TABLA DE OBJETIVOS'!$F94=BASES!$B$6,"SI",""),"")</f>
        <v/>
      </c>
      <c r="E93" s="20" t="str">
        <f>IF((F93&lt;&gt;"")^(SUM(E$4:E92)&lt;&gt;""),MAX(E$4:E92)+1,"")</f>
        <v/>
      </c>
      <c r="F93" s="20" t="str">
        <f>IF(G93="SI",'TABLA DE OBJETIVOS'!$A94,"")</f>
        <v/>
      </c>
      <c r="G93" s="20" t="str">
        <f>IF(BASES!$B$7&lt;&gt;"",IF('TABLA DE OBJETIVOS'!$F94=BASES!$B$7,"SI",""),"")</f>
        <v/>
      </c>
      <c r="H93" s="20" t="str">
        <f>IF((I93&lt;&gt;"")^(SUM(H$4:H92)&lt;&gt;""),MAX(H$4:H92)+1,"")</f>
        <v/>
      </c>
      <c r="I93" s="20" t="str">
        <f>IF(J93="SI",'TABLA DE OBJETIVOS'!$A94,"")</f>
        <v/>
      </c>
      <c r="J93" s="20" t="str">
        <f>IF(BASES!$B$8&lt;&gt;"",IF('TABLA DE OBJETIVOS'!$F94=BASES!$B$8,"SI",""),"")</f>
        <v/>
      </c>
      <c r="K93" s="20" t="str">
        <f>IF((L93&lt;&gt;"")^(SUM(K$4:K92)&lt;&gt;""),MAX(K$4:K92)+1,"")</f>
        <v/>
      </c>
      <c r="L93" s="20" t="str">
        <f>IF(M93="SI",'TABLA DE OBJETIVOS'!$A94,"")</f>
        <v/>
      </c>
      <c r="M93" s="20" t="str">
        <f>IF(BASES!$B$9&lt;&gt;"",IF('TABLA DE OBJETIVOS'!$F94=BASES!$B$9,"SI",""),"")</f>
        <v/>
      </c>
      <c r="N93" s="20" t="str">
        <f>IF((O93&lt;&gt;"")^(SUM(N$4:N92)&lt;&gt;""),MAX(N$4:N92)+1,"")</f>
        <v/>
      </c>
      <c r="O93" s="20" t="str">
        <f>IF(P93="SI",'TABLA DE OBJETIVOS'!$A94,"")</f>
        <v/>
      </c>
      <c r="P93" s="20" t="str">
        <f>IF(BASES!$B$10&lt;&gt;"",IF('TABLA DE OBJETIVOS'!$F94=BASES!$B$10,"SI",""),"")</f>
        <v/>
      </c>
      <c r="Q93" s="20" t="str">
        <f>IF((R93&lt;&gt;"")^(SUM(Q$4:Q92)&lt;&gt;""),MAX(Q$4:Q92)+1,"")</f>
        <v/>
      </c>
      <c r="R93" s="20" t="str">
        <f>IF(S93="SI",'TABLA DE OBJETIVOS'!$A94,"")</f>
        <v/>
      </c>
      <c r="S93" s="20" t="str">
        <f>IF(BASES!$B$11&lt;&gt;"",IF('TABLA DE OBJETIVOS'!$F94=BASES!$B$11,"SI",""),"")</f>
        <v/>
      </c>
      <c r="T93" s="20" t="str">
        <f>IF((U93&lt;&gt;"")^(SUM(T$4:T92)&lt;&gt;""),MAX(T$4:T92)+1,"")</f>
        <v/>
      </c>
      <c r="U93" s="20" t="str">
        <f>IF(V93="SI",'TABLA DE OBJETIVOS'!$A94,"")</f>
        <v/>
      </c>
      <c r="V93" s="20" t="str">
        <f>IF(BASES!$B$12&lt;&gt;"",IF('TABLA DE OBJETIVOS'!$F94=BASES!$B$12,"SI",""),"")</f>
        <v/>
      </c>
    </row>
    <row r="94" spans="2:22" x14ac:dyDescent="0.3">
      <c r="B94" s="20" t="str">
        <f>IF((C94&lt;&gt;"")^(SUM(B$4:B93)&lt;&gt;""),MAX(B$4:B93)+1,"")</f>
        <v/>
      </c>
      <c r="C94" s="20" t="str">
        <f>IF(D94="SI",'TABLA DE OBJETIVOS'!$A95,"")</f>
        <v/>
      </c>
      <c r="D94" s="20" t="str">
        <f>IF(BASES!$B$6&lt;&gt;"",IF('TABLA DE OBJETIVOS'!$F95=BASES!$B$6,"SI",""),"")</f>
        <v/>
      </c>
      <c r="E94" s="20" t="str">
        <f>IF((F94&lt;&gt;"")^(SUM(E$4:E93)&lt;&gt;""),MAX(E$4:E93)+1,"")</f>
        <v/>
      </c>
      <c r="F94" s="20" t="str">
        <f>IF(G94="SI",'TABLA DE OBJETIVOS'!$A95,"")</f>
        <v/>
      </c>
      <c r="G94" s="20" t="str">
        <f>IF(BASES!$B$7&lt;&gt;"",IF('TABLA DE OBJETIVOS'!$F95=BASES!$B$7,"SI",""),"")</f>
        <v/>
      </c>
      <c r="H94" s="20" t="str">
        <f>IF((I94&lt;&gt;"")^(SUM(H$4:H93)&lt;&gt;""),MAX(H$4:H93)+1,"")</f>
        <v/>
      </c>
      <c r="I94" s="20" t="str">
        <f>IF(J94="SI",'TABLA DE OBJETIVOS'!$A95,"")</f>
        <v/>
      </c>
      <c r="J94" s="20" t="str">
        <f>IF(BASES!$B$8&lt;&gt;"",IF('TABLA DE OBJETIVOS'!$F95=BASES!$B$8,"SI",""),"")</f>
        <v/>
      </c>
      <c r="K94" s="20" t="str">
        <f>IF((L94&lt;&gt;"")^(SUM(K$4:K93)&lt;&gt;""),MAX(K$4:K93)+1,"")</f>
        <v/>
      </c>
      <c r="L94" s="20" t="str">
        <f>IF(M94="SI",'TABLA DE OBJETIVOS'!$A95,"")</f>
        <v/>
      </c>
      <c r="M94" s="20" t="str">
        <f>IF(BASES!$B$9&lt;&gt;"",IF('TABLA DE OBJETIVOS'!$F95=BASES!$B$9,"SI",""),"")</f>
        <v/>
      </c>
      <c r="N94" s="20" t="str">
        <f>IF((O94&lt;&gt;"")^(SUM(N$4:N93)&lt;&gt;""),MAX(N$4:N93)+1,"")</f>
        <v/>
      </c>
      <c r="O94" s="20" t="str">
        <f>IF(P94="SI",'TABLA DE OBJETIVOS'!$A95,"")</f>
        <v/>
      </c>
      <c r="P94" s="20" t="str">
        <f>IF(BASES!$B$10&lt;&gt;"",IF('TABLA DE OBJETIVOS'!$F95=BASES!$B$10,"SI",""),"")</f>
        <v/>
      </c>
      <c r="Q94" s="20" t="str">
        <f>IF((R94&lt;&gt;"")^(SUM(Q$4:Q93)&lt;&gt;""),MAX(Q$4:Q93)+1,"")</f>
        <v/>
      </c>
      <c r="R94" s="20" t="str">
        <f>IF(S94="SI",'TABLA DE OBJETIVOS'!$A95,"")</f>
        <v/>
      </c>
      <c r="S94" s="20" t="str">
        <f>IF(BASES!$B$11&lt;&gt;"",IF('TABLA DE OBJETIVOS'!$F95=BASES!$B$11,"SI",""),"")</f>
        <v/>
      </c>
      <c r="T94" s="20" t="str">
        <f>IF((U94&lt;&gt;"")^(SUM(T$4:T93)&lt;&gt;""),MAX(T$4:T93)+1,"")</f>
        <v/>
      </c>
      <c r="U94" s="20" t="str">
        <f>IF(V94="SI",'TABLA DE OBJETIVOS'!$A95,"")</f>
        <v/>
      </c>
      <c r="V94" s="20" t="str">
        <f>IF(BASES!$B$12&lt;&gt;"",IF('TABLA DE OBJETIVOS'!$F95=BASES!$B$12,"SI",""),"")</f>
        <v/>
      </c>
    </row>
    <row r="95" spans="2:22" x14ac:dyDescent="0.3">
      <c r="B95" s="20" t="str">
        <f>IF((C95&lt;&gt;"")^(SUM(B$4:B94)&lt;&gt;""),MAX(B$4:B94)+1,"")</f>
        <v/>
      </c>
      <c r="C95" s="20" t="str">
        <f>IF(D95="SI",'TABLA DE OBJETIVOS'!$A96,"")</f>
        <v/>
      </c>
      <c r="D95" s="20" t="str">
        <f>IF(BASES!$B$6&lt;&gt;"",IF('TABLA DE OBJETIVOS'!$F96=BASES!$B$6,"SI",""),"")</f>
        <v/>
      </c>
      <c r="E95" s="20" t="str">
        <f>IF((F95&lt;&gt;"")^(SUM(E$4:E94)&lt;&gt;""),MAX(E$4:E94)+1,"")</f>
        <v/>
      </c>
      <c r="F95" s="20" t="str">
        <f>IF(G95="SI",'TABLA DE OBJETIVOS'!$A96,"")</f>
        <v/>
      </c>
      <c r="G95" s="20" t="str">
        <f>IF(BASES!$B$7&lt;&gt;"",IF('TABLA DE OBJETIVOS'!$F96=BASES!$B$7,"SI",""),"")</f>
        <v/>
      </c>
      <c r="H95" s="20" t="str">
        <f>IF((I95&lt;&gt;"")^(SUM(H$4:H94)&lt;&gt;""),MAX(H$4:H94)+1,"")</f>
        <v/>
      </c>
      <c r="I95" s="20" t="str">
        <f>IF(J95="SI",'TABLA DE OBJETIVOS'!$A96,"")</f>
        <v/>
      </c>
      <c r="J95" s="20" t="str">
        <f>IF(BASES!$B$8&lt;&gt;"",IF('TABLA DE OBJETIVOS'!$F96=BASES!$B$8,"SI",""),"")</f>
        <v/>
      </c>
      <c r="K95" s="20" t="str">
        <f>IF((L95&lt;&gt;"")^(SUM(K$4:K94)&lt;&gt;""),MAX(K$4:K94)+1,"")</f>
        <v/>
      </c>
      <c r="L95" s="20" t="str">
        <f>IF(M95="SI",'TABLA DE OBJETIVOS'!$A96,"")</f>
        <v/>
      </c>
      <c r="M95" s="20" t="str">
        <f>IF(BASES!$B$9&lt;&gt;"",IF('TABLA DE OBJETIVOS'!$F96=BASES!$B$9,"SI",""),"")</f>
        <v/>
      </c>
      <c r="N95" s="20" t="str">
        <f>IF((O95&lt;&gt;"")^(SUM(N$4:N94)&lt;&gt;""),MAX(N$4:N94)+1,"")</f>
        <v/>
      </c>
      <c r="O95" s="20" t="str">
        <f>IF(P95="SI",'TABLA DE OBJETIVOS'!$A96,"")</f>
        <v/>
      </c>
      <c r="P95" s="20" t="str">
        <f>IF(BASES!$B$10&lt;&gt;"",IF('TABLA DE OBJETIVOS'!$F96=BASES!$B$10,"SI",""),"")</f>
        <v/>
      </c>
      <c r="Q95" s="20" t="str">
        <f>IF((R95&lt;&gt;"")^(SUM(Q$4:Q94)&lt;&gt;""),MAX(Q$4:Q94)+1,"")</f>
        <v/>
      </c>
      <c r="R95" s="20" t="str">
        <f>IF(S95="SI",'TABLA DE OBJETIVOS'!$A96,"")</f>
        <v/>
      </c>
      <c r="S95" s="20" t="str">
        <f>IF(BASES!$B$11&lt;&gt;"",IF('TABLA DE OBJETIVOS'!$F96=BASES!$B$11,"SI",""),"")</f>
        <v/>
      </c>
      <c r="T95" s="20" t="str">
        <f>IF((U95&lt;&gt;"")^(SUM(T$4:T94)&lt;&gt;""),MAX(T$4:T94)+1,"")</f>
        <v/>
      </c>
      <c r="U95" s="20" t="str">
        <f>IF(V95="SI",'TABLA DE OBJETIVOS'!$A96,"")</f>
        <v/>
      </c>
      <c r="V95" s="20" t="str">
        <f>IF(BASES!$B$12&lt;&gt;"",IF('TABLA DE OBJETIVOS'!$F96=BASES!$B$12,"SI",""),"")</f>
        <v/>
      </c>
    </row>
    <row r="96" spans="2:22" x14ac:dyDescent="0.3">
      <c r="B96" s="20" t="str">
        <f>IF((C96&lt;&gt;"")^(SUM(B$4:B95)&lt;&gt;""),MAX(B$4:B95)+1,"")</f>
        <v/>
      </c>
      <c r="C96" s="20" t="str">
        <f>IF(D96="SI",'TABLA DE OBJETIVOS'!$A97,"")</f>
        <v/>
      </c>
      <c r="D96" s="20" t="str">
        <f>IF(BASES!$B$6&lt;&gt;"",IF('TABLA DE OBJETIVOS'!$F97=BASES!$B$6,"SI",""),"")</f>
        <v/>
      </c>
      <c r="E96" s="20" t="str">
        <f>IF((F96&lt;&gt;"")^(SUM(E$4:E95)&lt;&gt;""),MAX(E$4:E95)+1,"")</f>
        <v/>
      </c>
      <c r="F96" s="20" t="str">
        <f>IF(G96="SI",'TABLA DE OBJETIVOS'!$A97,"")</f>
        <v/>
      </c>
      <c r="G96" s="20" t="str">
        <f>IF(BASES!$B$7&lt;&gt;"",IF('TABLA DE OBJETIVOS'!$F97=BASES!$B$7,"SI",""),"")</f>
        <v/>
      </c>
      <c r="H96" s="20" t="str">
        <f>IF((I96&lt;&gt;"")^(SUM(H$4:H95)&lt;&gt;""),MAX(H$4:H95)+1,"")</f>
        <v/>
      </c>
      <c r="I96" s="20" t="str">
        <f>IF(J96="SI",'TABLA DE OBJETIVOS'!$A97,"")</f>
        <v/>
      </c>
      <c r="J96" s="20" t="str">
        <f>IF(BASES!$B$8&lt;&gt;"",IF('TABLA DE OBJETIVOS'!$F97=BASES!$B$8,"SI",""),"")</f>
        <v/>
      </c>
      <c r="K96" s="20" t="str">
        <f>IF((L96&lt;&gt;"")^(SUM(K$4:K95)&lt;&gt;""),MAX(K$4:K95)+1,"")</f>
        <v/>
      </c>
      <c r="L96" s="20" t="str">
        <f>IF(M96="SI",'TABLA DE OBJETIVOS'!$A97,"")</f>
        <v/>
      </c>
      <c r="M96" s="20" t="str">
        <f>IF(BASES!$B$9&lt;&gt;"",IF('TABLA DE OBJETIVOS'!$F97=BASES!$B$9,"SI",""),"")</f>
        <v/>
      </c>
      <c r="N96" s="20" t="str">
        <f>IF((O96&lt;&gt;"")^(SUM(N$4:N95)&lt;&gt;""),MAX(N$4:N95)+1,"")</f>
        <v/>
      </c>
      <c r="O96" s="20" t="str">
        <f>IF(P96="SI",'TABLA DE OBJETIVOS'!$A97,"")</f>
        <v/>
      </c>
      <c r="P96" s="20" t="str">
        <f>IF(BASES!$B$10&lt;&gt;"",IF('TABLA DE OBJETIVOS'!$F97=BASES!$B$10,"SI",""),"")</f>
        <v/>
      </c>
      <c r="Q96" s="20" t="str">
        <f>IF((R96&lt;&gt;"")^(SUM(Q$4:Q95)&lt;&gt;""),MAX(Q$4:Q95)+1,"")</f>
        <v/>
      </c>
      <c r="R96" s="20" t="str">
        <f>IF(S96="SI",'TABLA DE OBJETIVOS'!$A97,"")</f>
        <v/>
      </c>
      <c r="S96" s="20" t="str">
        <f>IF(BASES!$B$11&lt;&gt;"",IF('TABLA DE OBJETIVOS'!$F97=BASES!$B$11,"SI",""),"")</f>
        <v/>
      </c>
      <c r="T96" s="20" t="str">
        <f>IF((U96&lt;&gt;"")^(SUM(T$4:T95)&lt;&gt;""),MAX(T$4:T95)+1,"")</f>
        <v/>
      </c>
      <c r="U96" s="20" t="str">
        <f>IF(V96="SI",'TABLA DE OBJETIVOS'!$A97,"")</f>
        <v/>
      </c>
      <c r="V96" s="20" t="str">
        <f>IF(BASES!$B$12&lt;&gt;"",IF('TABLA DE OBJETIVOS'!$F97=BASES!$B$12,"SI",""),"")</f>
        <v/>
      </c>
    </row>
    <row r="97" spans="2:22" x14ac:dyDescent="0.3">
      <c r="B97" s="20" t="str">
        <f>IF((C97&lt;&gt;"")^(SUM(B$4:B96)&lt;&gt;""),MAX(B$4:B96)+1,"")</f>
        <v/>
      </c>
      <c r="C97" s="20" t="str">
        <f>IF(D97="SI",'TABLA DE OBJETIVOS'!$A98,"")</f>
        <v/>
      </c>
      <c r="D97" s="20" t="str">
        <f>IF(BASES!$B$6&lt;&gt;"",IF('TABLA DE OBJETIVOS'!$F98=BASES!$B$6,"SI",""),"")</f>
        <v/>
      </c>
      <c r="E97" s="20" t="str">
        <f>IF((F97&lt;&gt;"")^(SUM(E$4:E96)&lt;&gt;""),MAX(E$4:E96)+1,"")</f>
        <v/>
      </c>
      <c r="F97" s="20" t="str">
        <f>IF(G97="SI",'TABLA DE OBJETIVOS'!$A98,"")</f>
        <v/>
      </c>
      <c r="G97" s="20" t="str">
        <f>IF(BASES!$B$7&lt;&gt;"",IF('TABLA DE OBJETIVOS'!$F98=BASES!$B$7,"SI",""),"")</f>
        <v/>
      </c>
      <c r="H97" s="20" t="str">
        <f>IF((I97&lt;&gt;"")^(SUM(H$4:H96)&lt;&gt;""),MAX(H$4:H96)+1,"")</f>
        <v/>
      </c>
      <c r="I97" s="20" t="str">
        <f>IF(J97="SI",'TABLA DE OBJETIVOS'!$A98,"")</f>
        <v/>
      </c>
      <c r="J97" s="20" t="str">
        <f>IF(BASES!$B$8&lt;&gt;"",IF('TABLA DE OBJETIVOS'!$F98=BASES!$B$8,"SI",""),"")</f>
        <v/>
      </c>
      <c r="K97" s="20" t="str">
        <f>IF((L97&lt;&gt;"")^(SUM(K$4:K96)&lt;&gt;""),MAX(K$4:K96)+1,"")</f>
        <v/>
      </c>
      <c r="L97" s="20" t="str">
        <f>IF(M97="SI",'TABLA DE OBJETIVOS'!$A98,"")</f>
        <v/>
      </c>
      <c r="M97" s="20" t="str">
        <f>IF(BASES!$B$9&lt;&gt;"",IF('TABLA DE OBJETIVOS'!$F98=BASES!$B$9,"SI",""),"")</f>
        <v/>
      </c>
      <c r="N97" s="20" t="str">
        <f>IF((O97&lt;&gt;"")^(SUM(N$4:N96)&lt;&gt;""),MAX(N$4:N96)+1,"")</f>
        <v/>
      </c>
      <c r="O97" s="20" t="str">
        <f>IF(P97="SI",'TABLA DE OBJETIVOS'!$A98,"")</f>
        <v/>
      </c>
      <c r="P97" s="20" t="str">
        <f>IF(BASES!$B$10&lt;&gt;"",IF('TABLA DE OBJETIVOS'!$F98=BASES!$B$10,"SI",""),"")</f>
        <v/>
      </c>
      <c r="Q97" s="20" t="str">
        <f>IF((R97&lt;&gt;"")^(SUM(Q$4:Q96)&lt;&gt;""),MAX(Q$4:Q96)+1,"")</f>
        <v/>
      </c>
      <c r="R97" s="20" t="str">
        <f>IF(S97="SI",'TABLA DE OBJETIVOS'!$A98,"")</f>
        <v/>
      </c>
      <c r="S97" s="20" t="str">
        <f>IF(BASES!$B$11&lt;&gt;"",IF('TABLA DE OBJETIVOS'!$F98=BASES!$B$11,"SI",""),"")</f>
        <v/>
      </c>
      <c r="T97" s="20" t="str">
        <f>IF((U97&lt;&gt;"")^(SUM(T$4:T96)&lt;&gt;""),MAX(T$4:T96)+1,"")</f>
        <v/>
      </c>
      <c r="U97" s="20" t="str">
        <f>IF(V97="SI",'TABLA DE OBJETIVOS'!$A98,"")</f>
        <v/>
      </c>
      <c r="V97" s="20" t="str">
        <f>IF(BASES!$B$12&lt;&gt;"",IF('TABLA DE OBJETIVOS'!$F98=BASES!$B$12,"SI",""),"")</f>
        <v/>
      </c>
    </row>
    <row r="98" spans="2:22" x14ac:dyDescent="0.3">
      <c r="B98" s="20" t="str">
        <f>IF((C98&lt;&gt;"")^(SUM(B$4:B97)&lt;&gt;""),MAX(B$4:B97)+1,"")</f>
        <v/>
      </c>
      <c r="C98" s="20" t="str">
        <f>IF(D98="SI",'TABLA DE OBJETIVOS'!$A99,"")</f>
        <v/>
      </c>
      <c r="D98" s="20" t="str">
        <f>IF(BASES!$B$6&lt;&gt;"",IF('TABLA DE OBJETIVOS'!$F99=BASES!$B$6,"SI",""),"")</f>
        <v/>
      </c>
      <c r="E98" s="20" t="str">
        <f>IF((F98&lt;&gt;"")^(SUM(E$4:E97)&lt;&gt;""),MAX(E$4:E97)+1,"")</f>
        <v/>
      </c>
      <c r="F98" s="20" t="str">
        <f>IF(G98="SI",'TABLA DE OBJETIVOS'!$A99,"")</f>
        <v/>
      </c>
      <c r="G98" s="20" t="str">
        <f>IF(BASES!$B$7&lt;&gt;"",IF('TABLA DE OBJETIVOS'!$F99=BASES!$B$7,"SI",""),"")</f>
        <v/>
      </c>
      <c r="H98" s="20" t="str">
        <f>IF((I98&lt;&gt;"")^(SUM(H$4:H97)&lt;&gt;""),MAX(H$4:H97)+1,"")</f>
        <v/>
      </c>
      <c r="I98" s="20" t="str">
        <f>IF(J98="SI",'TABLA DE OBJETIVOS'!$A99,"")</f>
        <v/>
      </c>
      <c r="J98" s="20" t="str">
        <f>IF(BASES!$B$8&lt;&gt;"",IF('TABLA DE OBJETIVOS'!$F99=BASES!$B$8,"SI",""),"")</f>
        <v/>
      </c>
      <c r="K98" s="20" t="str">
        <f>IF((L98&lt;&gt;"")^(SUM(K$4:K97)&lt;&gt;""),MAX(K$4:K97)+1,"")</f>
        <v/>
      </c>
      <c r="L98" s="20" t="str">
        <f>IF(M98="SI",'TABLA DE OBJETIVOS'!$A99,"")</f>
        <v/>
      </c>
      <c r="M98" s="20" t="str">
        <f>IF(BASES!$B$9&lt;&gt;"",IF('TABLA DE OBJETIVOS'!$F99=BASES!$B$9,"SI",""),"")</f>
        <v/>
      </c>
      <c r="N98" s="20" t="str">
        <f>IF((O98&lt;&gt;"")^(SUM(N$4:N97)&lt;&gt;""),MAX(N$4:N97)+1,"")</f>
        <v/>
      </c>
      <c r="O98" s="20" t="str">
        <f>IF(P98="SI",'TABLA DE OBJETIVOS'!$A99,"")</f>
        <v/>
      </c>
      <c r="P98" s="20" t="str">
        <f>IF(BASES!$B$10&lt;&gt;"",IF('TABLA DE OBJETIVOS'!$F99=BASES!$B$10,"SI",""),"")</f>
        <v/>
      </c>
      <c r="Q98" s="20" t="str">
        <f>IF((R98&lt;&gt;"")^(SUM(Q$4:Q97)&lt;&gt;""),MAX(Q$4:Q97)+1,"")</f>
        <v/>
      </c>
      <c r="R98" s="20" t="str">
        <f>IF(S98="SI",'TABLA DE OBJETIVOS'!$A99,"")</f>
        <v/>
      </c>
      <c r="S98" s="20" t="str">
        <f>IF(BASES!$B$11&lt;&gt;"",IF('TABLA DE OBJETIVOS'!$F99=BASES!$B$11,"SI",""),"")</f>
        <v/>
      </c>
      <c r="T98" s="20" t="str">
        <f>IF((U98&lt;&gt;"")^(SUM(T$4:T97)&lt;&gt;""),MAX(T$4:T97)+1,"")</f>
        <v/>
      </c>
      <c r="U98" s="20" t="str">
        <f>IF(V98="SI",'TABLA DE OBJETIVOS'!$A99,"")</f>
        <v/>
      </c>
      <c r="V98" s="20" t="str">
        <f>IF(BASES!$B$12&lt;&gt;"",IF('TABLA DE OBJETIVOS'!$F99=BASES!$B$12,"SI",""),"")</f>
        <v/>
      </c>
    </row>
    <row r="99" spans="2:22" x14ac:dyDescent="0.3">
      <c r="B99" s="20" t="str">
        <f>IF((C99&lt;&gt;"")^(SUM(B$4:B98)&lt;&gt;""),MAX(B$4:B98)+1,"")</f>
        <v/>
      </c>
      <c r="C99" s="20" t="str">
        <f>IF(D99="SI",'TABLA DE OBJETIVOS'!$A100,"")</f>
        <v/>
      </c>
      <c r="D99" s="20" t="str">
        <f>IF(BASES!$B$6&lt;&gt;"",IF('TABLA DE OBJETIVOS'!$F100=BASES!$B$6,"SI",""),"")</f>
        <v/>
      </c>
      <c r="E99" s="20" t="str">
        <f>IF((F99&lt;&gt;"")^(SUM(E$4:E98)&lt;&gt;""),MAX(E$4:E98)+1,"")</f>
        <v/>
      </c>
      <c r="F99" s="20" t="str">
        <f>IF(G99="SI",'TABLA DE OBJETIVOS'!$A100,"")</f>
        <v/>
      </c>
      <c r="G99" s="20" t="str">
        <f>IF(BASES!$B$7&lt;&gt;"",IF('TABLA DE OBJETIVOS'!$F100=BASES!$B$7,"SI",""),"")</f>
        <v/>
      </c>
      <c r="H99" s="20" t="str">
        <f>IF((I99&lt;&gt;"")^(SUM(H$4:H98)&lt;&gt;""),MAX(H$4:H98)+1,"")</f>
        <v/>
      </c>
      <c r="I99" s="20" t="str">
        <f>IF(J99="SI",'TABLA DE OBJETIVOS'!$A100,"")</f>
        <v/>
      </c>
      <c r="J99" s="20" t="str">
        <f>IF(BASES!$B$8&lt;&gt;"",IF('TABLA DE OBJETIVOS'!$F100=BASES!$B$8,"SI",""),"")</f>
        <v/>
      </c>
      <c r="K99" s="20" t="str">
        <f>IF((L99&lt;&gt;"")^(SUM(K$4:K98)&lt;&gt;""),MAX(K$4:K98)+1,"")</f>
        <v/>
      </c>
      <c r="L99" s="20" t="str">
        <f>IF(M99="SI",'TABLA DE OBJETIVOS'!$A100,"")</f>
        <v/>
      </c>
      <c r="M99" s="20" t="str">
        <f>IF(BASES!$B$9&lt;&gt;"",IF('TABLA DE OBJETIVOS'!$F100=BASES!$B$9,"SI",""),"")</f>
        <v/>
      </c>
      <c r="N99" s="20" t="str">
        <f>IF((O99&lt;&gt;"")^(SUM(N$4:N98)&lt;&gt;""),MAX(N$4:N98)+1,"")</f>
        <v/>
      </c>
      <c r="O99" s="20" t="str">
        <f>IF(P99="SI",'TABLA DE OBJETIVOS'!$A100,"")</f>
        <v/>
      </c>
      <c r="P99" s="20" t="str">
        <f>IF(BASES!$B$10&lt;&gt;"",IF('TABLA DE OBJETIVOS'!$F100=BASES!$B$10,"SI",""),"")</f>
        <v/>
      </c>
      <c r="Q99" s="20" t="str">
        <f>IF((R99&lt;&gt;"")^(SUM(Q$4:Q98)&lt;&gt;""),MAX(Q$4:Q98)+1,"")</f>
        <v/>
      </c>
      <c r="R99" s="20" t="str">
        <f>IF(S99="SI",'TABLA DE OBJETIVOS'!$A100,"")</f>
        <v/>
      </c>
      <c r="S99" s="20" t="str">
        <f>IF(BASES!$B$11&lt;&gt;"",IF('TABLA DE OBJETIVOS'!$F100=BASES!$B$11,"SI",""),"")</f>
        <v/>
      </c>
      <c r="T99" s="20" t="str">
        <f>IF((U99&lt;&gt;"")^(SUM(T$4:T98)&lt;&gt;""),MAX(T$4:T98)+1,"")</f>
        <v/>
      </c>
      <c r="U99" s="20" t="str">
        <f>IF(V99="SI",'TABLA DE OBJETIVOS'!$A100,"")</f>
        <v/>
      </c>
      <c r="V99" s="20" t="str">
        <f>IF(BASES!$B$12&lt;&gt;"",IF('TABLA DE OBJETIVOS'!$F100=BASES!$B$12,"SI",""),"")</f>
        <v/>
      </c>
    </row>
    <row r="100" spans="2:22" x14ac:dyDescent="0.3">
      <c r="B100" s="20" t="str">
        <f>IF((C100&lt;&gt;"")^(SUM(B$4:B99)&lt;&gt;""),MAX(B$4:B99)+1,"")</f>
        <v/>
      </c>
      <c r="C100" s="20" t="str">
        <f>IF(D100="SI",'TABLA DE OBJETIVOS'!$A101,"")</f>
        <v/>
      </c>
      <c r="D100" s="20" t="str">
        <f>IF(BASES!$B$6&lt;&gt;"",IF('TABLA DE OBJETIVOS'!$F101=BASES!$B$6,"SI",""),"")</f>
        <v/>
      </c>
      <c r="E100" s="20" t="str">
        <f>IF((F100&lt;&gt;"")^(SUM(E$4:E99)&lt;&gt;""),MAX(E$4:E99)+1,"")</f>
        <v/>
      </c>
      <c r="F100" s="20" t="str">
        <f>IF(G100="SI",'TABLA DE OBJETIVOS'!$A101,"")</f>
        <v/>
      </c>
      <c r="G100" s="20" t="str">
        <f>IF(BASES!$B$7&lt;&gt;"",IF('TABLA DE OBJETIVOS'!$F101=BASES!$B$7,"SI",""),"")</f>
        <v/>
      </c>
      <c r="H100" s="20" t="str">
        <f>IF((I100&lt;&gt;"")^(SUM(H$4:H99)&lt;&gt;""),MAX(H$4:H99)+1,"")</f>
        <v/>
      </c>
      <c r="I100" s="20" t="str">
        <f>IF(J100="SI",'TABLA DE OBJETIVOS'!$A101,"")</f>
        <v/>
      </c>
      <c r="J100" s="20" t="str">
        <f>IF(BASES!$B$8&lt;&gt;"",IF('TABLA DE OBJETIVOS'!$F101=BASES!$B$8,"SI",""),"")</f>
        <v/>
      </c>
      <c r="K100" s="20" t="str">
        <f>IF((L100&lt;&gt;"")^(SUM(K$4:K99)&lt;&gt;""),MAX(K$4:K99)+1,"")</f>
        <v/>
      </c>
      <c r="L100" s="20" t="str">
        <f>IF(M100="SI",'TABLA DE OBJETIVOS'!$A101,"")</f>
        <v/>
      </c>
      <c r="M100" s="20" t="str">
        <f>IF(BASES!$B$9&lt;&gt;"",IF('TABLA DE OBJETIVOS'!$F101=BASES!$B$9,"SI",""),"")</f>
        <v/>
      </c>
      <c r="N100" s="20" t="str">
        <f>IF((O100&lt;&gt;"")^(SUM(N$4:N99)&lt;&gt;""),MAX(N$4:N99)+1,"")</f>
        <v/>
      </c>
      <c r="O100" s="20" t="str">
        <f>IF(P100="SI",'TABLA DE OBJETIVOS'!$A101,"")</f>
        <v/>
      </c>
      <c r="P100" s="20" t="str">
        <f>IF(BASES!$B$10&lt;&gt;"",IF('TABLA DE OBJETIVOS'!$F101=BASES!$B$10,"SI",""),"")</f>
        <v/>
      </c>
      <c r="Q100" s="20" t="str">
        <f>IF((R100&lt;&gt;"")^(SUM(Q$4:Q99)&lt;&gt;""),MAX(Q$4:Q99)+1,"")</f>
        <v/>
      </c>
      <c r="R100" s="20" t="str">
        <f>IF(S100="SI",'TABLA DE OBJETIVOS'!$A101,"")</f>
        <v/>
      </c>
      <c r="S100" s="20" t="str">
        <f>IF(BASES!$B$11&lt;&gt;"",IF('TABLA DE OBJETIVOS'!$F101=BASES!$B$11,"SI",""),"")</f>
        <v/>
      </c>
      <c r="T100" s="20" t="str">
        <f>IF((U100&lt;&gt;"")^(SUM(T$4:T99)&lt;&gt;""),MAX(T$4:T99)+1,"")</f>
        <v/>
      </c>
      <c r="U100" s="20" t="str">
        <f>IF(V100="SI",'TABLA DE OBJETIVOS'!$A101,"")</f>
        <v/>
      </c>
      <c r="V100" s="20" t="str">
        <f>IF(BASES!$B$12&lt;&gt;"",IF('TABLA DE OBJETIVOS'!$F101=BASES!$B$12,"SI",""),"")</f>
        <v/>
      </c>
    </row>
    <row r="101" spans="2:22" x14ac:dyDescent="0.3">
      <c r="B101" s="20" t="str">
        <f>IF((C101&lt;&gt;"")^(SUM(B$4:B100)&lt;&gt;""),MAX(B$4:B100)+1,"")</f>
        <v/>
      </c>
      <c r="C101" s="20" t="str">
        <f>IF(D101="SI",'TABLA DE OBJETIVOS'!$A102,"")</f>
        <v/>
      </c>
      <c r="D101" s="20" t="str">
        <f>IF(BASES!$B$6&lt;&gt;"",IF('TABLA DE OBJETIVOS'!$F102=BASES!$B$6,"SI",""),"")</f>
        <v/>
      </c>
      <c r="E101" s="20" t="str">
        <f>IF((F101&lt;&gt;"")^(SUM(E$4:E100)&lt;&gt;""),MAX(E$4:E100)+1,"")</f>
        <v/>
      </c>
      <c r="F101" s="20" t="str">
        <f>IF(G101="SI",'TABLA DE OBJETIVOS'!$A102,"")</f>
        <v/>
      </c>
      <c r="G101" s="20" t="str">
        <f>IF(BASES!$B$7&lt;&gt;"",IF('TABLA DE OBJETIVOS'!$F102=BASES!$B$7,"SI",""),"")</f>
        <v/>
      </c>
      <c r="H101" s="20" t="str">
        <f>IF((I101&lt;&gt;"")^(SUM(H$4:H100)&lt;&gt;""),MAX(H$4:H100)+1,"")</f>
        <v/>
      </c>
      <c r="I101" s="20" t="str">
        <f>IF(J101="SI",'TABLA DE OBJETIVOS'!$A102,"")</f>
        <v/>
      </c>
      <c r="J101" s="20" t="str">
        <f>IF(BASES!$B$8&lt;&gt;"",IF('TABLA DE OBJETIVOS'!$F102=BASES!$B$8,"SI",""),"")</f>
        <v/>
      </c>
      <c r="K101" s="20" t="str">
        <f>IF((L101&lt;&gt;"")^(SUM(K$4:K100)&lt;&gt;""),MAX(K$4:K100)+1,"")</f>
        <v/>
      </c>
      <c r="L101" s="20" t="str">
        <f>IF(M101="SI",'TABLA DE OBJETIVOS'!$A102,"")</f>
        <v/>
      </c>
      <c r="M101" s="20" t="str">
        <f>IF(BASES!$B$9&lt;&gt;"",IF('TABLA DE OBJETIVOS'!$F102=BASES!$B$9,"SI",""),"")</f>
        <v/>
      </c>
      <c r="N101" s="20" t="str">
        <f>IF((O101&lt;&gt;"")^(SUM(N$4:N100)&lt;&gt;""),MAX(N$4:N100)+1,"")</f>
        <v/>
      </c>
      <c r="O101" s="20" t="str">
        <f>IF(P101="SI",'TABLA DE OBJETIVOS'!$A102,"")</f>
        <v/>
      </c>
      <c r="P101" s="20" t="str">
        <f>IF(BASES!$B$10&lt;&gt;"",IF('TABLA DE OBJETIVOS'!$F102=BASES!$B$10,"SI",""),"")</f>
        <v/>
      </c>
      <c r="Q101" s="20" t="str">
        <f>IF((R101&lt;&gt;"")^(SUM(Q$4:Q100)&lt;&gt;""),MAX(Q$4:Q100)+1,"")</f>
        <v/>
      </c>
      <c r="R101" s="20" t="str">
        <f>IF(S101="SI",'TABLA DE OBJETIVOS'!$A102,"")</f>
        <v/>
      </c>
      <c r="S101" s="20" t="str">
        <f>IF(BASES!$B$11&lt;&gt;"",IF('TABLA DE OBJETIVOS'!$F102=BASES!$B$11,"SI",""),"")</f>
        <v/>
      </c>
      <c r="T101" s="20" t="str">
        <f>IF((U101&lt;&gt;"")^(SUM(T$4:T100)&lt;&gt;""),MAX(T$4:T100)+1,"")</f>
        <v/>
      </c>
      <c r="U101" s="20" t="str">
        <f>IF(V101="SI",'TABLA DE OBJETIVOS'!$A102,"")</f>
        <v/>
      </c>
      <c r="V101" s="20" t="str">
        <f>IF(BASES!$B$12&lt;&gt;"",IF('TABLA DE OBJETIVOS'!$F102=BASES!$B$12,"SI",""),"")</f>
        <v/>
      </c>
    </row>
    <row r="102" spans="2:22" x14ac:dyDescent="0.3">
      <c r="B102" s="20" t="str">
        <f>IF((C102&lt;&gt;"")^(SUM(B$4:B101)&lt;&gt;""),MAX(B$4:B101)+1,"")</f>
        <v/>
      </c>
      <c r="C102" s="20" t="str">
        <f>IF(D102="SI",'TABLA DE OBJETIVOS'!$A103,"")</f>
        <v/>
      </c>
      <c r="D102" s="20" t="str">
        <f>IF(BASES!$B$6&lt;&gt;"",IF('TABLA DE OBJETIVOS'!$F103=BASES!$B$6,"SI",""),"")</f>
        <v/>
      </c>
      <c r="E102" s="20" t="str">
        <f>IF((F102&lt;&gt;"")^(SUM(E$4:E101)&lt;&gt;""),MAX(E$4:E101)+1,"")</f>
        <v/>
      </c>
      <c r="F102" s="20" t="str">
        <f>IF(G102="SI",'TABLA DE OBJETIVOS'!$A103,"")</f>
        <v/>
      </c>
      <c r="G102" s="20" t="str">
        <f>IF(BASES!$B$7&lt;&gt;"",IF('TABLA DE OBJETIVOS'!$F103=BASES!$B$7,"SI",""),"")</f>
        <v/>
      </c>
      <c r="H102" s="20" t="str">
        <f>IF((I102&lt;&gt;"")^(SUM(H$4:H101)&lt;&gt;""),MAX(H$4:H101)+1,"")</f>
        <v/>
      </c>
      <c r="I102" s="20" t="str">
        <f>IF(J102="SI",'TABLA DE OBJETIVOS'!$A103,"")</f>
        <v/>
      </c>
      <c r="J102" s="20" t="str">
        <f>IF(BASES!$B$8&lt;&gt;"",IF('TABLA DE OBJETIVOS'!$F103=BASES!$B$8,"SI",""),"")</f>
        <v/>
      </c>
      <c r="K102" s="20" t="str">
        <f>IF((L102&lt;&gt;"")^(SUM(K$4:K101)&lt;&gt;""),MAX(K$4:K101)+1,"")</f>
        <v/>
      </c>
      <c r="L102" s="20" t="str">
        <f>IF(M102="SI",'TABLA DE OBJETIVOS'!$A103,"")</f>
        <v/>
      </c>
      <c r="M102" s="20" t="str">
        <f>IF(BASES!$B$9&lt;&gt;"",IF('TABLA DE OBJETIVOS'!$F103=BASES!$B$9,"SI",""),"")</f>
        <v/>
      </c>
      <c r="N102" s="20" t="str">
        <f>IF((O102&lt;&gt;"")^(SUM(N$4:N101)&lt;&gt;""),MAX(N$4:N101)+1,"")</f>
        <v/>
      </c>
      <c r="O102" s="20" t="str">
        <f>IF(P102="SI",'TABLA DE OBJETIVOS'!$A103,"")</f>
        <v/>
      </c>
      <c r="P102" s="20" t="str">
        <f>IF(BASES!$B$10&lt;&gt;"",IF('TABLA DE OBJETIVOS'!$F103=BASES!$B$10,"SI",""),"")</f>
        <v/>
      </c>
      <c r="Q102" s="20" t="str">
        <f>IF((R102&lt;&gt;"")^(SUM(Q$4:Q101)&lt;&gt;""),MAX(Q$4:Q101)+1,"")</f>
        <v/>
      </c>
      <c r="R102" s="20" t="str">
        <f>IF(S102="SI",'TABLA DE OBJETIVOS'!$A103,"")</f>
        <v/>
      </c>
      <c r="S102" s="20" t="str">
        <f>IF(BASES!$B$11&lt;&gt;"",IF('TABLA DE OBJETIVOS'!$F103=BASES!$B$11,"SI",""),"")</f>
        <v/>
      </c>
      <c r="T102" s="20" t="str">
        <f>IF((U102&lt;&gt;"")^(SUM(T$4:T101)&lt;&gt;""),MAX(T$4:T101)+1,"")</f>
        <v/>
      </c>
      <c r="U102" s="20" t="str">
        <f>IF(V102="SI",'TABLA DE OBJETIVOS'!$A103,"")</f>
        <v/>
      </c>
      <c r="V102" s="20" t="str">
        <f>IF(BASES!$B$12&lt;&gt;"",IF('TABLA DE OBJETIVOS'!$F103=BASES!$B$12,"SI",""),"")</f>
        <v/>
      </c>
    </row>
    <row r="103" spans="2:22" x14ac:dyDescent="0.3">
      <c r="B103" s="20" t="str">
        <f>IF((C103&lt;&gt;"")^(SUM(B$4:B102)&lt;&gt;""),MAX(B$4:B102)+1,"")</f>
        <v/>
      </c>
      <c r="C103" s="20" t="str">
        <f>IF(D103="SI",'TABLA DE OBJETIVOS'!$A104,"")</f>
        <v/>
      </c>
      <c r="D103" s="20" t="str">
        <f>IF(BASES!$B$6&lt;&gt;"",IF('TABLA DE OBJETIVOS'!$F104=BASES!$B$6,"SI",""),"")</f>
        <v/>
      </c>
      <c r="E103" s="20" t="str">
        <f>IF((F103&lt;&gt;"")^(SUM(E$4:E102)&lt;&gt;""),MAX(E$4:E102)+1,"")</f>
        <v/>
      </c>
      <c r="F103" s="20" t="str">
        <f>IF(G103="SI",'TABLA DE OBJETIVOS'!$A104,"")</f>
        <v/>
      </c>
      <c r="G103" s="20" t="str">
        <f>IF(BASES!$B$7&lt;&gt;"",IF('TABLA DE OBJETIVOS'!$F104=BASES!$B$7,"SI",""),"")</f>
        <v/>
      </c>
      <c r="H103" s="20" t="str">
        <f>IF((I103&lt;&gt;"")^(SUM(H$4:H102)&lt;&gt;""),MAX(H$4:H102)+1,"")</f>
        <v/>
      </c>
      <c r="I103" s="20" t="str">
        <f>IF(J103="SI",'TABLA DE OBJETIVOS'!$A104,"")</f>
        <v/>
      </c>
      <c r="J103" s="20" t="str">
        <f>IF(BASES!$B$8&lt;&gt;"",IF('TABLA DE OBJETIVOS'!$F104=BASES!$B$8,"SI",""),"")</f>
        <v/>
      </c>
      <c r="K103" s="20" t="str">
        <f>IF((L103&lt;&gt;"")^(SUM(K$4:K102)&lt;&gt;""),MAX(K$4:K102)+1,"")</f>
        <v/>
      </c>
      <c r="L103" s="20" t="str">
        <f>IF(M103="SI",'TABLA DE OBJETIVOS'!$A104,"")</f>
        <v/>
      </c>
      <c r="M103" s="20" t="str">
        <f>IF(BASES!$B$9&lt;&gt;"",IF('TABLA DE OBJETIVOS'!$F104=BASES!$B$9,"SI",""),"")</f>
        <v/>
      </c>
      <c r="N103" s="20" t="str">
        <f>IF((O103&lt;&gt;"")^(SUM(N$4:N102)&lt;&gt;""),MAX(N$4:N102)+1,"")</f>
        <v/>
      </c>
      <c r="O103" s="20" t="str">
        <f>IF(P103="SI",'TABLA DE OBJETIVOS'!$A104,"")</f>
        <v/>
      </c>
      <c r="P103" s="20" t="str">
        <f>IF(BASES!$B$10&lt;&gt;"",IF('TABLA DE OBJETIVOS'!$F104=BASES!$B$10,"SI",""),"")</f>
        <v/>
      </c>
      <c r="Q103" s="20" t="str">
        <f>IF((R103&lt;&gt;"")^(SUM(Q$4:Q102)&lt;&gt;""),MAX(Q$4:Q102)+1,"")</f>
        <v/>
      </c>
      <c r="R103" s="20" t="str">
        <f>IF(S103="SI",'TABLA DE OBJETIVOS'!$A104,"")</f>
        <v/>
      </c>
      <c r="S103" s="20" t="str">
        <f>IF(BASES!$B$11&lt;&gt;"",IF('TABLA DE OBJETIVOS'!$F104=BASES!$B$11,"SI",""),"")</f>
        <v/>
      </c>
      <c r="T103" s="20" t="str">
        <f>IF((U103&lt;&gt;"")^(SUM(T$4:T102)&lt;&gt;""),MAX(T$4:T102)+1,"")</f>
        <v/>
      </c>
      <c r="U103" s="20" t="str">
        <f>IF(V103="SI",'TABLA DE OBJETIVOS'!$A104,"")</f>
        <v/>
      </c>
      <c r="V103" s="20" t="str">
        <f>IF(BASES!$B$12&lt;&gt;"",IF('TABLA DE OBJETIVOS'!$F104=BASES!$B$12,"SI",""),"")</f>
        <v/>
      </c>
    </row>
    <row r="104" spans="2:22" x14ac:dyDescent="0.3">
      <c r="B104" s="20" t="str">
        <f>IF((C104&lt;&gt;"")^(SUM(B$4:B103)&lt;&gt;""),MAX(B$4:B103)+1,"")</f>
        <v/>
      </c>
      <c r="C104" s="20" t="str">
        <f>IF(D104="SI",'TABLA DE OBJETIVOS'!$A105,"")</f>
        <v/>
      </c>
      <c r="D104" s="20" t="str">
        <f>IF(BASES!$B$6&lt;&gt;"",IF('TABLA DE OBJETIVOS'!$F105=BASES!$B$6,"SI",""),"")</f>
        <v/>
      </c>
      <c r="E104" s="20" t="str">
        <f>IF((F104&lt;&gt;"")^(SUM(E$4:E103)&lt;&gt;""),MAX(E$4:E103)+1,"")</f>
        <v/>
      </c>
      <c r="F104" s="20" t="str">
        <f>IF(G104="SI",'TABLA DE OBJETIVOS'!$A105,"")</f>
        <v/>
      </c>
      <c r="G104" s="20" t="str">
        <f>IF(BASES!$B$7&lt;&gt;"",IF('TABLA DE OBJETIVOS'!$F105=BASES!$B$7,"SI",""),"")</f>
        <v/>
      </c>
      <c r="H104" s="20" t="str">
        <f>IF((I104&lt;&gt;"")^(SUM(H$4:H103)&lt;&gt;""),MAX(H$4:H103)+1,"")</f>
        <v/>
      </c>
      <c r="I104" s="20" t="str">
        <f>IF(J104="SI",'TABLA DE OBJETIVOS'!$A105,"")</f>
        <v/>
      </c>
      <c r="J104" s="20" t="str">
        <f>IF(BASES!$B$8&lt;&gt;"",IF('TABLA DE OBJETIVOS'!$F105=BASES!$B$8,"SI",""),"")</f>
        <v/>
      </c>
      <c r="K104" s="20" t="str">
        <f>IF((L104&lt;&gt;"")^(SUM(K$4:K103)&lt;&gt;""),MAX(K$4:K103)+1,"")</f>
        <v/>
      </c>
      <c r="L104" s="20" t="str">
        <f>IF(M104="SI",'TABLA DE OBJETIVOS'!$A105,"")</f>
        <v/>
      </c>
      <c r="M104" s="20" t="str">
        <f>IF(BASES!$B$9&lt;&gt;"",IF('TABLA DE OBJETIVOS'!$F105=BASES!$B$9,"SI",""),"")</f>
        <v/>
      </c>
      <c r="N104" s="20" t="str">
        <f>IF((O104&lt;&gt;"")^(SUM(N$4:N103)&lt;&gt;""),MAX(N$4:N103)+1,"")</f>
        <v/>
      </c>
      <c r="O104" s="20" t="str">
        <f>IF(P104="SI",'TABLA DE OBJETIVOS'!$A105,"")</f>
        <v/>
      </c>
      <c r="P104" s="20" t="str">
        <f>IF(BASES!$B$10&lt;&gt;"",IF('TABLA DE OBJETIVOS'!$F105=BASES!$B$10,"SI",""),"")</f>
        <v/>
      </c>
      <c r="Q104" s="20" t="str">
        <f>IF((R104&lt;&gt;"")^(SUM(Q$4:Q103)&lt;&gt;""),MAX(Q$4:Q103)+1,"")</f>
        <v/>
      </c>
      <c r="R104" s="20" t="str">
        <f>IF(S104="SI",'TABLA DE OBJETIVOS'!$A105,"")</f>
        <v/>
      </c>
      <c r="S104" s="20" t="str">
        <f>IF(BASES!$B$11&lt;&gt;"",IF('TABLA DE OBJETIVOS'!$F105=BASES!$B$11,"SI",""),"")</f>
        <v/>
      </c>
      <c r="T104" s="20" t="str">
        <f>IF((U104&lt;&gt;"")^(SUM(T$4:T103)&lt;&gt;""),MAX(T$4:T103)+1,"")</f>
        <v/>
      </c>
      <c r="U104" s="20" t="str">
        <f>IF(V104="SI",'TABLA DE OBJETIVOS'!$A105,"")</f>
        <v/>
      </c>
      <c r="V104" s="20" t="str">
        <f>IF(BASES!$B$12&lt;&gt;"",IF('TABLA DE OBJETIVOS'!$F105=BASES!$B$12,"SI",""),"")</f>
        <v/>
      </c>
    </row>
    <row r="105" spans="2:22" x14ac:dyDescent="0.3">
      <c r="B105" s="20" t="str">
        <f>IF((C105&lt;&gt;"")^(SUM(B$4:B104)&lt;&gt;""),MAX(B$4:B104)+1,"")</f>
        <v/>
      </c>
      <c r="C105" s="20" t="str">
        <f>IF(D105="SI",'TABLA DE OBJETIVOS'!$A106,"")</f>
        <v/>
      </c>
      <c r="D105" s="20" t="str">
        <f>IF(BASES!$B$6&lt;&gt;"",IF('TABLA DE OBJETIVOS'!$F106=BASES!$B$6,"SI",""),"")</f>
        <v/>
      </c>
      <c r="E105" s="20" t="str">
        <f>IF((F105&lt;&gt;"")^(SUM(E$4:E104)&lt;&gt;""),MAX(E$4:E104)+1,"")</f>
        <v/>
      </c>
      <c r="F105" s="20" t="str">
        <f>IF(G105="SI",'TABLA DE OBJETIVOS'!$A106,"")</f>
        <v/>
      </c>
      <c r="G105" s="20" t="str">
        <f>IF(BASES!$B$7&lt;&gt;"",IF('TABLA DE OBJETIVOS'!$F106=BASES!$B$7,"SI",""),"")</f>
        <v/>
      </c>
      <c r="H105" s="20" t="str">
        <f>IF((I105&lt;&gt;"")^(SUM(H$4:H104)&lt;&gt;""),MAX(H$4:H104)+1,"")</f>
        <v/>
      </c>
      <c r="I105" s="20" t="str">
        <f>IF(J105="SI",'TABLA DE OBJETIVOS'!$A106,"")</f>
        <v/>
      </c>
      <c r="J105" s="20" t="str">
        <f>IF(BASES!$B$8&lt;&gt;"",IF('TABLA DE OBJETIVOS'!$F106=BASES!$B$8,"SI",""),"")</f>
        <v/>
      </c>
      <c r="K105" s="20" t="str">
        <f>IF((L105&lt;&gt;"")^(SUM(K$4:K104)&lt;&gt;""),MAX(K$4:K104)+1,"")</f>
        <v/>
      </c>
      <c r="L105" s="20" t="str">
        <f>IF(M105="SI",'TABLA DE OBJETIVOS'!$A106,"")</f>
        <v/>
      </c>
      <c r="M105" s="20" t="str">
        <f>IF(BASES!$B$9&lt;&gt;"",IF('TABLA DE OBJETIVOS'!$F106=BASES!$B$9,"SI",""),"")</f>
        <v/>
      </c>
      <c r="N105" s="20" t="str">
        <f>IF((O105&lt;&gt;"")^(SUM(N$4:N104)&lt;&gt;""),MAX(N$4:N104)+1,"")</f>
        <v/>
      </c>
      <c r="O105" s="20" t="str">
        <f>IF(P105="SI",'TABLA DE OBJETIVOS'!$A106,"")</f>
        <v/>
      </c>
      <c r="P105" s="20" t="str">
        <f>IF(BASES!$B$10&lt;&gt;"",IF('TABLA DE OBJETIVOS'!$F106=BASES!$B$10,"SI",""),"")</f>
        <v/>
      </c>
      <c r="Q105" s="20" t="str">
        <f>IF((R105&lt;&gt;"")^(SUM(Q$4:Q104)&lt;&gt;""),MAX(Q$4:Q104)+1,"")</f>
        <v/>
      </c>
      <c r="R105" s="20" t="str">
        <f>IF(S105="SI",'TABLA DE OBJETIVOS'!$A106,"")</f>
        <v/>
      </c>
      <c r="S105" s="20" t="str">
        <f>IF(BASES!$B$11&lt;&gt;"",IF('TABLA DE OBJETIVOS'!$F106=BASES!$B$11,"SI",""),"")</f>
        <v/>
      </c>
      <c r="T105" s="20" t="str">
        <f>IF((U105&lt;&gt;"")^(SUM(T$4:T104)&lt;&gt;""),MAX(T$4:T104)+1,"")</f>
        <v/>
      </c>
      <c r="U105" s="20" t="str">
        <f>IF(V105="SI",'TABLA DE OBJETIVOS'!$A106,"")</f>
        <v/>
      </c>
      <c r="V105" s="20" t="str">
        <f>IF(BASES!$B$12&lt;&gt;"",IF('TABLA DE OBJETIVOS'!$F106=BASES!$B$12,"SI",""),"")</f>
        <v/>
      </c>
    </row>
    <row r="106" spans="2:22" x14ac:dyDescent="0.3">
      <c r="B106" s="20" t="str">
        <f>IF((C106&lt;&gt;"")^(SUM(B$4:B105)&lt;&gt;""),MAX(B$4:B105)+1,"")</f>
        <v/>
      </c>
      <c r="C106" s="20" t="str">
        <f>IF(D106="SI",'TABLA DE OBJETIVOS'!$A107,"")</f>
        <v/>
      </c>
      <c r="D106" s="20" t="str">
        <f>IF(BASES!$B$6&lt;&gt;"",IF('TABLA DE OBJETIVOS'!$F107=BASES!$B$6,"SI",""),"")</f>
        <v/>
      </c>
      <c r="E106" s="20" t="str">
        <f>IF((F106&lt;&gt;"")^(SUM(E$4:E105)&lt;&gt;""),MAX(E$4:E105)+1,"")</f>
        <v/>
      </c>
      <c r="F106" s="20" t="str">
        <f>IF(G106="SI",'TABLA DE OBJETIVOS'!$A107,"")</f>
        <v/>
      </c>
      <c r="G106" s="20" t="str">
        <f>IF(BASES!$B$7&lt;&gt;"",IF('TABLA DE OBJETIVOS'!$F107=BASES!$B$7,"SI",""),"")</f>
        <v/>
      </c>
      <c r="H106" s="20" t="str">
        <f>IF((I106&lt;&gt;"")^(SUM(H$4:H105)&lt;&gt;""),MAX(H$4:H105)+1,"")</f>
        <v/>
      </c>
      <c r="I106" s="20" t="str">
        <f>IF(J106="SI",'TABLA DE OBJETIVOS'!$A107,"")</f>
        <v/>
      </c>
      <c r="J106" s="20" t="str">
        <f>IF(BASES!$B$8&lt;&gt;"",IF('TABLA DE OBJETIVOS'!$F107=BASES!$B$8,"SI",""),"")</f>
        <v/>
      </c>
      <c r="K106" s="20" t="str">
        <f>IF((L106&lt;&gt;"")^(SUM(K$4:K105)&lt;&gt;""),MAX(K$4:K105)+1,"")</f>
        <v/>
      </c>
      <c r="L106" s="20" t="str">
        <f>IF(M106="SI",'TABLA DE OBJETIVOS'!$A107,"")</f>
        <v/>
      </c>
      <c r="M106" s="20" t="str">
        <f>IF(BASES!$B$9&lt;&gt;"",IF('TABLA DE OBJETIVOS'!$F107=BASES!$B$9,"SI",""),"")</f>
        <v/>
      </c>
      <c r="N106" s="20" t="str">
        <f>IF((O106&lt;&gt;"")^(SUM(N$4:N105)&lt;&gt;""),MAX(N$4:N105)+1,"")</f>
        <v/>
      </c>
      <c r="O106" s="20" t="str">
        <f>IF(P106="SI",'TABLA DE OBJETIVOS'!$A107,"")</f>
        <v/>
      </c>
      <c r="P106" s="20" t="str">
        <f>IF(BASES!$B$10&lt;&gt;"",IF('TABLA DE OBJETIVOS'!$F107=BASES!$B$10,"SI",""),"")</f>
        <v/>
      </c>
      <c r="Q106" s="20" t="str">
        <f>IF((R106&lt;&gt;"")^(SUM(Q$4:Q105)&lt;&gt;""),MAX(Q$4:Q105)+1,"")</f>
        <v/>
      </c>
      <c r="R106" s="20" t="str">
        <f>IF(S106="SI",'TABLA DE OBJETIVOS'!$A107,"")</f>
        <v/>
      </c>
      <c r="S106" s="20" t="str">
        <f>IF(BASES!$B$11&lt;&gt;"",IF('TABLA DE OBJETIVOS'!$F107=BASES!$B$11,"SI",""),"")</f>
        <v/>
      </c>
      <c r="T106" s="20" t="str">
        <f>IF((U106&lt;&gt;"")^(SUM(T$4:T105)&lt;&gt;""),MAX(T$4:T105)+1,"")</f>
        <v/>
      </c>
      <c r="U106" s="20" t="str">
        <f>IF(V106="SI",'TABLA DE OBJETIVOS'!$A107,"")</f>
        <v/>
      </c>
      <c r="V106" s="20" t="str">
        <f>IF(BASES!$B$12&lt;&gt;"",IF('TABLA DE OBJETIVOS'!$F107=BASES!$B$12,"SI",""),"")</f>
        <v/>
      </c>
    </row>
    <row r="107" spans="2:22" x14ac:dyDescent="0.3">
      <c r="B107" s="20" t="str">
        <f>IF((C107&lt;&gt;"")^(SUM(B$4:B106)&lt;&gt;""),MAX(B$4:B106)+1,"")</f>
        <v/>
      </c>
      <c r="C107" s="20" t="str">
        <f>IF(D107="SI",'TABLA DE OBJETIVOS'!$A108,"")</f>
        <v/>
      </c>
      <c r="D107" s="20" t="str">
        <f>IF(BASES!$B$6&lt;&gt;"",IF('TABLA DE OBJETIVOS'!$F108=BASES!$B$6,"SI",""),"")</f>
        <v/>
      </c>
      <c r="E107" s="20" t="str">
        <f>IF((F107&lt;&gt;"")^(SUM(E$4:E106)&lt;&gt;""),MAX(E$4:E106)+1,"")</f>
        <v/>
      </c>
      <c r="F107" s="20" t="str">
        <f>IF(G107="SI",'TABLA DE OBJETIVOS'!$A108,"")</f>
        <v/>
      </c>
      <c r="G107" s="20" t="str">
        <f>IF(BASES!$B$7&lt;&gt;"",IF('TABLA DE OBJETIVOS'!$F108=BASES!$B$7,"SI",""),"")</f>
        <v/>
      </c>
      <c r="H107" s="20" t="str">
        <f>IF((I107&lt;&gt;"")^(SUM(H$4:H106)&lt;&gt;""),MAX(H$4:H106)+1,"")</f>
        <v/>
      </c>
      <c r="I107" s="20" t="str">
        <f>IF(J107="SI",'TABLA DE OBJETIVOS'!$A108,"")</f>
        <v/>
      </c>
      <c r="J107" s="20" t="str">
        <f>IF(BASES!$B$8&lt;&gt;"",IF('TABLA DE OBJETIVOS'!$F108=BASES!$B$8,"SI",""),"")</f>
        <v/>
      </c>
      <c r="K107" s="20" t="str">
        <f>IF((L107&lt;&gt;"")^(SUM(K$4:K106)&lt;&gt;""),MAX(K$4:K106)+1,"")</f>
        <v/>
      </c>
      <c r="L107" s="20" t="str">
        <f>IF(M107="SI",'TABLA DE OBJETIVOS'!$A108,"")</f>
        <v/>
      </c>
      <c r="M107" s="20" t="str">
        <f>IF(BASES!$B$9&lt;&gt;"",IF('TABLA DE OBJETIVOS'!$F108=BASES!$B$9,"SI",""),"")</f>
        <v/>
      </c>
      <c r="N107" s="20" t="str">
        <f>IF((O107&lt;&gt;"")^(SUM(N$4:N106)&lt;&gt;""),MAX(N$4:N106)+1,"")</f>
        <v/>
      </c>
      <c r="O107" s="20" t="str">
        <f>IF(P107="SI",'TABLA DE OBJETIVOS'!$A108,"")</f>
        <v/>
      </c>
      <c r="P107" s="20" t="str">
        <f>IF(BASES!$B$10&lt;&gt;"",IF('TABLA DE OBJETIVOS'!$F108=BASES!$B$10,"SI",""),"")</f>
        <v/>
      </c>
      <c r="Q107" s="20" t="str">
        <f>IF((R107&lt;&gt;"")^(SUM(Q$4:Q106)&lt;&gt;""),MAX(Q$4:Q106)+1,"")</f>
        <v/>
      </c>
      <c r="R107" s="20" t="str">
        <f>IF(S107="SI",'TABLA DE OBJETIVOS'!$A108,"")</f>
        <v/>
      </c>
      <c r="S107" s="20" t="str">
        <f>IF(BASES!$B$11&lt;&gt;"",IF('TABLA DE OBJETIVOS'!$F108=BASES!$B$11,"SI",""),"")</f>
        <v/>
      </c>
      <c r="T107" s="20" t="str">
        <f>IF((U107&lt;&gt;"")^(SUM(T$4:T106)&lt;&gt;""),MAX(T$4:T106)+1,"")</f>
        <v/>
      </c>
      <c r="U107" s="20" t="str">
        <f>IF(V107="SI",'TABLA DE OBJETIVOS'!$A108,"")</f>
        <v/>
      </c>
      <c r="V107" s="20" t="str">
        <f>IF(BASES!$B$12&lt;&gt;"",IF('TABLA DE OBJETIVOS'!$F108=BASES!$B$12,"SI",""),"")</f>
        <v/>
      </c>
    </row>
    <row r="108" spans="2:22" x14ac:dyDescent="0.3">
      <c r="B108" s="20" t="str">
        <f>IF((C108&lt;&gt;"")^(SUM(B$4:B107)&lt;&gt;""),MAX(B$4:B107)+1,"")</f>
        <v/>
      </c>
      <c r="C108" s="20" t="str">
        <f>IF(D108="SI",'TABLA DE OBJETIVOS'!$A109,"")</f>
        <v/>
      </c>
      <c r="D108" s="20" t="str">
        <f>IF(BASES!$B$6&lt;&gt;"",IF('TABLA DE OBJETIVOS'!$F109=BASES!$B$6,"SI",""),"")</f>
        <v/>
      </c>
      <c r="E108" s="20" t="str">
        <f>IF((F108&lt;&gt;"")^(SUM(E$4:E107)&lt;&gt;""),MAX(E$4:E107)+1,"")</f>
        <v/>
      </c>
      <c r="F108" s="20" t="str">
        <f>IF(G108="SI",'TABLA DE OBJETIVOS'!$A109,"")</f>
        <v/>
      </c>
      <c r="G108" s="20" t="str">
        <f>IF(BASES!$B$7&lt;&gt;"",IF('TABLA DE OBJETIVOS'!$F109=BASES!$B$7,"SI",""),"")</f>
        <v/>
      </c>
      <c r="H108" s="20" t="str">
        <f>IF((I108&lt;&gt;"")^(SUM(H$4:H107)&lt;&gt;""),MAX(H$4:H107)+1,"")</f>
        <v/>
      </c>
      <c r="I108" s="20" t="str">
        <f>IF(J108="SI",'TABLA DE OBJETIVOS'!$A109,"")</f>
        <v/>
      </c>
      <c r="J108" s="20" t="str">
        <f>IF(BASES!$B$8&lt;&gt;"",IF('TABLA DE OBJETIVOS'!$F109=BASES!$B$8,"SI",""),"")</f>
        <v/>
      </c>
      <c r="K108" s="20" t="str">
        <f>IF((L108&lt;&gt;"")^(SUM(K$4:K107)&lt;&gt;""),MAX(K$4:K107)+1,"")</f>
        <v/>
      </c>
      <c r="L108" s="20" t="str">
        <f>IF(M108="SI",'TABLA DE OBJETIVOS'!$A109,"")</f>
        <v/>
      </c>
      <c r="M108" s="20" t="str">
        <f>IF(BASES!$B$9&lt;&gt;"",IF('TABLA DE OBJETIVOS'!$F109=BASES!$B$9,"SI",""),"")</f>
        <v/>
      </c>
      <c r="N108" s="20" t="str">
        <f>IF((O108&lt;&gt;"")^(SUM(N$4:N107)&lt;&gt;""),MAX(N$4:N107)+1,"")</f>
        <v/>
      </c>
      <c r="O108" s="20" t="str">
        <f>IF(P108="SI",'TABLA DE OBJETIVOS'!$A109,"")</f>
        <v/>
      </c>
      <c r="P108" s="20" t="str">
        <f>IF(BASES!$B$10&lt;&gt;"",IF('TABLA DE OBJETIVOS'!$F109=BASES!$B$10,"SI",""),"")</f>
        <v/>
      </c>
      <c r="Q108" s="20" t="str">
        <f>IF((R108&lt;&gt;"")^(SUM(Q$4:Q107)&lt;&gt;""),MAX(Q$4:Q107)+1,"")</f>
        <v/>
      </c>
      <c r="R108" s="20" t="str">
        <f>IF(S108="SI",'TABLA DE OBJETIVOS'!$A109,"")</f>
        <v/>
      </c>
      <c r="S108" s="20" t="str">
        <f>IF(BASES!$B$11&lt;&gt;"",IF('TABLA DE OBJETIVOS'!$F109=BASES!$B$11,"SI",""),"")</f>
        <v/>
      </c>
      <c r="T108" s="20" t="str">
        <f>IF((U108&lt;&gt;"")^(SUM(T$4:T107)&lt;&gt;""),MAX(T$4:T107)+1,"")</f>
        <v/>
      </c>
      <c r="U108" s="20" t="str">
        <f>IF(V108="SI",'TABLA DE OBJETIVOS'!$A109,"")</f>
        <v/>
      </c>
      <c r="V108" s="20" t="str">
        <f>IF(BASES!$B$12&lt;&gt;"",IF('TABLA DE OBJETIVOS'!$F109=BASES!$B$12,"SI",""),"")</f>
        <v/>
      </c>
    </row>
    <row r="109" spans="2:22" x14ac:dyDescent="0.3">
      <c r="B109" s="20" t="str">
        <f>IF((C109&lt;&gt;"")^(SUM(B$4:B108)&lt;&gt;""),MAX(B$4:B108)+1,"")</f>
        <v/>
      </c>
      <c r="C109" s="20" t="str">
        <f>IF(D109="SI",'TABLA DE OBJETIVOS'!$A110,"")</f>
        <v/>
      </c>
      <c r="D109" s="20" t="str">
        <f>IF(BASES!$B$6&lt;&gt;"",IF('TABLA DE OBJETIVOS'!$F110=BASES!$B$6,"SI",""),"")</f>
        <v/>
      </c>
      <c r="E109" s="20" t="str">
        <f>IF((F109&lt;&gt;"")^(SUM(E$4:E108)&lt;&gt;""),MAX(E$4:E108)+1,"")</f>
        <v/>
      </c>
      <c r="F109" s="20" t="str">
        <f>IF(G109="SI",'TABLA DE OBJETIVOS'!$A110,"")</f>
        <v/>
      </c>
      <c r="G109" s="20" t="str">
        <f>IF(BASES!$B$7&lt;&gt;"",IF('TABLA DE OBJETIVOS'!$F110=BASES!$B$7,"SI",""),"")</f>
        <v/>
      </c>
      <c r="H109" s="20" t="str">
        <f>IF((I109&lt;&gt;"")^(SUM(H$4:H108)&lt;&gt;""),MAX(H$4:H108)+1,"")</f>
        <v/>
      </c>
      <c r="I109" s="20" t="str">
        <f>IF(J109="SI",'TABLA DE OBJETIVOS'!$A110,"")</f>
        <v/>
      </c>
      <c r="J109" s="20" t="str">
        <f>IF(BASES!$B$8&lt;&gt;"",IF('TABLA DE OBJETIVOS'!$F110=BASES!$B$8,"SI",""),"")</f>
        <v/>
      </c>
      <c r="K109" s="20" t="str">
        <f>IF((L109&lt;&gt;"")^(SUM(K$4:K108)&lt;&gt;""),MAX(K$4:K108)+1,"")</f>
        <v/>
      </c>
      <c r="L109" s="20" t="str">
        <f>IF(M109="SI",'TABLA DE OBJETIVOS'!$A110,"")</f>
        <v/>
      </c>
      <c r="M109" s="20" t="str">
        <f>IF(BASES!$B$9&lt;&gt;"",IF('TABLA DE OBJETIVOS'!$F110=BASES!$B$9,"SI",""),"")</f>
        <v/>
      </c>
      <c r="N109" s="20" t="str">
        <f>IF((O109&lt;&gt;"")^(SUM(N$4:N108)&lt;&gt;""),MAX(N$4:N108)+1,"")</f>
        <v/>
      </c>
      <c r="O109" s="20" t="str">
        <f>IF(P109="SI",'TABLA DE OBJETIVOS'!$A110,"")</f>
        <v/>
      </c>
      <c r="P109" s="20" t="str">
        <f>IF(BASES!$B$10&lt;&gt;"",IF('TABLA DE OBJETIVOS'!$F110=BASES!$B$10,"SI",""),"")</f>
        <v/>
      </c>
      <c r="Q109" s="20" t="str">
        <f>IF((R109&lt;&gt;"")^(SUM(Q$4:Q108)&lt;&gt;""),MAX(Q$4:Q108)+1,"")</f>
        <v/>
      </c>
      <c r="R109" s="20" t="str">
        <f>IF(S109="SI",'TABLA DE OBJETIVOS'!$A110,"")</f>
        <v/>
      </c>
      <c r="S109" s="20" t="str">
        <f>IF(BASES!$B$11&lt;&gt;"",IF('TABLA DE OBJETIVOS'!$F110=BASES!$B$11,"SI",""),"")</f>
        <v/>
      </c>
      <c r="T109" s="20" t="str">
        <f>IF((U109&lt;&gt;"")^(SUM(T$4:T108)&lt;&gt;""),MAX(T$4:T108)+1,"")</f>
        <v/>
      </c>
      <c r="U109" s="20" t="str">
        <f>IF(V109="SI",'TABLA DE OBJETIVOS'!$A110,"")</f>
        <v/>
      </c>
      <c r="V109" s="20" t="str">
        <f>IF(BASES!$B$12&lt;&gt;"",IF('TABLA DE OBJETIVOS'!$F110=BASES!$B$12,"SI",""),"")</f>
        <v/>
      </c>
    </row>
    <row r="110" spans="2:22" x14ac:dyDescent="0.3">
      <c r="B110" s="20" t="str">
        <f>IF((C110&lt;&gt;"")^(SUM(B$4:B109)&lt;&gt;""),MAX(B$4:B109)+1,"")</f>
        <v/>
      </c>
      <c r="C110" s="20" t="str">
        <f>IF(D110="SI",'TABLA DE OBJETIVOS'!$A111,"")</f>
        <v/>
      </c>
      <c r="D110" s="20" t="str">
        <f>IF(BASES!$B$6&lt;&gt;"",IF('TABLA DE OBJETIVOS'!$F111=BASES!$B$6,"SI",""),"")</f>
        <v/>
      </c>
      <c r="E110" s="20" t="str">
        <f>IF((F110&lt;&gt;"")^(SUM(E$4:E109)&lt;&gt;""),MAX(E$4:E109)+1,"")</f>
        <v/>
      </c>
      <c r="F110" s="20" t="str">
        <f>IF(G110="SI",'TABLA DE OBJETIVOS'!$A111,"")</f>
        <v/>
      </c>
      <c r="G110" s="20" t="str">
        <f>IF(BASES!$B$7&lt;&gt;"",IF('TABLA DE OBJETIVOS'!$F111=BASES!$B$7,"SI",""),"")</f>
        <v/>
      </c>
      <c r="H110" s="20" t="str">
        <f>IF((I110&lt;&gt;"")^(SUM(H$4:H109)&lt;&gt;""),MAX(H$4:H109)+1,"")</f>
        <v/>
      </c>
      <c r="I110" s="20" t="str">
        <f>IF(J110="SI",'TABLA DE OBJETIVOS'!$A111,"")</f>
        <v/>
      </c>
      <c r="J110" s="20" t="str">
        <f>IF(BASES!$B$8&lt;&gt;"",IF('TABLA DE OBJETIVOS'!$F111=BASES!$B$8,"SI",""),"")</f>
        <v/>
      </c>
      <c r="K110" s="20" t="str">
        <f>IF((L110&lt;&gt;"")^(SUM(K$4:K109)&lt;&gt;""),MAX(K$4:K109)+1,"")</f>
        <v/>
      </c>
      <c r="L110" s="20" t="str">
        <f>IF(M110="SI",'TABLA DE OBJETIVOS'!$A111,"")</f>
        <v/>
      </c>
      <c r="M110" s="20" t="str">
        <f>IF(BASES!$B$9&lt;&gt;"",IF('TABLA DE OBJETIVOS'!$F111=BASES!$B$9,"SI",""),"")</f>
        <v/>
      </c>
      <c r="N110" s="20" t="str">
        <f>IF((O110&lt;&gt;"")^(SUM(N$4:N109)&lt;&gt;""),MAX(N$4:N109)+1,"")</f>
        <v/>
      </c>
      <c r="O110" s="20" t="str">
        <f>IF(P110="SI",'TABLA DE OBJETIVOS'!$A111,"")</f>
        <v/>
      </c>
      <c r="P110" s="20" t="str">
        <f>IF(BASES!$B$10&lt;&gt;"",IF('TABLA DE OBJETIVOS'!$F111=BASES!$B$10,"SI",""),"")</f>
        <v/>
      </c>
      <c r="Q110" s="20" t="str">
        <f>IF((R110&lt;&gt;"")^(SUM(Q$4:Q109)&lt;&gt;""),MAX(Q$4:Q109)+1,"")</f>
        <v/>
      </c>
      <c r="R110" s="20" t="str">
        <f>IF(S110="SI",'TABLA DE OBJETIVOS'!$A111,"")</f>
        <v/>
      </c>
      <c r="S110" s="20" t="str">
        <f>IF(BASES!$B$11&lt;&gt;"",IF('TABLA DE OBJETIVOS'!$F111=BASES!$B$11,"SI",""),"")</f>
        <v/>
      </c>
      <c r="T110" s="20" t="str">
        <f>IF((U110&lt;&gt;"")^(SUM(T$4:T109)&lt;&gt;""),MAX(T$4:T109)+1,"")</f>
        <v/>
      </c>
      <c r="U110" s="20" t="str">
        <f>IF(V110="SI",'TABLA DE OBJETIVOS'!$A111,"")</f>
        <v/>
      </c>
      <c r="V110" s="20" t="str">
        <f>IF(BASES!$B$12&lt;&gt;"",IF('TABLA DE OBJETIVOS'!$F111=BASES!$B$12,"SI",""),"")</f>
        <v/>
      </c>
    </row>
    <row r="111" spans="2:22" x14ac:dyDescent="0.3">
      <c r="B111" s="20" t="str">
        <f>IF((C111&lt;&gt;"")^(SUM(B$4:B110)&lt;&gt;""),MAX(B$4:B110)+1,"")</f>
        <v/>
      </c>
      <c r="C111" s="20" t="str">
        <f>IF(D111="SI",'TABLA DE OBJETIVOS'!$A112,"")</f>
        <v/>
      </c>
      <c r="D111" s="20" t="str">
        <f>IF(BASES!$B$6&lt;&gt;"",IF('TABLA DE OBJETIVOS'!$F112=BASES!$B$6,"SI",""),"")</f>
        <v/>
      </c>
      <c r="E111" s="20" t="str">
        <f>IF((F111&lt;&gt;"")^(SUM(E$4:E110)&lt;&gt;""),MAX(E$4:E110)+1,"")</f>
        <v/>
      </c>
      <c r="F111" s="20" t="str">
        <f>IF(G111="SI",'TABLA DE OBJETIVOS'!$A112,"")</f>
        <v/>
      </c>
      <c r="G111" s="20" t="str">
        <f>IF(BASES!$B$7&lt;&gt;"",IF('TABLA DE OBJETIVOS'!$F112=BASES!$B$7,"SI",""),"")</f>
        <v/>
      </c>
      <c r="H111" s="20" t="str">
        <f>IF((I111&lt;&gt;"")^(SUM(H$4:H110)&lt;&gt;""),MAX(H$4:H110)+1,"")</f>
        <v/>
      </c>
      <c r="I111" s="20" t="str">
        <f>IF(J111="SI",'TABLA DE OBJETIVOS'!$A112,"")</f>
        <v/>
      </c>
      <c r="J111" s="20" t="str">
        <f>IF(BASES!$B$8&lt;&gt;"",IF('TABLA DE OBJETIVOS'!$F112=BASES!$B$8,"SI",""),"")</f>
        <v/>
      </c>
      <c r="K111" s="20" t="str">
        <f>IF((L111&lt;&gt;"")^(SUM(K$4:K110)&lt;&gt;""),MAX(K$4:K110)+1,"")</f>
        <v/>
      </c>
      <c r="L111" s="20" t="str">
        <f>IF(M111="SI",'TABLA DE OBJETIVOS'!$A112,"")</f>
        <v/>
      </c>
      <c r="M111" s="20" t="str">
        <f>IF(BASES!$B$9&lt;&gt;"",IF('TABLA DE OBJETIVOS'!$F112=BASES!$B$9,"SI",""),"")</f>
        <v/>
      </c>
      <c r="N111" s="20" t="str">
        <f>IF((O111&lt;&gt;"")^(SUM(N$4:N110)&lt;&gt;""),MAX(N$4:N110)+1,"")</f>
        <v/>
      </c>
      <c r="O111" s="20" t="str">
        <f>IF(P111="SI",'TABLA DE OBJETIVOS'!$A112,"")</f>
        <v/>
      </c>
      <c r="P111" s="20" t="str">
        <f>IF(BASES!$B$10&lt;&gt;"",IF('TABLA DE OBJETIVOS'!$F112=BASES!$B$10,"SI",""),"")</f>
        <v/>
      </c>
      <c r="Q111" s="20" t="str">
        <f>IF((R111&lt;&gt;"")^(SUM(Q$4:Q110)&lt;&gt;""),MAX(Q$4:Q110)+1,"")</f>
        <v/>
      </c>
      <c r="R111" s="20" t="str">
        <f>IF(S111="SI",'TABLA DE OBJETIVOS'!$A112,"")</f>
        <v/>
      </c>
      <c r="S111" s="20" t="str">
        <f>IF(BASES!$B$11&lt;&gt;"",IF('TABLA DE OBJETIVOS'!$F112=BASES!$B$11,"SI",""),"")</f>
        <v/>
      </c>
      <c r="T111" s="20" t="str">
        <f>IF((U111&lt;&gt;"")^(SUM(T$4:T110)&lt;&gt;""),MAX(T$4:T110)+1,"")</f>
        <v/>
      </c>
      <c r="U111" s="20" t="str">
        <f>IF(V111="SI",'TABLA DE OBJETIVOS'!$A112,"")</f>
        <v/>
      </c>
      <c r="V111" s="20" t="str">
        <f>IF(BASES!$B$12&lt;&gt;"",IF('TABLA DE OBJETIVOS'!$F112=BASES!$B$12,"SI",""),"")</f>
        <v/>
      </c>
    </row>
    <row r="112" spans="2:22" x14ac:dyDescent="0.3">
      <c r="B112" s="20" t="str">
        <f>IF((C112&lt;&gt;"")^(SUM(B$4:B111)&lt;&gt;""),MAX(B$4:B111)+1,"")</f>
        <v/>
      </c>
      <c r="C112" s="20" t="str">
        <f>IF(D112="SI",'TABLA DE OBJETIVOS'!$A113,"")</f>
        <v/>
      </c>
      <c r="D112" s="20" t="str">
        <f>IF(BASES!$B$6&lt;&gt;"",IF('TABLA DE OBJETIVOS'!$F113=BASES!$B$6,"SI",""),"")</f>
        <v/>
      </c>
      <c r="E112" s="20" t="str">
        <f>IF((F112&lt;&gt;"")^(SUM(E$4:E111)&lt;&gt;""),MAX(E$4:E111)+1,"")</f>
        <v/>
      </c>
      <c r="F112" s="20" t="str">
        <f>IF(G112="SI",'TABLA DE OBJETIVOS'!$A113,"")</f>
        <v/>
      </c>
      <c r="G112" s="20" t="str">
        <f>IF(BASES!$B$7&lt;&gt;"",IF('TABLA DE OBJETIVOS'!$F113=BASES!$B$7,"SI",""),"")</f>
        <v/>
      </c>
      <c r="H112" s="20" t="str">
        <f>IF((I112&lt;&gt;"")^(SUM(H$4:H111)&lt;&gt;""),MAX(H$4:H111)+1,"")</f>
        <v/>
      </c>
      <c r="I112" s="20" t="str">
        <f>IF(J112="SI",'TABLA DE OBJETIVOS'!$A113,"")</f>
        <v/>
      </c>
      <c r="J112" s="20" t="str">
        <f>IF(BASES!$B$8&lt;&gt;"",IF('TABLA DE OBJETIVOS'!$F113=BASES!$B$8,"SI",""),"")</f>
        <v/>
      </c>
      <c r="K112" s="20" t="str">
        <f>IF((L112&lt;&gt;"")^(SUM(K$4:K111)&lt;&gt;""),MAX(K$4:K111)+1,"")</f>
        <v/>
      </c>
      <c r="L112" s="20" t="str">
        <f>IF(M112="SI",'TABLA DE OBJETIVOS'!$A113,"")</f>
        <v/>
      </c>
      <c r="M112" s="20" t="str">
        <f>IF(BASES!$B$9&lt;&gt;"",IF('TABLA DE OBJETIVOS'!$F113=BASES!$B$9,"SI",""),"")</f>
        <v/>
      </c>
      <c r="N112" s="20" t="str">
        <f>IF((O112&lt;&gt;"")^(SUM(N$4:N111)&lt;&gt;""),MAX(N$4:N111)+1,"")</f>
        <v/>
      </c>
      <c r="O112" s="20" t="str">
        <f>IF(P112="SI",'TABLA DE OBJETIVOS'!$A113,"")</f>
        <v/>
      </c>
      <c r="P112" s="20" t="str">
        <f>IF(BASES!$B$10&lt;&gt;"",IF('TABLA DE OBJETIVOS'!$F113=BASES!$B$10,"SI",""),"")</f>
        <v/>
      </c>
      <c r="Q112" s="20" t="str">
        <f>IF((R112&lt;&gt;"")^(SUM(Q$4:Q111)&lt;&gt;""),MAX(Q$4:Q111)+1,"")</f>
        <v/>
      </c>
      <c r="R112" s="20" t="str">
        <f>IF(S112="SI",'TABLA DE OBJETIVOS'!$A113,"")</f>
        <v/>
      </c>
      <c r="S112" s="20" t="str">
        <f>IF(BASES!$B$11&lt;&gt;"",IF('TABLA DE OBJETIVOS'!$F113=BASES!$B$11,"SI",""),"")</f>
        <v/>
      </c>
      <c r="T112" s="20" t="str">
        <f>IF((U112&lt;&gt;"")^(SUM(T$4:T111)&lt;&gt;""),MAX(T$4:T111)+1,"")</f>
        <v/>
      </c>
      <c r="U112" s="20" t="str">
        <f>IF(V112="SI",'TABLA DE OBJETIVOS'!$A113,"")</f>
        <v/>
      </c>
      <c r="V112" s="20" t="str">
        <f>IF(BASES!$B$12&lt;&gt;"",IF('TABLA DE OBJETIVOS'!$F113=BASES!$B$12,"SI",""),"")</f>
        <v/>
      </c>
    </row>
    <row r="113" spans="2:22" x14ac:dyDescent="0.3">
      <c r="B113" s="20" t="str">
        <f>IF((C113&lt;&gt;"")^(SUM(B$4:B112)&lt;&gt;""),MAX(B$4:B112)+1,"")</f>
        <v/>
      </c>
      <c r="C113" s="20" t="str">
        <f>IF(D113="SI",'TABLA DE OBJETIVOS'!$A114,"")</f>
        <v/>
      </c>
      <c r="D113" s="20" t="str">
        <f>IF(BASES!$B$6&lt;&gt;"",IF('TABLA DE OBJETIVOS'!$F114=BASES!$B$6,"SI",""),"")</f>
        <v/>
      </c>
      <c r="E113" s="20" t="str">
        <f>IF((F113&lt;&gt;"")^(SUM(E$4:E112)&lt;&gt;""),MAX(E$4:E112)+1,"")</f>
        <v/>
      </c>
      <c r="F113" s="20" t="str">
        <f>IF(G113="SI",'TABLA DE OBJETIVOS'!$A114,"")</f>
        <v/>
      </c>
      <c r="G113" s="20" t="str">
        <f>IF(BASES!$B$7&lt;&gt;"",IF('TABLA DE OBJETIVOS'!$F114=BASES!$B$7,"SI",""),"")</f>
        <v/>
      </c>
      <c r="H113" s="20" t="str">
        <f>IF((I113&lt;&gt;"")^(SUM(H$4:H112)&lt;&gt;""),MAX(H$4:H112)+1,"")</f>
        <v/>
      </c>
      <c r="I113" s="20" t="str">
        <f>IF(J113="SI",'TABLA DE OBJETIVOS'!$A114,"")</f>
        <v/>
      </c>
      <c r="J113" s="20" t="str">
        <f>IF(BASES!$B$8&lt;&gt;"",IF('TABLA DE OBJETIVOS'!$F114=BASES!$B$8,"SI",""),"")</f>
        <v/>
      </c>
      <c r="K113" s="20" t="str">
        <f>IF((L113&lt;&gt;"")^(SUM(K$4:K112)&lt;&gt;""),MAX(K$4:K112)+1,"")</f>
        <v/>
      </c>
      <c r="L113" s="20" t="str">
        <f>IF(M113="SI",'TABLA DE OBJETIVOS'!$A114,"")</f>
        <v/>
      </c>
      <c r="M113" s="20" t="str">
        <f>IF(BASES!$B$9&lt;&gt;"",IF('TABLA DE OBJETIVOS'!$F114=BASES!$B$9,"SI",""),"")</f>
        <v/>
      </c>
      <c r="N113" s="20" t="str">
        <f>IF((O113&lt;&gt;"")^(SUM(N$4:N112)&lt;&gt;""),MAX(N$4:N112)+1,"")</f>
        <v/>
      </c>
      <c r="O113" s="20" t="str">
        <f>IF(P113="SI",'TABLA DE OBJETIVOS'!$A114,"")</f>
        <v/>
      </c>
      <c r="P113" s="20" t="str">
        <f>IF(BASES!$B$10&lt;&gt;"",IF('TABLA DE OBJETIVOS'!$F114=BASES!$B$10,"SI",""),"")</f>
        <v/>
      </c>
      <c r="Q113" s="20" t="str">
        <f>IF((R113&lt;&gt;"")^(SUM(Q$4:Q112)&lt;&gt;""),MAX(Q$4:Q112)+1,"")</f>
        <v/>
      </c>
      <c r="R113" s="20" t="str">
        <f>IF(S113="SI",'TABLA DE OBJETIVOS'!$A114,"")</f>
        <v/>
      </c>
      <c r="S113" s="20" t="str">
        <f>IF(BASES!$B$11&lt;&gt;"",IF('TABLA DE OBJETIVOS'!$F114=BASES!$B$11,"SI",""),"")</f>
        <v/>
      </c>
      <c r="T113" s="20" t="str">
        <f>IF((U113&lt;&gt;"")^(SUM(T$4:T112)&lt;&gt;""),MAX(T$4:T112)+1,"")</f>
        <v/>
      </c>
      <c r="U113" s="20" t="str">
        <f>IF(V113="SI",'TABLA DE OBJETIVOS'!$A114,"")</f>
        <v/>
      </c>
      <c r="V113" s="20" t="str">
        <f>IF(BASES!$B$12&lt;&gt;"",IF('TABLA DE OBJETIVOS'!$F114=BASES!$B$12,"SI",""),"")</f>
        <v/>
      </c>
    </row>
    <row r="114" spans="2:22" x14ac:dyDescent="0.3">
      <c r="B114" s="20" t="str">
        <f>IF((C114&lt;&gt;"")^(SUM(B$4:B113)&lt;&gt;""),MAX(B$4:B113)+1,"")</f>
        <v/>
      </c>
      <c r="C114" s="20" t="str">
        <f>IF(D114="SI",'TABLA DE OBJETIVOS'!$A115,"")</f>
        <v/>
      </c>
      <c r="D114" s="20" t="str">
        <f>IF(BASES!$B$6&lt;&gt;"",IF('TABLA DE OBJETIVOS'!$F115=BASES!$B$6,"SI",""),"")</f>
        <v/>
      </c>
      <c r="E114" s="20" t="str">
        <f>IF((F114&lt;&gt;"")^(SUM(E$4:E113)&lt;&gt;""),MAX(E$4:E113)+1,"")</f>
        <v/>
      </c>
      <c r="F114" s="20" t="str">
        <f>IF(G114="SI",'TABLA DE OBJETIVOS'!$A115,"")</f>
        <v/>
      </c>
      <c r="G114" s="20" t="str">
        <f>IF(BASES!$B$7&lt;&gt;"",IF('TABLA DE OBJETIVOS'!$F115=BASES!$B$7,"SI",""),"")</f>
        <v/>
      </c>
      <c r="H114" s="20" t="str">
        <f>IF((I114&lt;&gt;"")^(SUM(H$4:H113)&lt;&gt;""),MAX(H$4:H113)+1,"")</f>
        <v/>
      </c>
      <c r="I114" s="20" t="str">
        <f>IF(J114="SI",'TABLA DE OBJETIVOS'!$A115,"")</f>
        <v/>
      </c>
      <c r="J114" s="20" t="str">
        <f>IF(BASES!$B$8&lt;&gt;"",IF('TABLA DE OBJETIVOS'!$F115=BASES!$B$8,"SI",""),"")</f>
        <v/>
      </c>
      <c r="K114" s="20" t="str">
        <f>IF((L114&lt;&gt;"")^(SUM(K$4:K113)&lt;&gt;""),MAX(K$4:K113)+1,"")</f>
        <v/>
      </c>
      <c r="L114" s="20" t="str">
        <f>IF(M114="SI",'TABLA DE OBJETIVOS'!$A115,"")</f>
        <v/>
      </c>
      <c r="M114" s="20" t="str">
        <f>IF(BASES!$B$9&lt;&gt;"",IF('TABLA DE OBJETIVOS'!$F115=BASES!$B$9,"SI",""),"")</f>
        <v/>
      </c>
      <c r="N114" s="20" t="str">
        <f>IF((O114&lt;&gt;"")^(SUM(N$4:N113)&lt;&gt;""),MAX(N$4:N113)+1,"")</f>
        <v/>
      </c>
      <c r="O114" s="20" t="str">
        <f>IF(P114="SI",'TABLA DE OBJETIVOS'!$A115,"")</f>
        <v/>
      </c>
      <c r="P114" s="20" t="str">
        <f>IF(BASES!$B$10&lt;&gt;"",IF('TABLA DE OBJETIVOS'!$F115=BASES!$B$10,"SI",""),"")</f>
        <v/>
      </c>
      <c r="Q114" s="20" t="str">
        <f>IF((R114&lt;&gt;"")^(SUM(Q$4:Q113)&lt;&gt;""),MAX(Q$4:Q113)+1,"")</f>
        <v/>
      </c>
      <c r="R114" s="20" t="str">
        <f>IF(S114="SI",'TABLA DE OBJETIVOS'!$A115,"")</f>
        <v/>
      </c>
      <c r="S114" s="20" t="str">
        <f>IF(BASES!$B$11&lt;&gt;"",IF('TABLA DE OBJETIVOS'!$F115=BASES!$B$11,"SI",""),"")</f>
        <v/>
      </c>
      <c r="T114" s="20" t="str">
        <f>IF((U114&lt;&gt;"")^(SUM(T$4:T113)&lt;&gt;""),MAX(T$4:T113)+1,"")</f>
        <v/>
      </c>
      <c r="U114" s="20" t="str">
        <f>IF(V114="SI",'TABLA DE OBJETIVOS'!$A115,"")</f>
        <v/>
      </c>
      <c r="V114" s="20" t="str">
        <f>IF(BASES!$B$12&lt;&gt;"",IF('TABLA DE OBJETIVOS'!$F115=BASES!$B$12,"SI",""),"")</f>
        <v/>
      </c>
    </row>
    <row r="115" spans="2:22" x14ac:dyDescent="0.3">
      <c r="B115" s="20" t="str">
        <f>IF((C115&lt;&gt;"")^(SUM(B$4:B114)&lt;&gt;""),MAX(B$4:B114)+1,"")</f>
        <v/>
      </c>
      <c r="C115" s="20" t="str">
        <f>IF(D115="SI",'TABLA DE OBJETIVOS'!$A116,"")</f>
        <v/>
      </c>
      <c r="D115" s="20" t="str">
        <f>IF(BASES!$B$6&lt;&gt;"",IF('TABLA DE OBJETIVOS'!$F116=BASES!$B$6,"SI",""),"")</f>
        <v/>
      </c>
      <c r="E115" s="20" t="str">
        <f>IF((F115&lt;&gt;"")^(SUM(E$4:E114)&lt;&gt;""),MAX(E$4:E114)+1,"")</f>
        <v/>
      </c>
      <c r="F115" s="20" t="str">
        <f>IF(G115="SI",'TABLA DE OBJETIVOS'!$A116,"")</f>
        <v/>
      </c>
      <c r="G115" s="20" t="str">
        <f>IF(BASES!$B$7&lt;&gt;"",IF('TABLA DE OBJETIVOS'!$F116=BASES!$B$7,"SI",""),"")</f>
        <v/>
      </c>
      <c r="H115" s="20" t="str">
        <f>IF((I115&lt;&gt;"")^(SUM(H$4:H114)&lt;&gt;""),MAX(H$4:H114)+1,"")</f>
        <v/>
      </c>
      <c r="I115" s="20" t="str">
        <f>IF(J115="SI",'TABLA DE OBJETIVOS'!$A116,"")</f>
        <v/>
      </c>
      <c r="J115" s="20" t="str">
        <f>IF(BASES!$B$8&lt;&gt;"",IF('TABLA DE OBJETIVOS'!$F116=BASES!$B$8,"SI",""),"")</f>
        <v/>
      </c>
      <c r="K115" s="20" t="str">
        <f>IF((L115&lt;&gt;"")^(SUM(K$4:K114)&lt;&gt;""),MAX(K$4:K114)+1,"")</f>
        <v/>
      </c>
      <c r="L115" s="20" t="str">
        <f>IF(M115="SI",'TABLA DE OBJETIVOS'!$A116,"")</f>
        <v/>
      </c>
      <c r="M115" s="20" t="str">
        <f>IF(BASES!$B$9&lt;&gt;"",IF('TABLA DE OBJETIVOS'!$F116=BASES!$B$9,"SI",""),"")</f>
        <v/>
      </c>
      <c r="N115" s="20" t="str">
        <f>IF((O115&lt;&gt;"")^(SUM(N$4:N114)&lt;&gt;""),MAX(N$4:N114)+1,"")</f>
        <v/>
      </c>
      <c r="O115" s="20" t="str">
        <f>IF(P115="SI",'TABLA DE OBJETIVOS'!$A116,"")</f>
        <v/>
      </c>
      <c r="P115" s="20" t="str">
        <f>IF(BASES!$B$10&lt;&gt;"",IF('TABLA DE OBJETIVOS'!$F116=BASES!$B$10,"SI",""),"")</f>
        <v/>
      </c>
      <c r="Q115" s="20" t="str">
        <f>IF((R115&lt;&gt;"")^(SUM(Q$4:Q114)&lt;&gt;""),MAX(Q$4:Q114)+1,"")</f>
        <v/>
      </c>
      <c r="R115" s="20" t="str">
        <f>IF(S115="SI",'TABLA DE OBJETIVOS'!$A116,"")</f>
        <v/>
      </c>
      <c r="S115" s="20" t="str">
        <f>IF(BASES!$B$11&lt;&gt;"",IF('TABLA DE OBJETIVOS'!$F116=BASES!$B$11,"SI",""),"")</f>
        <v/>
      </c>
      <c r="T115" s="20" t="str">
        <f>IF((U115&lt;&gt;"")^(SUM(T$4:T114)&lt;&gt;""),MAX(T$4:T114)+1,"")</f>
        <v/>
      </c>
      <c r="U115" s="20" t="str">
        <f>IF(V115="SI",'TABLA DE OBJETIVOS'!$A116,"")</f>
        <v/>
      </c>
      <c r="V115" s="20" t="str">
        <f>IF(BASES!$B$12&lt;&gt;"",IF('TABLA DE OBJETIVOS'!$F116=BASES!$B$12,"SI",""),"")</f>
        <v/>
      </c>
    </row>
    <row r="116" spans="2:22" x14ac:dyDescent="0.3">
      <c r="B116" s="20" t="str">
        <f>IF((C116&lt;&gt;"")^(SUM(B$4:B115)&lt;&gt;""),MAX(B$4:B115)+1,"")</f>
        <v/>
      </c>
      <c r="C116" s="20" t="str">
        <f>IF(D116="SI",'TABLA DE OBJETIVOS'!$A117,"")</f>
        <v/>
      </c>
      <c r="D116" s="20" t="str">
        <f>IF(BASES!$B$6&lt;&gt;"",IF('TABLA DE OBJETIVOS'!$F117=BASES!$B$6,"SI",""),"")</f>
        <v/>
      </c>
      <c r="E116" s="20" t="str">
        <f>IF((F116&lt;&gt;"")^(SUM(E$4:E115)&lt;&gt;""),MAX(E$4:E115)+1,"")</f>
        <v/>
      </c>
      <c r="F116" s="20" t="str">
        <f>IF(G116="SI",'TABLA DE OBJETIVOS'!$A117,"")</f>
        <v/>
      </c>
      <c r="G116" s="20" t="str">
        <f>IF(BASES!$B$7&lt;&gt;"",IF('TABLA DE OBJETIVOS'!$F117=BASES!$B$7,"SI",""),"")</f>
        <v/>
      </c>
      <c r="H116" s="20" t="str">
        <f>IF((I116&lt;&gt;"")^(SUM(H$4:H115)&lt;&gt;""),MAX(H$4:H115)+1,"")</f>
        <v/>
      </c>
      <c r="I116" s="20" t="str">
        <f>IF(J116="SI",'TABLA DE OBJETIVOS'!$A117,"")</f>
        <v/>
      </c>
      <c r="J116" s="20" t="str">
        <f>IF(BASES!$B$8&lt;&gt;"",IF('TABLA DE OBJETIVOS'!$F117=BASES!$B$8,"SI",""),"")</f>
        <v/>
      </c>
      <c r="K116" s="20" t="str">
        <f>IF((L116&lt;&gt;"")^(SUM(K$4:K115)&lt;&gt;""),MAX(K$4:K115)+1,"")</f>
        <v/>
      </c>
      <c r="L116" s="20" t="str">
        <f>IF(M116="SI",'TABLA DE OBJETIVOS'!$A117,"")</f>
        <v/>
      </c>
      <c r="M116" s="20" t="str">
        <f>IF(BASES!$B$9&lt;&gt;"",IF('TABLA DE OBJETIVOS'!$F117=BASES!$B$9,"SI",""),"")</f>
        <v/>
      </c>
      <c r="N116" s="20" t="str">
        <f>IF((O116&lt;&gt;"")^(SUM(N$4:N115)&lt;&gt;""),MAX(N$4:N115)+1,"")</f>
        <v/>
      </c>
      <c r="O116" s="20" t="str">
        <f>IF(P116="SI",'TABLA DE OBJETIVOS'!$A117,"")</f>
        <v/>
      </c>
      <c r="P116" s="20" t="str">
        <f>IF(BASES!$B$10&lt;&gt;"",IF('TABLA DE OBJETIVOS'!$F117=BASES!$B$10,"SI",""),"")</f>
        <v/>
      </c>
      <c r="Q116" s="20" t="str">
        <f>IF((R116&lt;&gt;"")^(SUM(Q$4:Q115)&lt;&gt;""),MAX(Q$4:Q115)+1,"")</f>
        <v/>
      </c>
      <c r="R116" s="20" t="str">
        <f>IF(S116="SI",'TABLA DE OBJETIVOS'!$A117,"")</f>
        <v/>
      </c>
      <c r="S116" s="20" t="str">
        <f>IF(BASES!$B$11&lt;&gt;"",IF('TABLA DE OBJETIVOS'!$F117=BASES!$B$11,"SI",""),"")</f>
        <v/>
      </c>
      <c r="T116" s="20" t="str">
        <f>IF((U116&lt;&gt;"")^(SUM(T$4:T115)&lt;&gt;""),MAX(T$4:T115)+1,"")</f>
        <v/>
      </c>
      <c r="U116" s="20" t="str">
        <f>IF(V116="SI",'TABLA DE OBJETIVOS'!$A117,"")</f>
        <v/>
      </c>
      <c r="V116" s="20" t="str">
        <f>IF(BASES!$B$12&lt;&gt;"",IF('TABLA DE OBJETIVOS'!$F117=BASES!$B$12,"SI",""),"")</f>
        <v/>
      </c>
    </row>
    <row r="117" spans="2:22" x14ac:dyDescent="0.3">
      <c r="B117" s="20" t="str">
        <f>IF((C117&lt;&gt;"")^(SUM(B$4:B116)&lt;&gt;""),MAX(B$4:B116)+1,"")</f>
        <v/>
      </c>
      <c r="C117" s="20" t="str">
        <f>IF(D117="SI",'TABLA DE OBJETIVOS'!$A118,"")</f>
        <v/>
      </c>
      <c r="D117" s="20" t="str">
        <f>IF(BASES!$B$6&lt;&gt;"",IF('TABLA DE OBJETIVOS'!$F118=BASES!$B$6,"SI",""),"")</f>
        <v/>
      </c>
      <c r="E117" s="20" t="str">
        <f>IF((F117&lt;&gt;"")^(SUM(E$4:E116)&lt;&gt;""),MAX(E$4:E116)+1,"")</f>
        <v/>
      </c>
      <c r="F117" s="20" t="str">
        <f>IF(G117="SI",'TABLA DE OBJETIVOS'!$A118,"")</f>
        <v/>
      </c>
      <c r="G117" s="20" t="str">
        <f>IF(BASES!$B$7&lt;&gt;"",IF('TABLA DE OBJETIVOS'!$F118=BASES!$B$7,"SI",""),"")</f>
        <v/>
      </c>
      <c r="H117" s="20" t="str">
        <f>IF((I117&lt;&gt;"")^(SUM(H$4:H116)&lt;&gt;""),MAX(H$4:H116)+1,"")</f>
        <v/>
      </c>
      <c r="I117" s="20" t="str">
        <f>IF(J117="SI",'TABLA DE OBJETIVOS'!$A118,"")</f>
        <v/>
      </c>
      <c r="J117" s="20" t="str">
        <f>IF(BASES!$B$8&lt;&gt;"",IF('TABLA DE OBJETIVOS'!$F118=BASES!$B$8,"SI",""),"")</f>
        <v/>
      </c>
      <c r="K117" s="20" t="str">
        <f>IF((L117&lt;&gt;"")^(SUM(K$4:K116)&lt;&gt;""),MAX(K$4:K116)+1,"")</f>
        <v/>
      </c>
      <c r="L117" s="20" t="str">
        <f>IF(M117="SI",'TABLA DE OBJETIVOS'!$A118,"")</f>
        <v/>
      </c>
      <c r="M117" s="20" t="str">
        <f>IF(BASES!$B$9&lt;&gt;"",IF('TABLA DE OBJETIVOS'!$F118=BASES!$B$9,"SI",""),"")</f>
        <v/>
      </c>
      <c r="N117" s="20" t="str">
        <f>IF((O117&lt;&gt;"")^(SUM(N$4:N116)&lt;&gt;""),MAX(N$4:N116)+1,"")</f>
        <v/>
      </c>
      <c r="O117" s="20" t="str">
        <f>IF(P117="SI",'TABLA DE OBJETIVOS'!$A118,"")</f>
        <v/>
      </c>
      <c r="P117" s="20" t="str">
        <f>IF(BASES!$B$10&lt;&gt;"",IF('TABLA DE OBJETIVOS'!$F118=BASES!$B$10,"SI",""),"")</f>
        <v/>
      </c>
      <c r="Q117" s="20" t="str">
        <f>IF((R117&lt;&gt;"")^(SUM(Q$4:Q116)&lt;&gt;""),MAX(Q$4:Q116)+1,"")</f>
        <v/>
      </c>
      <c r="R117" s="20" t="str">
        <f>IF(S117="SI",'TABLA DE OBJETIVOS'!$A118,"")</f>
        <v/>
      </c>
      <c r="S117" s="20" t="str">
        <f>IF(BASES!$B$11&lt;&gt;"",IF('TABLA DE OBJETIVOS'!$F118=BASES!$B$11,"SI",""),"")</f>
        <v/>
      </c>
      <c r="T117" s="20" t="str">
        <f>IF((U117&lt;&gt;"")^(SUM(T$4:T116)&lt;&gt;""),MAX(T$4:T116)+1,"")</f>
        <v/>
      </c>
      <c r="U117" s="20" t="str">
        <f>IF(V117="SI",'TABLA DE OBJETIVOS'!$A118,"")</f>
        <v/>
      </c>
      <c r="V117" s="20" t="str">
        <f>IF(BASES!$B$12&lt;&gt;"",IF('TABLA DE OBJETIVOS'!$F118=BASES!$B$12,"SI",""),"")</f>
        <v/>
      </c>
    </row>
    <row r="118" spans="2:22" x14ac:dyDescent="0.3">
      <c r="B118" s="20" t="str">
        <f>IF((C118&lt;&gt;"")^(SUM(B$4:B117)&lt;&gt;""),MAX(B$4:B117)+1,"")</f>
        <v/>
      </c>
      <c r="C118" s="20" t="str">
        <f>IF(D118="SI",'TABLA DE OBJETIVOS'!$A119,"")</f>
        <v/>
      </c>
      <c r="D118" s="20" t="str">
        <f>IF(BASES!$B$6&lt;&gt;"",IF('TABLA DE OBJETIVOS'!$F119=BASES!$B$6,"SI",""),"")</f>
        <v/>
      </c>
      <c r="E118" s="20" t="str">
        <f>IF((F118&lt;&gt;"")^(SUM(E$4:E117)&lt;&gt;""),MAX(E$4:E117)+1,"")</f>
        <v/>
      </c>
      <c r="F118" s="20" t="str">
        <f>IF(G118="SI",'TABLA DE OBJETIVOS'!$A119,"")</f>
        <v/>
      </c>
      <c r="G118" s="20" t="str">
        <f>IF(BASES!$B$7&lt;&gt;"",IF('TABLA DE OBJETIVOS'!$F119=BASES!$B$7,"SI",""),"")</f>
        <v/>
      </c>
      <c r="H118" s="20" t="str">
        <f>IF((I118&lt;&gt;"")^(SUM(H$4:H117)&lt;&gt;""),MAX(H$4:H117)+1,"")</f>
        <v/>
      </c>
      <c r="I118" s="20" t="str">
        <f>IF(J118="SI",'TABLA DE OBJETIVOS'!$A119,"")</f>
        <v/>
      </c>
      <c r="J118" s="20" t="str">
        <f>IF(BASES!$B$8&lt;&gt;"",IF('TABLA DE OBJETIVOS'!$F119=BASES!$B$8,"SI",""),"")</f>
        <v/>
      </c>
      <c r="K118" s="20" t="str">
        <f>IF((L118&lt;&gt;"")^(SUM(K$4:K117)&lt;&gt;""),MAX(K$4:K117)+1,"")</f>
        <v/>
      </c>
      <c r="L118" s="20" t="str">
        <f>IF(M118="SI",'TABLA DE OBJETIVOS'!$A119,"")</f>
        <v/>
      </c>
      <c r="M118" s="20" t="str">
        <f>IF(BASES!$B$9&lt;&gt;"",IF('TABLA DE OBJETIVOS'!$F119=BASES!$B$9,"SI",""),"")</f>
        <v/>
      </c>
      <c r="N118" s="20" t="str">
        <f>IF((O118&lt;&gt;"")^(SUM(N$4:N117)&lt;&gt;""),MAX(N$4:N117)+1,"")</f>
        <v/>
      </c>
      <c r="O118" s="20" t="str">
        <f>IF(P118="SI",'TABLA DE OBJETIVOS'!$A119,"")</f>
        <v/>
      </c>
      <c r="P118" s="20" t="str">
        <f>IF(BASES!$B$10&lt;&gt;"",IF('TABLA DE OBJETIVOS'!$F119=BASES!$B$10,"SI",""),"")</f>
        <v/>
      </c>
      <c r="Q118" s="20" t="str">
        <f>IF((R118&lt;&gt;"")^(SUM(Q$4:Q117)&lt;&gt;""),MAX(Q$4:Q117)+1,"")</f>
        <v/>
      </c>
      <c r="R118" s="20" t="str">
        <f>IF(S118="SI",'TABLA DE OBJETIVOS'!$A119,"")</f>
        <v/>
      </c>
      <c r="S118" s="20" t="str">
        <f>IF(BASES!$B$11&lt;&gt;"",IF('TABLA DE OBJETIVOS'!$F119=BASES!$B$11,"SI",""),"")</f>
        <v/>
      </c>
      <c r="T118" s="20" t="str">
        <f>IF((U118&lt;&gt;"")^(SUM(T$4:T117)&lt;&gt;""),MAX(T$4:T117)+1,"")</f>
        <v/>
      </c>
      <c r="U118" s="20" t="str">
        <f>IF(V118="SI",'TABLA DE OBJETIVOS'!$A119,"")</f>
        <v/>
      </c>
      <c r="V118" s="20" t="str">
        <f>IF(BASES!$B$12&lt;&gt;"",IF('TABLA DE OBJETIVOS'!$F119=BASES!$B$12,"SI",""),"")</f>
        <v/>
      </c>
    </row>
    <row r="119" spans="2:22" x14ac:dyDescent="0.3">
      <c r="B119" s="20" t="str">
        <f>IF((C119&lt;&gt;"")^(SUM(B$4:B118)&lt;&gt;""),MAX(B$4:B118)+1,"")</f>
        <v/>
      </c>
      <c r="C119" s="20" t="str">
        <f>IF(D119="SI",'TABLA DE OBJETIVOS'!$A120,"")</f>
        <v/>
      </c>
      <c r="D119" s="20" t="str">
        <f>IF(BASES!$B$6&lt;&gt;"",IF('TABLA DE OBJETIVOS'!$F120=BASES!$B$6,"SI",""),"")</f>
        <v/>
      </c>
      <c r="E119" s="20" t="str">
        <f>IF((F119&lt;&gt;"")^(SUM(E$4:E118)&lt;&gt;""),MAX(E$4:E118)+1,"")</f>
        <v/>
      </c>
      <c r="F119" s="20" t="str">
        <f>IF(G119="SI",'TABLA DE OBJETIVOS'!$A120,"")</f>
        <v/>
      </c>
      <c r="G119" s="20" t="str">
        <f>IF(BASES!$B$7&lt;&gt;"",IF('TABLA DE OBJETIVOS'!$F120=BASES!$B$7,"SI",""),"")</f>
        <v/>
      </c>
      <c r="H119" s="20" t="str">
        <f>IF((I119&lt;&gt;"")^(SUM(H$4:H118)&lt;&gt;""),MAX(H$4:H118)+1,"")</f>
        <v/>
      </c>
      <c r="I119" s="20" t="str">
        <f>IF(J119="SI",'TABLA DE OBJETIVOS'!$A120,"")</f>
        <v/>
      </c>
      <c r="J119" s="20" t="str">
        <f>IF(BASES!$B$8&lt;&gt;"",IF('TABLA DE OBJETIVOS'!$F120=BASES!$B$8,"SI",""),"")</f>
        <v/>
      </c>
      <c r="K119" s="20" t="str">
        <f>IF((L119&lt;&gt;"")^(SUM(K$4:K118)&lt;&gt;""),MAX(K$4:K118)+1,"")</f>
        <v/>
      </c>
      <c r="L119" s="20" t="str">
        <f>IF(M119="SI",'TABLA DE OBJETIVOS'!$A120,"")</f>
        <v/>
      </c>
      <c r="M119" s="20" t="str">
        <f>IF(BASES!$B$9&lt;&gt;"",IF('TABLA DE OBJETIVOS'!$F120=BASES!$B$9,"SI",""),"")</f>
        <v/>
      </c>
      <c r="N119" s="20" t="str">
        <f>IF((O119&lt;&gt;"")^(SUM(N$4:N118)&lt;&gt;""),MAX(N$4:N118)+1,"")</f>
        <v/>
      </c>
      <c r="O119" s="20" t="str">
        <f>IF(P119="SI",'TABLA DE OBJETIVOS'!$A120,"")</f>
        <v/>
      </c>
      <c r="P119" s="20" t="str">
        <f>IF(BASES!$B$10&lt;&gt;"",IF('TABLA DE OBJETIVOS'!$F120=BASES!$B$10,"SI",""),"")</f>
        <v/>
      </c>
      <c r="Q119" s="20" t="str">
        <f>IF((R119&lt;&gt;"")^(SUM(Q$4:Q118)&lt;&gt;""),MAX(Q$4:Q118)+1,"")</f>
        <v/>
      </c>
      <c r="R119" s="20" t="str">
        <f>IF(S119="SI",'TABLA DE OBJETIVOS'!$A120,"")</f>
        <v/>
      </c>
      <c r="S119" s="20" t="str">
        <f>IF(BASES!$B$11&lt;&gt;"",IF('TABLA DE OBJETIVOS'!$F120=BASES!$B$11,"SI",""),"")</f>
        <v/>
      </c>
      <c r="T119" s="20" t="str">
        <f>IF((U119&lt;&gt;"")^(SUM(T$4:T118)&lt;&gt;""),MAX(T$4:T118)+1,"")</f>
        <v/>
      </c>
      <c r="U119" s="20" t="str">
        <f>IF(V119="SI",'TABLA DE OBJETIVOS'!$A120,"")</f>
        <v/>
      </c>
      <c r="V119" s="20" t="str">
        <f>IF(BASES!$B$12&lt;&gt;"",IF('TABLA DE OBJETIVOS'!$F120=BASES!$B$12,"SI",""),"")</f>
        <v/>
      </c>
    </row>
    <row r="120" spans="2:22" x14ac:dyDescent="0.3">
      <c r="B120" s="20" t="str">
        <f>IF((C120&lt;&gt;"")^(SUM(B$4:B119)&lt;&gt;""),MAX(B$4:B119)+1,"")</f>
        <v/>
      </c>
      <c r="C120" s="20" t="str">
        <f>IF(D120="SI",'TABLA DE OBJETIVOS'!$A121,"")</f>
        <v/>
      </c>
      <c r="D120" s="20" t="str">
        <f>IF(BASES!$B$6&lt;&gt;"",IF('TABLA DE OBJETIVOS'!$F121=BASES!$B$6,"SI",""),"")</f>
        <v/>
      </c>
      <c r="E120" s="20" t="str">
        <f>IF((F120&lt;&gt;"")^(SUM(E$4:E119)&lt;&gt;""),MAX(E$4:E119)+1,"")</f>
        <v/>
      </c>
      <c r="F120" s="20" t="str">
        <f>IF(G120="SI",'TABLA DE OBJETIVOS'!$A121,"")</f>
        <v/>
      </c>
      <c r="G120" s="20" t="str">
        <f>IF(BASES!$B$7&lt;&gt;"",IF('TABLA DE OBJETIVOS'!$F121=BASES!$B$7,"SI",""),"")</f>
        <v/>
      </c>
      <c r="H120" s="20" t="str">
        <f>IF((I120&lt;&gt;"")^(SUM(H$4:H119)&lt;&gt;""),MAX(H$4:H119)+1,"")</f>
        <v/>
      </c>
      <c r="I120" s="20" t="str">
        <f>IF(J120="SI",'TABLA DE OBJETIVOS'!$A121,"")</f>
        <v/>
      </c>
      <c r="J120" s="20" t="str">
        <f>IF(BASES!$B$8&lt;&gt;"",IF('TABLA DE OBJETIVOS'!$F121=BASES!$B$8,"SI",""),"")</f>
        <v/>
      </c>
      <c r="K120" s="20" t="str">
        <f>IF((L120&lt;&gt;"")^(SUM(K$4:K119)&lt;&gt;""),MAX(K$4:K119)+1,"")</f>
        <v/>
      </c>
      <c r="L120" s="20" t="str">
        <f>IF(M120="SI",'TABLA DE OBJETIVOS'!$A121,"")</f>
        <v/>
      </c>
      <c r="M120" s="20" t="str">
        <f>IF(BASES!$B$9&lt;&gt;"",IF('TABLA DE OBJETIVOS'!$F121=BASES!$B$9,"SI",""),"")</f>
        <v/>
      </c>
      <c r="N120" s="20" t="str">
        <f>IF((O120&lt;&gt;"")^(SUM(N$4:N119)&lt;&gt;""),MAX(N$4:N119)+1,"")</f>
        <v/>
      </c>
      <c r="O120" s="20" t="str">
        <f>IF(P120="SI",'TABLA DE OBJETIVOS'!$A121,"")</f>
        <v/>
      </c>
      <c r="P120" s="20" t="str">
        <f>IF(BASES!$B$10&lt;&gt;"",IF('TABLA DE OBJETIVOS'!$F121=BASES!$B$10,"SI",""),"")</f>
        <v/>
      </c>
      <c r="Q120" s="20" t="str">
        <f>IF((R120&lt;&gt;"")^(SUM(Q$4:Q119)&lt;&gt;""),MAX(Q$4:Q119)+1,"")</f>
        <v/>
      </c>
      <c r="R120" s="20" t="str">
        <f>IF(S120="SI",'TABLA DE OBJETIVOS'!$A121,"")</f>
        <v/>
      </c>
      <c r="S120" s="20" t="str">
        <f>IF(BASES!$B$11&lt;&gt;"",IF('TABLA DE OBJETIVOS'!$F121=BASES!$B$11,"SI",""),"")</f>
        <v/>
      </c>
      <c r="T120" s="20" t="str">
        <f>IF((U120&lt;&gt;"")^(SUM(T$4:T119)&lt;&gt;""),MAX(T$4:T119)+1,"")</f>
        <v/>
      </c>
      <c r="U120" s="20" t="str">
        <f>IF(V120="SI",'TABLA DE OBJETIVOS'!$A121,"")</f>
        <v/>
      </c>
      <c r="V120" s="20" t="str">
        <f>IF(BASES!$B$12&lt;&gt;"",IF('TABLA DE OBJETIVOS'!$F121=BASES!$B$12,"SI",""),"")</f>
        <v/>
      </c>
    </row>
    <row r="121" spans="2:22" x14ac:dyDescent="0.3">
      <c r="B121" s="20" t="str">
        <f>IF((C121&lt;&gt;"")^(SUM(B$4:B120)&lt;&gt;""),MAX(B$4:B120)+1,"")</f>
        <v/>
      </c>
      <c r="C121" s="20" t="str">
        <f>IF(D121="SI",'TABLA DE OBJETIVOS'!$A122,"")</f>
        <v/>
      </c>
      <c r="D121" s="20" t="str">
        <f>IF(BASES!$B$6&lt;&gt;"",IF('TABLA DE OBJETIVOS'!$F122=BASES!$B$6,"SI",""),"")</f>
        <v/>
      </c>
      <c r="E121" s="20" t="str">
        <f>IF((F121&lt;&gt;"")^(SUM(E$4:E120)&lt;&gt;""),MAX(E$4:E120)+1,"")</f>
        <v/>
      </c>
      <c r="F121" s="20" t="str">
        <f>IF(G121="SI",'TABLA DE OBJETIVOS'!$A122,"")</f>
        <v/>
      </c>
      <c r="G121" s="20" t="str">
        <f>IF(BASES!$B$7&lt;&gt;"",IF('TABLA DE OBJETIVOS'!$F122=BASES!$B$7,"SI",""),"")</f>
        <v/>
      </c>
      <c r="H121" s="20" t="str">
        <f>IF((I121&lt;&gt;"")^(SUM(H$4:H120)&lt;&gt;""),MAX(H$4:H120)+1,"")</f>
        <v/>
      </c>
      <c r="I121" s="20" t="str">
        <f>IF(J121="SI",'TABLA DE OBJETIVOS'!$A122,"")</f>
        <v/>
      </c>
      <c r="J121" s="20" t="str">
        <f>IF(BASES!$B$8&lt;&gt;"",IF('TABLA DE OBJETIVOS'!$F122=BASES!$B$8,"SI",""),"")</f>
        <v/>
      </c>
      <c r="K121" s="20" t="str">
        <f>IF((L121&lt;&gt;"")^(SUM(K$4:K120)&lt;&gt;""),MAX(K$4:K120)+1,"")</f>
        <v/>
      </c>
      <c r="L121" s="20" t="str">
        <f>IF(M121="SI",'TABLA DE OBJETIVOS'!$A122,"")</f>
        <v/>
      </c>
      <c r="M121" s="20" t="str">
        <f>IF(BASES!$B$9&lt;&gt;"",IF('TABLA DE OBJETIVOS'!$F122=BASES!$B$9,"SI",""),"")</f>
        <v/>
      </c>
      <c r="N121" s="20" t="str">
        <f>IF((O121&lt;&gt;"")^(SUM(N$4:N120)&lt;&gt;""),MAX(N$4:N120)+1,"")</f>
        <v/>
      </c>
      <c r="O121" s="20" t="str">
        <f>IF(P121="SI",'TABLA DE OBJETIVOS'!$A122,"")</f>
        <v/>
      </c>
      <c r="P121" s="20" t="str">
        <f>IF(BASES!$B$10&lt;&gt;"",IF('TABLA DE OBJETIVOS'!$F122=BASES!$B$10,"SI",""),"")</f>
        <v/>
      </c>
      <c r="Q121" s="20" t="str">
        <f>IF((R121&lt;&gt;"")^(SUM(Q$4:Q120)&lt;&gt;""),MAX(Q$4:Q120)+1,"")</f>
        <v/>
      </c>
      <c r="R121" s="20" t="str">
        <f>IF(S121="SI",'TABLA DE OBJETIVOS'!$A122,"")</f>
        <v/>
      </c>
      <c r="S121" s="20" t="str">
        <f>IF(BASES!$B$11&lt;&gt;"",IF('TABLA DE OBJETIVOS'!$F122=BASES!$B$11,"SI",""),"")</f>
        <v/>
      </c>
      <c r="T121" s="20" t="str">
        <f>IF((U121&lt;&gt;"")^(SUM(T$4:T120)&lt;&gt;""),MAX(T$4:T120)+1,"")</f>
        <v/>
      </c>
      <c r="U121" s="20" t="str">
        <f>IF(V121="SI",'TABLA DE OBJETIVOS'!$A122,"")</f>
        <v/>
      </c>
      <c r="V121" s="20" t="str">
        <f>IF(BASES!$B$12&lt;&gt;"",IF('TABLA DE OBJETIVOS'!$F122=BASES!$B$12,"SI",""),"")</f>
        <v/>
      </c>
    </row>
    <row r="122" spans="2:22" x14ac:dyDescent="0.3">
      <c r="B122" s="20" t="str">
        <f>IF((C122&lt;&gt;"")^(SUM(B$4:B121)&lt;&gt;""),MAX(B$4:B121)+1,"")</f>
        <v/>
      </c>
      <c r="C122" s="20" t="str">
        <f>IF(D122="SI",'TABLA DE OBJETIVOS'!$A123,"")</f>
        <v/>
      </c>
      <c r="D122" s="20" t="str">
        <f>IF(BASES!$B$6&lt;&gt;"",IF('TABLA DE OBJETIVOS'!$F123=BASES!$B$6,"SI",""),"")</f>
        <v/>
      </c>
      <c r="E122" s="20" t="str">
        <f>IF((F122&lt;&gt;"")^(SUM(E$4:E121)&lt;&gt;""),MAX(E$4:E121)+1,"")</f>
        <v/>
      </c>
      <c r="F122" s="20" t="str">
        <f>IF(G122="SI",'TABLA DE OBJETIVOS'!$A123,"")</f>
        <v/>
      </c>
      <c r="G122" s="20" t="str">
        <f>IF(BASES!$B$7&lt;&gt;"",IF('TABLA DE OBJETIVOS'!$F123=BASES!$B$7,"SI",""),"")</f>
        <v/>
      </c>
      <c r="H122" s="20" t="str">
        <f>IF((I122&lt;&gt;"")^(SUM(H$4:H121)&lt;&gt;""),MAX(H$4:H121)+1,"")</f>
        <v/>
      </c>
      <c r="I122" s="20" t="str">
        <f>IF(J122="SI",'TABLA DE OBJETIVOS'!$A123,"")</f>
        <v/>
      </c>
      <c r="J122" s="20" t="str">
        <f>IF(BASES!$B$8&lt;&gt;"",IF('TABLA DE OBJETIVOS'!$F123=BASES!$B$8,"SI",""),"")</f>
        <v/>
      </c>
      <c r="K122" s="20" t="str">
        <f>IF((L122&lt;&gt;"")^(SUM(K$4:K121)&lt;&gt;""),MAX(K$4:K121)+1,"")</f>
        <v/>
      </c>
      <c r="L122" s="20" t="str">
        <f>IF(M122="SI",'TABLA DE OBJETIVOS'!$A123,"")</f>
        <v/>
      </c>
      <c r="M122" s="20" t="str">
        <f>IF(BASES!$B$9&lt;&gt;"",IF('TABLA DE OBJETIVOS'!$F123=BASES!$B$9,"SI",""),"")</f>
        <v/>
      </c>
      <c r="N122" s="20" t="str">
        <f>IF((O122&lt;&gt;"")^(SUM(N$4:N121)&lt;&gt;""),MAX(N$4:N121)+1,"")</f>
        <v/>
      </c>
      <c r="O122" s="20" t="str">
        <f>IF(P122="SI",'TABLA DE OBJETIVOS'!$A123,"")</f>
        <v/>
      </c>
      <c r="P122" s="20" t="str">
        <f>IF(BASES!$B$10&lt;&gt;"",IF('TABLA DE OBJETIVOS'!$F123=BASES!$B$10,"SI",""),"")</f>
        <v/>
      </c>
      <c r="Q122" s="20" t="str">
        <f>IF((R122&lt;&gt;"")^(SUM(Q$4:Q121)&lt;&gt;""),MAX(Q$4:Q121)+1,"")</f>
        <v/>
      </c>
      <c r="R122" s="20" t="str">
        <f>IF(S122="SI",'TABLA DE OBJETIVOS'!$A123,"")</f>
        <v/>
      </c>
      <c r="S122" s="20" t="str">
        <f>IF(BASES!$B$11&lt;&gt;"",IF('TABLA DE OBJETIVOS'!$F123=BASES!$B$11,"SI",""),"")</f>
        <v/>
      </c>
      <c r="T122" s="20" t="str">
        <f>IF((U122&lt;&gt;"")^(SUM(T$4:T121)&lt;&gt;""),MAX(T$4:T121)+1,"")</f>
        <v/>
      </c>
      <c r="U122" s="20" t="str">
        <f>IF(V122="SI",'TABLA DE OBJETIVOS'!$A123,"")</f>
        <v/>
      </c>
      <c r="V122" s="20" t="str">
        <f>IF(BASES!$B$12&lt;&gt;"",IF('TABLA DE OBJETIVOS'!$F123=BASES!$B$12,"SI",""),"")</f>
        <v/>
      </c>
    </row>
    <row r="123" spans="2:22" x14ac:dyDescent="0.3">
      <c r="B123" s="20" t="str">
        <f>IF((C123&lt;&gt;"")^(SUM(B$4:B122)&lt;&gt;""),MAX(B$4:B122)+1,"")</f>
        <v/>
      </c>
      <c r="C123" s="20" t="str">
        <f>IF(D123="SI",'TABLA DE OBJETIVOS'!$A124,"")</f>
        <v/>
      </c>
      <c r="D123" s="20" t="str">
        <f>IF(BASES!$B$6&lt;&gt;"",IF('TABLA DE OBJETIVOS'!$F124=BASES!$B$6,"SI",""),"")</f>
        <v/>
      </c>
      <c r="E123" s="20" t="str">
        <f>IF((F123&lt;&gt;"")^(SUM(E$4:E122)&lt;&gt;""),MAX(E$4:E122)+1,"")</f>
        <v/>
      </c>
      <c r="F123" s="20" t="str">
        <f>IF(G123="SI",'TABLA DE OBJETIVOS'!$A124,"")</f>
        <v/>
      </c>
      <c r="G123" s="20" t="str">
        <f>IF(BASES!$B$7&lt;&gt;"",IF('TABLA DE OBJETIVOS'!$F124=BASES!$B$7,"SI",""),"")</f>
        <v/>
      </c>
      <c r="H123" s="20" t="str">
        <f>IF((I123&lt;&gt;"")^(SUM(H$4:H122)&lt;&gt;""),MAX(H$4:H122)+1,"")</f>
        <v/>
      </c>
      <c r="I123" s="20" t="str">
        <f>IF(J123="SI",'TABLA DE OBJETIVOS'!$A124,"")</f>
        <v/>
      </c>
      <c r="J123" s="20" t="str">
        <f>IF(BASES!$B$8&lt;&gt;"",IF('TABLA DE OBJETIVOS'!$F124=BASES!$B$8,"SI",""),"")</f>
        <v/>
      </c>
      <c r="K123" s="20" t="str">
        <f>IF((L123&lt;&gt;"")^(SUM(K$4:K122)&lt;&gt;""),MAX(K$4:K122)+1,"")</f>
        <v/>
      </c>
      <c r="L123" s="20" t="str">
        <f>IF(M123="SI",'TABLA DE OBJETIVOS'!$A124,"")</f>
        <v/>
      </c>
      <c r="M123" s="20" t="str">
        <f>IF(BASES!$B$9&lt;&gt;"",IF('TABLA DE OBJETIVOS'!$F124=BASES!$B$9,"SI",""),"")</f>
        <v/>
      </c>
      <c r="N123" s="20" t="str">
        <f>IF((O123&lt;&gt;"")^(SUM(N$4:N122)&lt;&gt;""),MAX(N$4:N122)+1,"")</f>
        <v/>
      </c>
      <c r="O123" s="20" t="str">
        <f>IF(P123="SI",'TABLA DE OBJETIVOS'!$A124,"")</f>
        <v/>
      </c>
      <c r="P123" s="20" t="str">
        <f>IF(BASES!$B$10&lt;&gt;"",IF('TABLA DE OBJETIVOS'!$F124=BASES!$B$10,"SI",""),"")</f>
        <v/>
      </c>
      <c r="Q123" s="20" t="str">
        <f>IF((R123&lt;&gt;"")^(SUM(Q$4:Q122)&lt;&gt;""),MAX(Q$4:Q122)+1,"")</f>
        <v/>
      </c>
      <c r="R123" s="20" t="str">
        <f>IF(S123="SI",'TABLA DE OBJETIVOS'!$A124,"")</f>
        <v/>
      </c>
      <c r="S123" s="20" t="str">
        <f>IF(BASES!$B$11&lt;&gt;"",IF('TABLA DE OBJETIVOS'!$F124=BASES!$B$11,"SI",""),"")</f>
        <v/>
      </c>
      <c r="T123" s="20" t="str">
        <f>IF((U123&lt;&gt;"")^(SUM(T$4:T122)&lt;&gt;""),MAX(T$4:T122)+1,"")</f>
        <v/>
      </c>
      <c r="U123" s="20" t="str">
        <f>IF(V123="SI",'TABLA DE OBJETIVOS'!$A124,"")</f>
        <v/>
      </c>
      <c r="V123" s="20" t="str">
        <f>IF(BASES!$B$12&lt;&gt;"",IF('TABLA DE OBJETIVOS'!$F124=BASES!$B$12,"SI",""),"")</f>
        <v/>
      </c>
    </row>
    <row r="124" spans="2:22" x14ac:dyDescent="0.3">
      <c r="B124" s="20" t="str">
        <f>IF((C124&lt;&gt;"")^(SUM(B$4:B123)&lt;&gt;""),MAX(B$4:B123)+1,"")</f>
        <v/>
      </c>
      <c r="C124" s="20" t="str">
        <f>IF(D124="SI",'TABLA DE OBJETIVOS'!$A125,"")</f>
        <v/>
      </c>
      <c r="D124" s="20" t="str">
        <f>IF(BASES!$B$6&lt;&gt;"",IF('TABLA DE OBJETIVOS'!$F125=BASES!$B$6,"SI",""),"")</f>
        <v/>
      </c>
      <c r="E124" s="20" t="str">
        <f>IF((F124&lt;&gt;"")^(SUM(E$4:E123)&lt;&gt;""),MAX(E$4:E123)+1,"")</f>
        <v/>
      </c>
      <c r="F124" s="20" t="str">
        <f>IF(G124="SI",'TABLA DE OBJETIVOS'!$A125,"")</f>
        <v/>
      </c>
      <c r="G124" s="20" t="str">
        <f>IF(BASES!$B$7&lt;&gt;"",IF('TABLA DE OBJETIVOS'!$F125=BASES!$B$7,"SI",""),"")</f>
        <v/>
      </c>
      <c r="H124" s="20" t="str">
        <f>IF((I124&lt;&gt;"")^(SUM(H$4:H123)&lt;&gt;""),MAX(H$4:H123)+1,"")</f>
        <v/>
      </c>
      <c r="I124" s="20" t="str">
        <f>IF(J124="SI",'TABLA DE OBJETIVOS'!$A125,"")</f>
        <v/>
      </c>
      <c r="J124" s="20" t="str">
        <f>IF(BASES!$B$8&lt;&gt;"",IF('TABLA DE OBJETIVOS'!$F125=BASES!$B$8,"SI",""),"")</f>
        <v/>
      </c>
      <c r="K124" s="20" t="str">
        <f>IF((L124&lt;&gt;"")^(SUM(K$4:K123)&lt;&gt;""),MAX(K$4:K123)+1,"")</f>
        <v/>
      </c>
      <c r="L124" s="20" t="str">
        <f>IF(M124="SI",'TABLA DE OBJETIVOS'!$A125,"")</f>
        <v/>
      </c>
      <c r="M124" s="20" t="str">
        <f>IF(BASES!$B$9&lt;&gt;"",IF('TABLA DE OBJETIVOS'!$F125=BASES!$B$9,"SI",""),"")</f>
        <v/>
      </c>
      <c r="N124" s="20" t="str">
        <f>IF((O124&lt;&gt;"")^(SUM(N$4:N123)&lt;&gt;""),MAX(N$4:N123)+1,"")</f>
        <v/>
      </c>
      <c r="O124" s="20" t="str">
        <f>IF(P124="SI",'TABLA DE OBJETIVOS'!$A125,"")</f>
        <v/>
      </c>
      <c r="P124" s="20" t="str">
        <f>IF(BASES!$B$10&lt;&gt;"",IF('TABLA DE OBJETIVOS'!$F125=BASES!$B$10,"SI",""),"")</f>
        <v/>
      </c>
      <c r="Q124" s="20" t="str">
        <f>IF((R124&lt;&gt;"")^(SUM(Q$4:Q123)&lt;&gt;""),MAX(Q$4:Q123)+1,"")</f>
        <v/>
      </c>
      <c r="R124" s="20" t="str">
        <f>IF(S124="SI",'TABLA DE OBJETIVOS'!$A125,"")</f>
        <v/>
      </c>
      <c r="S124" s="20" t="str">
        <f>IF(BASES!$B$11&lt;&gt;"",IF('TABLA DE OBJETIVOS'!$F125=BASES!$B$11,"SI",""),"")</f>
        <v/>
      </c>
      <c r="T124" s="20" t="str">
        <f>IF((U124&lt;&gt;"")^(SUM(T$4:T123)&lt;&gt;""),MAX(T$4:T123)+1,"")</f>
        <v/>
      </c>
      <c r="U124" s="20" t="str">
        <f>IF(V124="SI",'TABLA DE OBJETIVOS'!$A125,"")</f>
        <v/>
      </c>
      <c r="V124" s="20" t="str">
        <f>IF(BASES!$B$12&lt;&gt;"",IF('TABLA DE OBJETIVOS'!$F125=BASES!$B$12,"SI",""),"")</f>
        <v/>
      </c>
    </row>
    <row r="125" spans="2:22" x14ac:dyDescent="0.3">
      <c r="B125" s="20" t="str">
        <f>IF((C125&lt;&gt;"")^(SUM(B$4:B124)&lt;&gt;""),MAX(B$4:B124)+1,"")</f>
        <v/>
      </c>
      <c r="C125" s="20" t="str">
        <f>IF(D125="SI",'TABLA DE OBJETIVOS'!$A126,"")</f>
        <v/>
      </c>
      <c r="D125" s="20" t="str">
        <f>IF(BASES!$B$6&lt;&gt;"",IF('TABLA DE OBJETIVOS'!$F126=BASES!$B$6,"SI",""),"")</f>
        <v/>
      </c>
      <c r="E125" s="20" t="str">
        <f>IF((F125&lt;&gt;"")^(SUM(E$4:E124)&lt;&gt;""),MAX(E$4:E124)+1,"")</f>
        <v/>
      </c>
      <c r="F125" s="20" t="str">
        <f>IF(G125="SI",'TABLA DE OBJETIVOS'!$A126,"")</f>
        <v/>
      </c>
      <c r="G125" s="20" t="str">
        <f>IF(BASES!$B$7&lt;&gt;"",IF('TABLA DE OBJETIVOS'!$F126=BASES!$B$7,"SI",""),"")</f>
        <v/>
      </c>
      <c r="H125" s="20" t="str">
        <f>IF((I125&lt;&gt;"")^(SUM(H$4:H124)&lt;&gt;""),MAX(H$4:H124)+1,"")</f>
        <v/>
      </c>
      <c r="I125" s="20" t="str">
        <f>IF(J125="SI",'TABLA DE OBJETIVOS'!$A126,"")</f>
        <v/>
      </c>
      <c r="J125" s="20" t="str">
        <f>IF(BASES!$B$8&lt;&gt;"",IF('TABLA DE OBJETIVOS'!$F126=BASES!$B$8,"SI",""),"")</f>
        <v/>
      </c>
      <c r="K125" s="20" t="str">
        <f>IF((L125&lt;&gt;"")^(SUM(K$4:K124)&lt;&gt;""),MAX(K$4:K124)+1,"")</f>
        <v/>
      </c>
      <c r="L125" s="20" t="str">
        <f>IF(M125="SI",'TABLA DE OBJETIVOS'!$A126,"")</f>
        <v/>
      </c>
      <c r="M125" s="20" t="str">
        <f>IF(BASES!$B$9&lt;&gt;"",IF('TABLA DE OBJETIVOS'!$F126=BASES!$B$9,"SI",""),"")</f>
        <v/>
      </c>
      <c r="N125" s="20" t="str">
        <f>IF((O125&lt;&gt;"")^(SUM(N$4:N124)&lt;&gt;""),MAX(N$4:N124)+1,"")</f>
        <v/>
      </c>
      <c r="O125" s="20" t="str">
        <f>IF(P125="SI",'TABLA DE OBJETIVOS'!$A126,"")</f>
        <v/>
      </c>
      <c r="P125" s="20" t="str">
        <f>IF(BASES!$B$10&lt;&gt;"",IF('TABLA DE OBJETIVOS'!$F126=BASES!$B$10,"SI",""),"")</f>
        <v/>
      </c>
      <c r="Q125" s="20" t="str">
        <f>IF((R125&lt;&gt;"")^(SUM(Q$4:Q124)&lt;&gt;""),MAX(Q$4:Q124)+1,"")</f>
        <v/>
      </c>
      <c r="R125" s="20" t="str">
        <f>IF(S125="SI",'TABLA DE OBJETIVOS'!$A126,"")</f>
        <v/>
      </c>
      <c r="S125" s="20" t="str">
        <f>IF(BASES!$B$11&lt;&gt;"",IF('TABLA DE OBJETIVOS'!$F126=BASES!$B$11,"SI",""),"")</f>
        <v/>
      </c>
      <c r="T125" s="20" t="str">
        <f>IF((U125&lt;&gt;"")^(SUM(T$4:T124)&lt;&gt;""),MAX(T$4:T124)+1,"")</f>
        <v/>
      </c>
      <c r="U125" s="20" t="str">
        <f>IF(V125="SI",'TABLA DE OBJETIVOS'!$A126,"")</f>
        <v/>
      </c>
      <c r="V125" s="20" t="str">
        <f>IF(BASES!$B$12&lt;&gt;"",IF('TABLA DE OBJETIVOS'!$F126=BASES!$B$12,"SI",""),"")</f>
        <v/>
      </c>
    </row>
    <row r="126" spans="2:22" x14ac:dyDescent="0.3">
      <c r="B126" s="20" t="str">
        <f>IF((C126&lt;&gt;"")^(SUM(B$4:B125)&lt;&gt;""),MAX(B$4:B125)+1,"")</f>
        <v/>
      </c>
      <c r="C126" s="20" t="str">
        <f>IF(D126="SI",'TABLA DE OBJETIVOS'!$A127,"")</f>
        <v/>
      </c>
      <c r="D126" s="20" t="str">
        <f>IF(BASES!$B$6&lt;&gt;"",IF('TABLA DE OBJETIVOS'!$F127=BASES!$B$6,"SI",""),"")</f>
        <v/>
      </c>
      <c r="E126" s="20" t="str">
        <f>IF((F126&lt;&gt;"")^(SUM(E$4:E125)&lt;&gt;""),MAX(E$4:E125)+1,"")</f>
        <v/>
      </c>
      <c r="F126" s="20" t="str">
        <f>IF(G126="SI",'TABLA DE OBJETIVOS'!$A127,"")</f>
        <v/>
      </c>
      <c r="G126" s="20" t="str">
        <f>IF(BASES!$B$7&lt;&gt;"",IF('TABLA DE OBJETIVOS'!$F127=BASES!$B$7,"SI",""),"")</f>
        <v/>
      </c>
      <c r="H126" s="20" t="str">
        <f>IF((I126&lt;&gt;"")^(SUM(H$4:H125)&lt;&gt;""),MAX(H$4:H125)+1,"")</f>
        <v/>
      </c>
      <c r="I126" s="20" t="str">
        <f>IF(J126="SI",'TABLA DE OBJETIVOS'!$A127,"")</f>
        <v/>
      </c>
      <c r="J126" s="20" t="str">
        <f>IF(BASES!$B$8&lt;&gt;"",IF('TABLA DE OBJETIVOS'!$F127=BASES!$B$8,"SI",""),"")</f>
        <v/>
      </c>
      <c r="K126" s="20" t="str">
        <f>IF((L126&lt;&gt;"")^(SUM(K$4:K125)&lt;&gt;""),MAX(K$4:K125)+1,"")</f>
        <v/>
      </c>
      <c r="L126" s="20" t="str">
        <f>IF(M126="SI",'TABLA DE OBJETIVOS'!$A127,"")</f>
        <v/>
      </c>
      <c r="M126" s="20" t="str">
        <f>IF(BASES!$B$9&lt;&gt;"",IF('TABLA DE OBJETIVOS'!$F127=BASES!$B$9,"SI",""),"")</f>
        <v/>
      </c>
      <c r="N126" s="20" t="str">
        <f>IF((O126&lt;&gt;"")^(SUM(N$4:N125)&lt;&gt;""),MAX(N$4:N125)+1,"")</f>
        <v/>
      </c>
      <c r="O126" s="20" t="str">
        <f>IF(P126="SI",'TABLA DE OBJETIVOS'!$A127,"")</f>
        <v/>
      </c>
      <c r="P126" s="20" t="str">
        <f>IF(BASES!$B$10&lt;&gt;"",IF('TABLA DE OBJETIVOS'!$F127=BASES!$B$10,"SI",""),"")</f>
        <v/>
      </c>
      <c r="Q126" s="20" t="str">
        <f>IF((R126&lt;&gt;"")^(SUM(Q$4:Q125)&lt;&gt;""),MAX(Q$4:Q125)+1,"")</f>
        <v/>
      </c>
      <c r="R126" s="20" t="str">
        <f>IF(S126="SI",'TABLA DE OBJETIVOS'!$A127,"")</f>
        <v/>
      </c>
      <c r="S126" s="20" t="str">
        <f>IF(BASES!$B$11&lt;&gt;"",IF('TABLA DE OBJETIVOS'!$F127=BASES!$B$11,"SI",""),"")</f>
        <v/>
      </c>
      <c r="T126" s="20" t="str">
        <f>IF((U126&lt;&gt;"")^(SUM(T$4:T125)&lt;&gt;""),MAX(T$4:T125)+1,"")</f>
        <v/>
      </c>
      <c r="U126" s="20" t="str">
        <f>IF(V126="SI",'TABLA DE OBJETIVOS'!$A127,"")</f>
        <v/>
      </c>
      <c r="V126" s="20" t="str">
        <f>IF(BASES!$B$12&lt;&gt;"",IF('TABLA DE OBJETIVOS'!$F127=BASES!$B$12,"SI",""),"")</f>
        <v/>
      </c>
    </row>
    <row r="127" spans="2:22" x14ac:dyDescent="0.3">
      <c r="B127" s="20" t="str">
        <f>IF((C127&lt;&gt;"")^(SUM(B$4:B126)&lt;&gt;""),MAX(B$4:B126)+1,"")</f>
        <v/>
      </c>
      <c r="C127" s="20" t="str">
        <f>IF(D127="SI",'TABLA DE OBJETIVOS'!$A128,"")</f>
        <v/>
      </c>
      <c r="D127" s="20" t="str">
        <f>IF(BASES!$B$6&lt;&gt;"",IF('TABLA DE OBJETIVOS'!$F128=BASES!$B$6,"SI",""),"")</f>
        <v/>
      </c>
      <c r="E127" s="20" t="str">
        <f>IF((F127&lt;&gt;"")^(SUM(E$4:E126)&lt;&gt;""),MAX(E$4:E126)+1,"")</f>
        <v/>
      </c>
      <c r="F127" s="20" t="str">
        <f>IF(G127="SI",'TABLA DE OBJETIVOS'!$A128,"")</f>
        <v/>
      </c>
      <c r="G127" s="20" t="str">
        <f>IF(BASES!$B$7&lt;&gt;"",IF('TABLA DE OBJETIVOS'!$F128=BASES!$B$7,"SI",""),"")</f>
        <v/>
      </c>
      <c r="H127" s="20" t="str">
        <f>IF((I127&lt;&gt;"")^(SUM(H$4:H126)&lt;&gt;""),MAX(H$4:H126)+1,"")</f>
        <v/>
      </c>
      <c r="I127" s="20" t="str">
        <f>IF(J127="SI",'TABLA DE OBJETIVOS'!$A128,"")</f>
        <v/>
      </c>
      <c r="J127" s="20" t="str">
        <f>IF(BASES!$B$8&lt;&gt;"",IF('TABLA DE OBJETIVOS'!$F128=BASES!$B$8,"SI",""),"")</f>
        <v/>
      </c>
      <c r="K127" s="20" t="str">
        <f>IF((L127&lt;&gt;"")^(SUM(K$4:K126)&lt;&gt;""),MAX(K$4:K126)+1,"")</f>
        <v/>
      </c>
      <c r="L127" s="20" t="str">
        <f>IF(M127="SI",'TABLA DE OBJETIVOS'!$A128,"")</f>
        <v/>
      </c>
      <c r="M127" s="20" t="str">
        <f>IF(BASES!$B$9&lt;&gt;"",IF('TABLA DE OBJETIVOS'!$F128=BASES!$B$9,"SI",""),"")</f>
        <v/>
      </c>
      <c r="N127" s="20" t="str">
        <f>IF((O127&lt;&gt;"")^(SUM(N$4:N126)&lt;&gt;""),MAX(N$4:N126)+1,"")</f>
        <v/>
      </c>
      <c r="O127" s="20" t="str">
        <f>IF(P127="SI",'TABLA DE OBJETIVOS'!$A128,"")</f>
        <v/>
      </c>
      <c r="P127" s="20" t="str">
        <f>IF(BASES!$B$10&lt;&gt;"",IF('TABLA DE OBJETIVOS'!$F128=BASES!$B$10,"SI",""),"")</f>
        <v/>
      </c>
      <c r="Q127" s="20" t="str">
        <f>IF((R127&lt;&gt;"")^(SUM(Q$4:Q126)&lt;&gt;""),MAX(Q$4:Q126)+1,"")</f>
        <v/>
      </c>
      <c r="R127" s="20" t="str">
        <f>IF(S127="SI",'TABLA DE OBJETIVOS'!$A128,"")</f>
        <v/>
      </c>
      <c r="S127" s="20" t="str">
        <f>IF(BASES!$B$11&lt;&gt;"",IF('TABLA DE OBJETIVOS'!$F128=BASES!$B$11,"SI",""),"")</f>
        <v/>
      </c>
      <c r="T127" s="20" t="str">
        <f>IF((U127&lt;&gt;"")^(SUM(T$4:T126)&lt;&gt;""),MAX(T$4:T126)+1,"")</f>
        <v/>
      </c>
      <c r="U127" s="20" t="str">
        <f>IF(V127="SI",'TABLA DE OBJETIVOS'!$A128,"")</f>
        <v/>
      </c>
      <c r="V127" s="20" t="str">
        <f>IF(BASES!$B$12&lt;&gt;"",IF('TABLA DE OBJETIVOS'!$F128=BASES!$B$12,"SI",""),"")</f>
        <v/>
      </c>
    </row>
    <row r="128" spans="2:22" x14ac:dyDescent="0.3">
      <c r="B128" s="20" t="str">
        <f>IF((C128&lt;&gt;"")^(SUM(B$4:B127)&lt;&gt;""),MAX(B$4:B127)+1,"")</f>
        <v/>
      </c>
      <c r="C128" s="20" t="str">
        <f>IF(D128="SI",'TABLA DE OBJETIVOS'!$A129,"")</f>
        <v/>
      </c>
      <c r="D128" s="20" t="str">
        <f>IF(BASES!$B$6&lt;&gt;"",IF('TABLA DE OBJETIVOS'!$F129=BASES!$B$6,"SI",""),"")</f>
        <v/>
      </c>
      <c r="E128" s="20" t="str">
        <f>IF((F128&lt;&gt;"")^(SUM(E$4:E127)&lt;&gt;""),MAX(E$4:E127)+1,"")</f>
        <v/>
      </c>
      <c r="F128" s="20" t="str">
        <f>IF(G128="SI",'TABLA DE OBJETIVOS'!$A129,"")</f>
        <v/>
      </c>
      <c r="G128" s="20" t="str">
        <f>IF(BASES!$B$7&lt;&gt;"",IF('TABLA DE OBJETIVOS'!$F129=BASES!$B$7,"SI",""),"")</f>
        <v/>
      </c>
      <c r="H128" s="20" t="str">
        <f>IF((I128&lt;&gt;"")^(SUM(H$4:H127)&lt;&gt;""),MAX(H$4:H127)+1,"")</f>
        <v/>
      </c>
      <c r="I128" s="20" t="str">
        <f>IF(J128="SI",'TABLA DE OBJETIVOS'!$A129,"")</f>
        <v/>
      </c>
      <c r="J128" s="20" t="str">
        <f>IF(BASES!$B$8&lt;&gt;"",IF('TABLA DE OBJETIVOS'!$F129=BASES!$B$8,"SI",""),"")</f>
        <v/>
      </c>
      <c r="K128" s="20" t="str">
        <f>IF((L128&lt;&gt;"")^(SUM(K$4:K127)&lt;&gt;""),MAX(K$4:K127)+1,"")</f>
        <v/>
      </c>
      <c r="L128" s="20" t="str">
        <f>IF(M128="SI",'TABLA DE OBJETIVOS'!$A129,"")</f>
        <v/>
      </c>
      <c r="M128" s="20" t="str">
        <f>IF(BASES!$B$9&lt;&gt;"",IF('TABLA DE OBJETIVOS'!$F129=BASES!$B$9,"SI",""),"")</f>
        <v/>
      </c>
      <c r="N128" s="20" t="str">
        <f>IF((O128&lt;&gt;"")^(SUM(N$4:N127)&lt;&gt;""),MAX(N$4:N127)+1,"")</f>
        <v/>
      </c>
      <c r="O128" s="20" t="str">
        <f>IF(P128="SI",'TABLA DE OBJETIVOS'!$A129,"")</f>
        <v/>
      </c>
      <c r="P128" s="20" t="str">
        <f>IF(BASES!$B$10&lt;&gt;"",IF('TABLA DE OBJETIVOS'!$F129=BASES!$B$10,"SI",""),"")</f>
        <v/>
      </c>
      <c r="Q128" s="20" t="str">
        <f>IF((R128&lt;&gt;"")^(SUM(Q$4:Q127)&lt;&gt;""),MAX(Q$4:Q127)+1,"")</f>
        <v/>
      </c>
      <c r="R128" s="20" t="str">
        <f>IF(S128="SI",'TABLA DE OBJETIVOS'!$A129,"")</f>
        <v/>
      </c>
      <c r="S128" s="20" t="str">
        <f>IF(BASES!$B$11&lt;&gt;"",IF('TABLA DE OBJETIVOS'!$F129=BASES!$B$11,"SI",""),"")</f>
        <v/>
      </c>
      <c r="T128" s="20" t="str">
        <f>IF((U128&lt;&gt;"")^(SUM(T$4:T127)&lt;&gt;""),MAX(T$4:T127)+1,"")</f>
        <v/>
      </c>
      <c r="U128" s="20" t="str">
        <f>IF(V128="SI",'TABLA DE OBJETIVOS'!$A129,"")</f>
        <v/>
      </c>
      <c r="V128" s="20" t="str">
        <f>IF(BASES!$B$12&lt;&gt;"",IF('TABLA DE OBJETIVOS'!$F129=BASES!$B$12,"SI",""),"")</f>
        <v/>
      </c>
    </row>
    <row r="129" spans="2:22" x14ac:dyDescent="0.3">
      <c r="B129" s="20" t="str">
        <f>IF((C129&lt;&gt;"")^(SUM(B$4:B128)&lt;&gt;""),MAX(B$4:B128)+1,"")</f>
        <v/>
      </c>
      <c r="C129" s="20" t="str">
        <f>IF(D129="SI",'TABLA DE OBJETIVOS'!$A130,"")</f>
        <v/>
      </c>
      <c r="D129" s="20" t="str">
        <f>IF(BASES!$B$6&lt;&gt;"",IF('TABLA DE OBJETIVOS'!$F130=BASES!$B$6,"SI",""),"")</f>
        <v/>
      </c>
      <c r="E129" s="20" t="str">
        <f>IF((F129&lt;&gt;"")^(SUM(E$4:E128)&lt;&gt;""),MAX(E$4:E128)+1,"")</f>
        <v/>
      </c>
      <c r="F129" s="20" t="str">
        <f>IF(G129="SI",'TABLA DE OBJETIVOS'!$A130,"")</f>
        <v/>
      </c>
      <c r="G129" s="20" t="str">
        <f>IF(BASES!$B$7&lt;&gt;"",IF('TABLA DE OBJETIVOS'!$F130=BASES!$B$7,"SI",""),"")</f>
        <v/>
      </c>
      <c r="H129" s="20" t="str">
        <f>IF((I129&lt;&gt;"")^(SUM(H$4:H128)&lt;&gt;""),MAX(H$4:H128)+1,"")</f>
        <v/>
      </c>
      <c r="I129" s="20" t="str">
        <f>IF(J129="SI",'TABLA DE OBJETIVOS'!$A130,"")</f>
        <v/>
      </c>
      <c r="J129" s="20" t="str">
        <f>IF(BASES!$B$8&lt;&gt;"",IF('TABLA DE OBJETIVOS'!$F130=BASES!$B$8,"SI",""),"")</f>
        <v/>
      </c>
      <c r="K129" s="20" t="str">
        <f>IF((L129&lt;&gt;"")^(SUM(K$4:K128)&lt;&gt;""),MAX(K$4:K128)+1,"")</f>
        <v/>
      </c>
      <c r="L129" s="20" t="str">
        <f>IF(M129="SI",'TABLA DE OBJETIVOS'!$A130,"")</f>
        <v/>
      </c>
      <c r="M129" s="20" t="str">
        <f>IF(BASES!$B$9&lt;&gt;"",IF('TABLA DE OBJETIVOS'!$F130=BASES!$B$9,"SI",""),"")</f>
        <v/>
      </c>
      <c r="N129" s="20" t="str">
        <f>IF((O129&lt;&gt;"")^(SUM(N$4:N128)&lt;&gt;""),MAX(N$4:N128)+1,"")</f>
        <v/>
      </c>
      <c r="O129" s="20" t="str">
        <f>IF(P129="SI",'TABLA DE OBJETIVOS'!$A130,"")</f>
        <v/>
      </c>
      <c r="P129" s="20" t="str">
        <f>IF(BASES!$B$10&lt;&gt;"",IF('TABLA DE OBJETIVOS'!$F130=BASES!$B$10,"SI",""),"")</f>
        <v/>
      </c>
      <c r="Q129" s="20" t="str">
        <f>IF((R129&lt;&gt;"")^(SUM(Q$4:Q128)&lt;&gt;""),MAX(Q$4:Q128)+1,"")</f>
        <v/>
      </c>
      <c r="R129" s="20" t="str">
        <f>IF(S129="SI",'TABLA DE OBJETIVOS'!$A130,"")</f>
        <v/>
      </c>
      <c r="S129" s="20" t="str">
        <f>IF(BASES!$B$11&lt;&gt;"",IF('TABLA DE OBJETIVOS'!$F130=BASES!$B$11,"SI",""),"")</f>
        <v/>
      </c>
      <c r="T129" s="20" t="str">
        <f>IF((U129&lt;&gt;"")^(SUM(T$4:T128)&lt;&gt;""),MAX(T$4:T128)+1,"")</f>
        <v/>
      </c>
      <c r="U129" s="20" t="str">
        <f>IF(V129="SI",'TABLA DE OBJETIVOS'!$A130,"")</f>
        <v/>
      </c>
      <c r="V129" s="20" t="str">
        <f>IF(BASES!$B$12&lt;&gt;"",IF('TABLA DE OBJETIVOS'!$F130=BASES!$B$12,"SI",""),"")</f>
        <v/>
      </c>
    </row>
    <row r="130" spans="2:22" x14ac:dyDescent="0.3">
      <c r="B130" s="20" t="str">
        <f>IF((C130&lt;&gt;"")^(SUM(B$4:B129)&lt;&gt;""),MAX(B$4:B129)+1,"")</f>
        <v/>
      </c>
      <c r="C130" s="20" t="str">
        <f>IF(D130="SI",'TABLA DE OBJETIVOS'!$A131,"")</f>
        <v/>
      </c>
      <c r="D130" s="20" t="str">
        <f>IF(BASES!$B$6&lt;&gt;"",IF('TABLA DE OBJETIVOS'!$F131=BASES!$B$6,"SI",""),"")</f>
        <v/>
      </c>
      <c r="E130" s="20" t="str">
        <f>IF((F130&lt;&gt;"")^(SUM(E$4:E129)&lt;&gt;""),MAX(E$4:E129)+1,"")</f>
        <v/>
      </c>
      <c r="F130" s="20" t="str">
        <f>IF(G130="SI",'TABLA DE OBJETIVOS'!$A131,"")</f>
        <v/>
      </c>
      <c r="G130" s="20" t="str">
        <f>IF(BASES!$B$7&lt;&gt;"",IF('TABLA DE OBJETIVOS'!$F131=BASES!$B$7,"SI",""),"")</f>
        <v/>
      </c>
      <c r="H130" s="20" t="str">
        <f>IF((I130&lt;&gt;"")^(SUM(H$4:H129)&lt;&gt;""),MAX(H$4:H129)+1,"")</f>
        <v/>
      </c>
      <c r="I130" s="20" t="str">
        <f>IF(J130="SI",'TABLA DE OBJETIVOS'!$A131,"")</f>
        <v/>
      </c>
      <c r="J130" s="20" t="str">
        <f>IF(BASES!$B$8&lt;&gt;"",IF('TABLA DE OBJETIVOS'!$F131=BASES!$B$8,"SI",""),"")</f>
        <v/>
      </c>
      <c r="K130" s="20" t="str">
        <f>IF((L130&lt;&gt;"")^(SUM(K$4:K129)&lt;&gt;""),MAX(K$4:K129)+1,"")</f>
        <v/>
      </c>
      <c r="L130" s="20" t="str">
        <f>IF(M130="SI",'TABLA DE OBJETIVOS'!$A131,"")</f>
        <v/>
      </c>
      <c r="M130" s="20" t="str">
        <f>IF(BASES!$B$9&lt;&gt;"",IF('TABLA DE OBJETIVOS'!$F131=BASES!$B$9,"SI",""),"")</f>
        <v/>
      </c>
      <c r="N130" s="20" t="str">
        <f>IF((O130&lt;&gt;"")^(SUM(N$4:N129)&lt;&gt;""),MAX(N$4:N129)+1,"")</f>
        <v/>
      </c>
      <c r="O130" s="20" t="str">
        <f>IF(P130="SI",'TABLA DE OBJETIVOS'!$A131,"")</f>
        <v/>
      </c>
      <c r="P130" s="20" t="str">
        <f>IF(BASES!$B$10&lt;&gt;"",IF('TABLA DE OBJETIVOS'!$F131=BASES!$B$10,"SI",""),"")</f>
        <v/>
      </c>
      <c r="Q130" s="20" t="str">
        <f>IF((R130&lt;&gt;"")^(SUM(Q$4:Q129)&lt;&gt;""),MAX(Q$4:Q129)+1,"")</f>
        <v/>
      </c>
      <c r="R130" s="20" t="str">
        <f>IF(S130="SI",'TABLA DE OBJETIVOS'!$A131,"")</f>
        <v/>
      </c>
      <c r="S130" s="20" t="str">
        <f>IF(BASES!$B$11&lt;&gt;"",IF('TABLA DE OBJETIVOS'!$F131=BASES!$B$11,"SI",""),"")</f>
        <v/>
      </c>
      <c r="T130" s="20" t="str">
        <f>IF((U130&lt;&gt;"")^(SUM(T$4:T129)&lt;&gt;""),MAX(T$4:T129)+1,"")</f>
        <v/>
      </c>
      <c r="U130" s="20" t="str">
        <f>IF(V130="SI",'TABLA DE OBJETIVOS'!$A131,"")</f>
        <v/>
      </c>
      <c r="V130" s="20" t="str">
        <f>IF(BASES!$B$12&lt;&gt;"",IF('TABLA DE OBJETIVOS'!$F131=BASES!$B$12,"SI",""),"")</f>
        <v/>
      </c>
    </row>
    <row r="131" spans="2:22" x14ac:dyDescent="0.3">
      <c r="B131" s="20" t="str">
        <f>IF((C131&lt;&gt;"")^(SUM(B$4:B130)&lt;&gt;""),MAX(B$4:B130)+1,"")</f>
        <v/>
      </c>
      <c r="C131" s="20" t="str">
        <f>IF(D131="SI",'TABLA DE OBJETIVOS'!$A132,"")</f>
        <v/>
      </c>
      <c r="D131" s="20" t="str">
        <f>IF(BASES!$B$6&lt;&gt;"",IF('TABLA DE OBJETIVOS'!$F132=BASES!$B$6,"SI",""),"")</f>
        <v/>
      </c>
      <c r="E131" s="20" t="str">
        <f>IF((F131&lt;&gt;"")^(SUM(E$4:E130)&lt;&gt;""),MAX(E$4:E130)+1,"")</f>
        <v/>
      </c>
      <c r="F131" s="20" t="str">
        <f>IF(G131="SI",'TABLA DE OBJETIVOS'!$A132,"")</f>
        <v/>
      </c>
      <c r="G131" s="20" t="str">
        <f>IF(BASES!$B$7&lt;&gt;"",IF('TABLA DE OBJETIVOS'!$F132=BASES!$B$7,"SI",""),"")</f>
        <v/>
      </c>
      <c r="H131" s="20" t="str">
        <f>IF((I131&lt;&gt;"")^(SUM(H$4:H130)&lt;&gt;""),MAX(H$4:H130)+1,"")</f>
        <v/>
      </c>
      <c r="I131" s="20" t="str">
        <f>IF(J131="SI",'TABLA DE OBJETIVOS'!$A132,"")</f>
        <v/>
      </c>
      <c r="J131" s="20" t="str">
        <f>IF(BASES!$B$8&lt;&gt;"",IF('TABLA DE OBJETIVOS'!$F132=BASES!$B$8,"SI",""),"")</f>
        <v/>
      </c>
      <c r="K131" s="20" t="str">
        <f>IF((L131&lt;&gt;"")^(SUM(K$4:K130)&lt;&gt;""),MAX(K$4:K130)+1,"")</f>
        <v/>
      </c>
      <c r="L131" s="20" t="str">
        <f>IF(M131="SI",'TABLA DE OBJETIVOS'!$A132,"")</f>
        <v/>
      </c>
      <c r="M131" s="20" t="str">
        <f>IF(BASES!$B$9&lt;&gt;"",IF('TABLA DE OBJETIVOS'!$F132=BASES!$B$9,"SI",""),"")</f>
        <v/>
      </c>
      <c r="N131" s="20" t="str">
        <f>IF((O131&lt;&gt;"")^(SUM(N$4:N130)&lt;&gt;""),MAX(N$4:N130)+1,"")</f>
        <v/>
      </c>
      <c r="O131" s="20" t="str">
        <f>IF(P131="SI",'TABLA DE OBJETIVOS'!$A132,"")</f>
        <v/>
      </c>
      <c r="P131" s="20" t="str">
        <f>IF(BASES!$B$10&lt;&gt;"",IF('TABLA DE OBJETIVOS'!$F132=BASES!$B$10,"SI",""),"")</f>
        <v/>
      </c>
      <c r="Q131" s="20" t="str">
        <f>IF((R131&lt;&gt;"")^(SUM(Q$4:Q130)&lt;&gt;""),MAX(Q$4:Q130)+1,"")</f>
        <v/>
      </c>
      <c r="R131" s="20" t="str">
        <f>IF(S131="SI",'TABLA DE OBJETIVOS'!$A132,"")</f>
        <v/>
      </c>
      <c r="S131" s="20" t="str">
        <f>IF(BASES!$B$11&lt;&gt;"",IF('TABLA DE OBJETIVOS'!$F132=BASES!$B$11,"SI",""),"")</f>
        <v/>
      </c>
      <c r="T131" s="20" t="str">
        <f>IF((U131&lt;&gt;"")^(SUM(T$4:T130)&lt;&gt;""),MAX(T$4:T130)+1,"")</f>
        <v/>
      </c>
      <c r="U131" s="20" t="str">
        <f>IF(V131="SI",'TABLA DE OBJETIVOS'!$A132,"")</f>
        <v/>
      </c>
      <c r="V131" s="20" t="str">
        <f>IF(BASES!$B$12&lt;&gt;"",IF('TABLA DE OBJETIVOS'!$F132=BASES!$B$12,"SI",""),"")</f>
        <v/>
      </c>
    </row>
    <row r="132" spans="2:22" x14ac:dyDescent="0.3">
      <c r="B132" s="20" t="str">
        <f>IF((C132&lt;&gt;"")^(SUM(B$4:B131)&lt;&gt;""),MAX(B$4:B131)+1,"")</f>
        <v/>
      </c>
      <c r="C132" s="20" t="str">
        <f>IF(D132="SI",'TABLA DE OBJETIVOS'!$A133,"")</f>
        <v/>
      </c>
      <c r="D132" s="20" t="str">
        <f>IF(BASES!$B$6&lt;&gt;"",IF('TABLA DE OBJETIVOS'!$F133=BASES!$B$6,"SI",""),"")</f>
        <v/>
      </c>
      <c r="E132" s="20" t="str">
        <f>IF((F132&lt;&gt;"")^(SUM(E$4:E131)&lt;&gt;""),MAX(E$4:E131)+1,"")</f>
        <v/>
      </c>
      <c r="F132" s="20" t="str">
        <f>IF(G132="SI",'TABLA DE OBJETIVOS'!$A133,"")</f>
        <v/>
      </c>
      <c r="G132" s="20" t="str">
        <f>IF(BASES!$B$7&lt;&gt;"",IF('TABLA DE OBJETIVOS'!$F133=BASES!$B$7,"SI",""),"")</f>
        <v/>
      </c>
      <c r="H132" s="20" t="str">
        <f>IF((I132&lt;&gt;"")^(SUM(H$4:H131)&lt;&gt;""),MAX(H$4:H131)+1,"")</f>
        <v/>
      </c>
      <c r="I132" s="20" t="str">
        <f>IF(J132="SI",'TABLA DE OBJETIVOS'!$A133,"")</f>
        <v/>
      </c>
      <c r="J132" s="20" t="str">
        <f>IF(BASES!$B$8&lt;&gt;"",IF('TABLA DE OBJETIVOS'!$F133=BASES!$B$8,"SI",""),"")</f>
        <v/>
      </c>
      <c r="K132" s="20" t="str">
        <f>IF((L132&lt;&gt;"")^(SUM(K$4:K131)&lt;&gt;""),MAX(K$4:K131)+1,"")</f>
        <v/>
      </c>
      <c r="L132" s="20" t="str">
        <f>IF(M132="SI",'TABLA DE OBJETIVOS'!$A133,"")</f>
        <v/>
      </c>
      <c r="M132" s="20" t="str">
        <f>IF(BASES!$B$9&lt;&gt;"",IF('TABLA DE OBJETIVOS'!$F133=BASES!$B$9,"SI",""),"")</f>
        <v/>
      </c>
      <c r="N132" s="20" t="str">
        <f>IF((O132&lt;&gt;"")^(SUM(N$4:N131)&lt;&gt;""),MAX(N$4:N131)+1,"")</f>
        <v/>
      </c>
      <c r="O132" s="20" t="str">
        <f>IF(P132="SI",'TABLA DE OBJETIVOS'!$A133,"")</f>
        <v/>
      </c>
      <c r="P132" s="20" t="str">
        <f>IF(BASES!$B$10&lt;&gt;"",IF('TABLA DE OBJETIVOS'!$F133=BASES!$B$10,"SI",""),"")</f>
        <v/>
      </c>
      <c r="Q132" s="20" t="str">
        <f>IF((R132&lt;&gt;"")^(SUM(Q$4:Q131)&lt;&gt;""),MAX(Q$4:Q131)+1,"")</f>
        <v/>
      </c>
      <c r="R132" s="20" t="str">
        <f>IF(S132="SI",'TABLA DE OBJETIVOS'!$A133,"")</f>
        <v/>
      </c>
      <c r="S132" s="20" t="str">
        <f>IF(BASES!$B$11&lt;&gt;"",IF('TABLA DE OBJETIVOS'!$F133=BASES!$B$11,"SI",""),"")</f>
        <v/>
      </c>
      <c r="T132" s="20" t="str">
        <f>IF((U132&lt;&gt;"")^(SUM(T$4:T131)&lt;&gt;""),MAX(T$4:T131)+1,"")</f>
        <v/>
      </c>
      <c r="U132" s="20" t="str">
        <f>IF(V132="SI",'TABLA DE OBJETIVOS'!$A133,"")</f>
        <v/>
      </c>
      <c r="V132" s="20" t="str">
        <f>IF(BASES!$B$12&lt;&gt;"",IF('TABLA DE OBJETIVOS'!$F133=BASES!$B$12,"SI",""),"")</f>
        <v/>
      </c>
    </row>
    <row r="133" spans="2:22" x14ac:dyDescent="0.3">
      <c r="B133" s="20" t="str">
        <f>IF((C133&lt;&gt;"")^(SUM(B$4:B132)&lt;&gt;""),MAX(B$4:B132)+1,"")</f>
        <v/>
      </c>
      <c r="C133" s="20" t="str">
        <f>IF(D133="SI",'TABLA DE OBJETIVOS'!$A134,"")</f>
        <v/>
      </c>
      <c r="D133" s="20" t="str">
        <f>IF(BASES!$B$6&lt;&gt;"",IF('TABLA DE OBJETIVOS'!$F134=BASES!$B$6,"SI",""),"")</f>
        <v/>
      </c>
      <c r="E133" s="20" t="str">
        <f>IF((F133&lt;&gt;"")^(SUM(E$4:E132)&lt;&gt;""),MAX(E$4:E132)+1,"")</f>
        <v/>
      </c>
      <c r="F133" s="20" t="str">
        <f>IF(G133="SI",'TABLA DE OBJETIVOS'!$A134,"")</f>
        <v/>
      </c>
      <c r="G133" s="20" t="str">
        <f>IF(BASES!$B$7&lt;&gt;"",IF('TABLA DE OBJETIVOS'!$F134=BASES!$B$7,"SI",""),"")</f>
        <v/>
      </c>
      <c r="H133" s="20" t="str">
        <f>IF((I133&lt;&gt;"")^(SUM(H$4:H132)&lt;&gt;""),MAX(H$4:H132)+1,"")</f>
        <v/>
      </c>
      <c r="I133" s="20" t="str">
        <f>IF(J133="SI",'TABLA DE OBJETIVOS'!$A134,"")</f>
        <v/>
      </c>
      <c r="J133" s="20" t="str">
        <f>IF(BASES!$B$8&lt;&gt;"",IF('TABLA DE OBJETIVOS'!$F134=BASES!$B$8,"SI",""),"")</f>
        <v/>
      </c>
      <c r="K133" s="20" t="str">
        <f>IF((L133&lt;&gt;"")^(SUM(K$4:K132)&lt;&gt;""),MAX(K$4:K132)+1,"")</f>
        <v/>
      </c>
      <c r="L133" s="20" t="str">
        <f>IF(M133="SI",'TABLA DE OBJETIVOS'!$A134,"")</f>
        <v/>
      </c>
      <c r="M133" s="20" t="str">
        <f>IF(BASES!$B$9&lt;&gt;"",IF('TABLA DE OBJETIVOS'!$F134=BASES!$B$9,"SI",""),"")</f>
        <v/>
      </c>
      <c r="N133" s="20" t="str">
        <f>IF((O133&lt;&gt;"")^(SUM(N$4:N132)&lt;&gt;""),MAX(N$4:N132)+1,"")</f>
        <v/>
      </c>
      <c r="O133" s="20" t="str">
        <f>IF(P133="SI",'TABLA DE OBJETIVOS'!$A134,"")</f>
        <v/>
      </c>
      <c r="P133" s="20" t="str">
        <f>IF(BASES!$B$10&lt;&gt;"",IF('TABLA DE OBJETIVOS'!$F134=BASES!$B$10,"SI",""),"")</f>
        <v/>
      </c>
      <c r="Q133" s="20" t="str">
        <f>IF((R133&lt;&gt;"")^(SUM(Q$4:Q132)&lt;&gt;""),MAX(Q$4:Q132)+1,"")</f>
        <v/>
      </c>
      <c r="R133" s="20" t="str">
        <f>IF(S133="SI",'TABLA DE OBJETIVOS'!$A134,"")</f>
        <v/>
      </c>
      <c r="S133" s="20" t="str">
        <f>IF(BASES!$B$11&lt;&gt;"",IF('TABLA DE OBJETIVOS'!$F134=BASES!$B$11,"SI",""),"")</f>
        <v/>
      </c>
      <c r="T133" s="20" t="str">
        <f>IF((U133&lt;&gt;"")^(SUM(T$4:T132)&lt;&gt;""),MAX(T$4:T132)+1,"")</f>
        <v/>
      </c>
      <c r="U133" s="20" t="str">
        <f>IF(V133="SI",'TABLA DE OBJETIVOS'!$A134,"")</f>
        <v/>
      </c>
      <c r="V133" s="20" t="str">
        <f>IF(BASES!$B$12&lt;&gt;"",IF('TABLA DE OBJETIVOS'!$F134=BASES!$B$12,"SI",""),"")</f>
        <v/>
      </c>
    </row>
    <row r="134" spans="2:22" x14ac:dyDescent="0.3">
      <c r="B134" s="20" t="str">
        <f>IF((C134&lt;&gt;"")^(SUM(B$4:B133)&lt;&gt;""),MAX(B$4:B133)+1,"")</f>
        <v/>
      </c>
      <c r="C134" s="20" t="str">
        <f>IF(D134="SI",'TABLA DE OBJETIVOS'!$A135,"")</f>
        <v/>
      </c>
      <c r="D134" s="20" t="str">
        <f>IF(BASES!$B$6&lt;&gt;"",IF('TABLA DE OBJETIVOS'!$F135=BASES!$B$6,"SI",""),"")</f>
        <v/>
      </c>
      <c r="E134" s="20" t="str">
        <f>IF((F134&lt;&gt;"")^(SUM(E$4:E133)&lt;&gt;""),MAX(E$4:E133)+1,"")</f>
        <v/>
      </c>
      <c r="F134" s="20" t="str">
        <f>IF(G134="SI",'TABLA DE OBJETIVOS'!$A135,"")</f>
        <v/>
      </c>
      <c r="G134" s="20" t="str">
        <f>IF(BASES!$B$7&lt;&gt;"",IF('TABLA DE OBJETIVOS'!$F135=BASES!$B$7,"SI",""),"")</f>
        <v/>
      </c>
      <c r="H134" s="20" t="str">
        <f>IF((I134&lt;&gt;"")^(SUM(H$4:H133)&lt;&gt;""),MAX(H$4:H133)+1,"")</f>
        <v/>
      </c>
      <c r="I134" s="20" t="str">
        <f>IF(J134="SI",'TABLA DE OBJETIVOS'!$A135,"")</f>
        <v/>
      </c>
      <c r="J134" s="20" t="str">
        <f>IF(BASES!$B$8&lt;&gt;"",IF('TABLA DE OBJETIVOS'!$F135=BASES!$B$8,"SI",""),"")</f>
        <v/>
      </c>
      <c r="K134" s="20" t="str">
        <f>IF((L134&lt;&gt;"")^(SUM(K$4:K133)&lt;&gt;""),MAX(K$4:K133)+1,"")</f>
        <v/>
      </c>
      <c r="L134" s="20" t="str">
        <f>IF(M134="SI",'TABLA DE OBJETIVOS'!$A135,"")</f>
        <v/>
      </c>
      <c r="M134" s="20" t="str">
        <f>IF(BASES!$B$9&lt;&gt;"",IF('TABLA DE OBJETIVOS'!$F135=BASES!$B$9,"SI",""),"")</f>
        <v/>
      </c>
      <c r="N134" s="20" t="str">
        <f>IF((O134&lt;&gt;"")^(SUM(N$4:N133)&lt;&gt;""),MAX(N$4:N133)+1,"")</f>
        <v/>
      </c>
      <c r="O134" s="20" t="str">
        <f>IF(P134="SI",'TABLA DE OBJETIVOS'!$A135,"")</f>
        <v/>
      </c>
      <c r="P134" s="20" t="str">
        <f>IF(BASES!$B$10&lt;&gt;"",IF('TABLA DE OBJETIVOS'!$F135=BASES!$B$10,"SI",""),"")</f>
        <v/>
      </c>
      <c r="Q134" s="20" t="str">
        <f>IF((R134&lt;&gt;"")^(SUM(Q$4:Q133)&lt;&gt;""),MAX(Q$4:Q133)+1,"")</f>
        <v/>
      </c>
      <c r="R134" s="20" t="str">
        <f>IF(S134="SI",'TABLA DE OBJETIVOS'!$A135,"")</f>
        <v/>
      </c>
      <c r="S134" s="20" t="str">
        <f>IF(BASES!$B$11&lt;&gt;"",IF('TABLA DE OBJETIVOS'!$F135=BASES!$B$11,"SI",""),"")</f>
        <v/>
      </c>
      <c r="T134" s="20" t="str">
        <f>IF((U134&lt;&gt;"")^(SUM(T$4:T133)&lt;&gt;""),MAX(T$4:T133)+1,"")</f>
        <v/>
      </c>
      <c r="U134" s="20" t="str">
        <f>IF(V134="SI",'TABLA DE OBJETIVOS'!$A135,"")</f>
        <v/>
      </c>
      <c r="V134" s="20" t="str">
        <f>IF(BASES!$B$12&lt;&gt;"",IF('TABLA DE OBJETIVOS'!$F135=BASES!$B$12,"SI",""),"")</f>
        <v/>
      </c>
    </row>
    <row r="135" spans="2:22" x14ac:dyDescent="0.3">
      <c r="B135" s="20" t="str">
        <f>IF((C135&lt;&gt;"")^(SUM(B$4:B134)&lt;&gt;""),MAX(B$4:B134)+1,"")</f>
        <v/>
      </c>
      <c r="C135" s="20" t="str">
        <f>IF(D135="SI",'TABLA DE OBJETIVOS'!$A136,"")</f>
        <v/>
      </c>
      <c r="D135" s="20" t="str">
        <f>IF(BASES!$B$6&lt;&gt;"",IF('TABLA DE OBJETIVOS'!$F136=BASES!$B$6,"SI",""),"")</f>
        <v/>
      </c>
      <c r="E135" s="20" t="str">
        <f>IF((F135&lt;&gt;"")^(SUM(E$4:E134)&lt;&gt;""),MAX(E$4:E134)+1,"")</f>
        <v/>
      </c>
      <c r="F135" s="20" t="str">
        <f>IF(G135="SI",'TABLA DE OBJETIVOS'!$A136,"")</f>
        <v/>
      </c>
      <c r="G135" s="20" t="str">
        <f>IF(BASES!$B$7&lt;&gt;"",IF('TABLA DE OBJETIVOS'!$F136=BASES!$B$7,"SI",""),"")</f>
        <v/>
      </c>
      <c r="H135" s="20" t="str">
        <f>IF((I135&lt;&gt;"")^(SUM(H$4:H134)&lt;&gt;""),MAX(H$4:H134)+1,"")</f>
        <v/>
      </c>
      <c r="I135" s="20" t="str">
        <f>IF(J135="SI",'TABLA DE OBJETIVOS'!$A136,"")</f>
        <v/>
      </c>
      <c r="J135" s="20" t="str">
        <f>IF(BASES!$B$8&lt;&gt;"",IF('TABLA DE OBJETIVOS'!$F136=BASES!$B$8,"SI",""),"")</f>
        <v/>
      </c>
      <c r="K135" s="20" t="str">
        <f>IF((L135&lt;&gt;"")^(SUM(K$4:K134)&lt;&gt;""),MAX(K$4:K134)+1,"")</f>
        <v/>
      </c>
      <c r="L135" s="20" t="str">
        <f>IF(M135="SI",'TABLA DE OBJETIVOS'!$A136,"")</f>
        <v/>
      </c>
      <c r="M135" s="20" t="str">
        <f>IF(BASES!$B$9&lt;&gt;"",IF('TABLA DE OBJETIVOS'!$F136=BASES!$B$9,"SI",""),"")</f>
        <v/>
      </c>
      <c r="N135" s="20" t="str">
        <f>IF((O135&lt;&gt;"")^(SUM(N$4:N134)&lt;&gt;""),MAX(N$4:N134)+1,"")</f>
        <v/>
      </c>
      <c r="O135" s="20" t="str">
        <f>IF(P135="SI",'TABLA DE OBJETIVOS'!$A136,"")</f>
        <v/>
      </c>
      <c r="P135" s="20" t="str">
        <f>IF(BASES!$B$10&lt;&gt;"",IF('TABLA DE OBJETIVOS'!$F136=BASES!$B$10,"SI",""),"")</f>
        <v/>
      </c>
      <c r="Q135" s="20" t="str">
        <f>IF((R135&lt;&gt;"")^(SUM(Q$4:Q134)&lt;&gt;""),MAX(Q$4:Q134)+1,"")</f>
        <v/>
      </c>
      <c r="R135" s="20" t="str">
        <f>IF(S135="SI",'TABLA DE OBJETIVOS'!$A136,"")</f>
        <v/>
      </c>
      <c r="S135" s="20" t="str">
        <f>IF(BASES!$B$11&lt;&gt;"",IF('TABLA DE OBJETIVOS'!$F136=BASES!$B$11,"SI",""),"")</f>
        <v/>
      </c>
      <c r="T135" s="20" t="str">
        <f>IF((U135&lt;&gt;"")^(SUM(T$4:T134)&lt;&gt;""),MAX(T$4:T134)+1,"")</f>
        <v/>
      </c>
      <c r="U135" s="20" t="str">
        <f>IF(V135="SI",'TABLA DE OBJETIVOS'!$A136,"")</f>
        <v/>
      </c>
      <c r="V135" s="20" t="str">
        <f>IF(BASES!$B$12&lt;&gt;"",IF('TABLA DE OBJETIVOS'!$F136=BASES!$B$12,"SI",""),"")</f>
        <v/>
      </c>
    </row>
    <row r="136" spans="2:22" x14ac:dyDescent="0.3">
      <c r="B136" s="20" t="str">
        <f>IF((C136&lt;&gt;"")^(SUM(B$4:B135)&lt;&gt;""),MAX(B$4:B135)+1,"")</f>
        <v/>
      </c>
      <c r="C136" s="20" t="str">
        <f>IF(D136="SI",'TABLA DE OBJETIVOS'!$A137,"")</f>
        <v/>
      </c>
      <c r="D136" s="20" t="str">
        <f>IF(BASES!$B$6&lt;&gt;"",IF('TABLA DE OBJETIVOS'!$F137=BASES!$B$6,"SI",""),"")</f>
        <v/>
      </c>
      <c r="E136" s="20" t="str">
        <f>IF((F136&lt;&gt;"")^(SUM(E$4:E135)&lt;&gt;""),MAX(E$4:E135)+1,"")</f>
        <v/>
      </c>
      <c r="F136" s="20" t="str">
        <f>IF(G136="SI",'TABLA DE OBJETIVOS'!$A137,"")</f>
        <v/>
      </c>
      <c r="G136" s="20" t="str">
        <f>IF(BASES!$B$7&lt;&gt;"",IF('TABLA DE OBJETIVOS'!$F137=BASES!$B$7,"SI",""),"")</f>
        <v/>
      </c>
      <c r="H136" s="20" t="str">
        <f>IF((I136&lt;&gt;"")^(SUM(H$4:H135)&lt;&gt;""),MAX(H$4:H135)+1,"")</f>
        <v/>
      </c>
      <c r="I136" s="20" t="str">
        <f>IF(J136="SI",'TABLA DE OBJETIVOS'!$A137,"")</f>
        <v/>
      </c>
      <c r="J136" s="20" t="str">
        <f>IF(BASES!$B$8&lt;&gt;"",IF('TABLA DE OBJETIVOS'!$F137=BASES!$B$8,"SI",""),"")</f>
        <v/>
      </c>
      <c r="K136" s="20" t="str">
        <f>IF((L136&lt;&gt;"")^(SUM(K$4:K135)&lt;&gt;""),MAX(K$4:K135)+1,"")</f>
        <v/>
      </c>
      <c r="L136" s="20" t="str">
        <f>IF(M136="SI",'TABLA DE OBJETIVOS'!$A137,"")</f>
        <v/>
      </c>
      <c r="M136" s="20" t="str">
        <f>IF(BASES!$B$9&lt;&gt;"",IF('TABLA DE OBJETIVOS'!$F137=BASES!$B$9,"SI",""),"")</f>
        <v/>
      </c>
      <c r="N136" s="20" t="str">
        <f>IF((O136&lt;&gt;"")^(SUM(N$4:N135)&lt;&gt;""),MAX(N$4:N135)+1,"")</f>
        <v/>
      </c>
      <c r="O136" s="20" t="str">
        <f>IF(P136="SI",'TABLA DE OBJETIVOS'!$A137,"")</f>
        <v/>
      </c>
      <c r="P136" s="20" t="str">
        <f>IF(BASES!$B$10&lt;&gt;"",IF('TABLA DE OBJETIVOS'!$F137=BASES!$B$10,"SI",""),"")</f>
        <v/>
      </c>
      <c r="Q136" s="20" t="str">
        <f>IF((R136&lt;&gt;"")^(SUM(Q$4:Q135)&lt;&gt;""),MAX(Q$4:Q135)+1,"")</f>
        <v/>
      </c>
      <c r="R136" s="20" t="str">
        <f>IF(S136="SI",'TABLA DE OBJETIVOS'!$A137,"")</f>
        <v/>
      </c>
      <c r="S136" s="20" t="str">
        <f>IF(BASES!$B$11&lt;&gt;"",IF('TABLA DE OBJETIVOS'!$F137=BASES!$B$11,"SI",""),"")</f>
        <v/>
      </c>
      <c r="T136" s="20" t="str">
        <f>IF((U136&lt;&gt;"")^(SUM(T$4:T135)&lt;&gt;""),MAX(T$4:T135)+1,"")</f>
        <v/>
      </c>
      <c r="U136" s="20" t="str">
        <f>IF(V136="SI",'TABLA DE OBJETIVOS'!$A137,"")</f>
        <v/>
      </c>
      <c r="V136" s="20" t="str">
        <f>IF(BASES!$B$12&lt;&gt;"",IF('TABLA DE OBJETIVOS'!$F137=BASES!$B$12,"SI",""),"")</f>
        <v/>
      </c>
    </row>
    <row r="137" spans="2:22" x14ac:dyDescent="0.3">
      <c r="B137" s="20" t="str">
        <f>IF((C137&lt;&gt;"")^(SUM(B$4:B136)&lt;&gt;""),MAX(B$4:B136)+1,"")</f>
        <v/>
      </c>
      <c r="C137" s="20" t="str">
        <f>IF(D137="SI",'TABLA DE OBJETIVOS'!$A138,"")</f>
        <v/>
      </c>
      <c r="D137" s="20" t="str">
        <f>IF(BASES!$B$6&lt;&gt;"",IF('TABLA DE OBJETIVOS'!$F138=BASES!$B$6,"SI",""),"")</f>
        <v/>
      </c>
      <c r="E137" s="20" t="str">
        <f>IF((F137&lt;&gt;"")^(SUM(E$4:E136)&lt;&gt;""),MAX(E$4:E136)+1,"")</f>
        <v/>
      </c>
      <c r="F137" s="20" t="str">
        <f>IF(G137="SI",'TABLA DE OBJETIVOS'!$A138,"")</f>
        <v/>
      </c>
      <c r="G137" s="20" t="str">
        <f>IF(BASES!$B$7&lt;&gt;"",IF('TABLA DE OBJETIVOS'!$F138=BASES!$B$7,"SI",""),"")</f>
        <v/>
      </c>
      <c r="H137" s="20" t="str">
        <f>IF((I137&lt;&gt;"")^(SUM(H$4:H136)&lt;&gt;""),MAX(H$4:H136)+1,"")</f>
        <v/>
      </c>
      <c r="I137" s="20" t="str">
        <f>IF(J137="SI",'TABLA DE OBJETIVOS'!$A138,"")</f>
        <v/>
      </c>
      <c r="J137" s="20" t="str">
        <f>IF(BASES!$B$8&lt;&gt;"",IF('TABLA DE OBJETIVOS'!$F138=BASES!$B$8,"SI",""),"")</f>
        <v/>
      </c>
      <c r="K137" s="20" t="str">
        <f>IF((L137&lt;&gt;"")^(SUM(K$4:K136)&lt;&gt;""),MAX(K$4:K136)+1,"")</f>
        <v/>
      </c>
      <c r="L137" s="20" t="str">
        <f>IF(M137="SI",'TABLA DE OBJETIVOS'!$A138,"")</f>
        <v/>
      </c>
      <c r="M137" s="20" t="str">
        <f>IF(BASES!$B$9&lt;&gt;"",IF('TABLA DE OBJETIVOS'!$F138=BASES!$B$9,"SI",""),"")</f>
        <v/>
      </c>
      <c r="N137" s="20" t="str">
        <f>IF((O137&lt;&gt;"")^(SUM(N$4:N136)&lt;&gt;""),MAX(N$4:N136)+1,"")</f>
        <v/>
      </c>
      <c r="O137" s="20" t="str">
        <f>IF(P137="SI",'TABLA DE OBJETIVOS'!$A138,"")</f>
        <v/>
      </c>
      <c r="P137" s="20" t="str">
        <f>IF(BASES!$B$10&lt;&gt;"",IF('TABLA DE OBJETIVOS'!$F138=BASES!$B$10,"SI",""),"")</f>
        <v/>
      </c>
      <c r="Q137" s="20" t="str">
        <f>IF((R137&lt;&gt;"")^(SUM(Q$4:Q136)&lt;&gt;""),MAX(Q$4:Q136)+1,"")</f>
        <v/>
      </c>
      <c r="R137" s="20" t="str">
        <f>IF(S137="SI",'TABLA DE OBJETIVOS'!$A138,"")</f>
        <v/>
      </c>
      <c r="S137" s="20" t="str">
        <f>IF(BASES!$B$11&lt;&gt;"",IF('TABLA DE OBJETIVOS'!$F138=BASES!$B$11,"SI",""),"")</f>
        <v/>
      </c>
      <c r="T137" s="20" t="str">
        <f>IF((U137&lt;&gt;"")^(SUM(T$4:T136)&lt;&gt;""),MAX(T$4:T136)+1,"")</f>
        <v/>
      </c>
      <c r="U137" s="20" t="str">
        <f>IF(V137="SI",'TABLA DE OBJETIVOS'!$A138,"")</f>
        <v/>
      </c>
      <c r="V137" s="20" t="str">
        <f>IF(BASES!$B$12&lt;&gt;"",IF('TABLA DE OBJETIVOS'!$F138=BASES!$B$12,"SI",""),"")</f>
        <v/>
      </c>
    </row>
    <row r="138" spans="2:22" x14ac:dyDescent="0.3">
      <c r="B138" s="20" t="str">
        <f>IF((C138&lt;&gt;"")^(SUM(B$4:B137)&lt;&gt;""),MAX(B$4:B137)+1,"")</f>
        <v/>
      </c>
      <c r="C138" s="20" t="str">
        <f>IF(D138="SI",'TABLA DE OBJETIVOS'!$A139,"")</f>
        <v/>
      </c>
      <c r="D138" s="20" t="str">
        <f>IF(BASES!$B$6&lt;&gt;"",IF('TABLA DE OBJETIVOS'!$F139=BASES!$B$6,"SI",""),"")</f>
        <v/>
      </c>
      <c r="E138" s="20" t="str">
        <f>IF((F138&lt;&gt;"")^(SUM(E$4:E137)&lt;&gt;""),MAX(E$4:E137)+1,"")</f>
        <v/>
      </c>
      <c r="F138" s="20" t="str">
        <f>IF(G138="SI",'TABLA DE OBJETIVOS'!$A139,"")</f>
        <v/>
      </c>
      <c r="G138" s="20" t="str">
        <f>IF(BASES!$B$7&lt;&gt;"",IF('TABLA DE OBJETIVOS'!$F139=BASES!$B$7,"SI",""),"")</f>
        <v/>
      </c>
      <c r="H138" s="20" t="str">
        <f>IF((I138&lt;&gt;"")^(SUM(H$4:H137)&lt;&gt;""),MAX(H$4:H137)+1,"")</f>
        <v/>
      </c>
      <c r="I138" s="20" t="str">
        <f>IF(J138="SI",'TABLA DE OBJETIVOS'!$A139,"")</f>
        <v/>
      </c>
      <c r="J138" s="20" t="str">
        <f>IF(BASES!$B$8&lt;&gt;"",IF('TABLA DE OBJETIVOS'!$F139=BASES!$B$8,"SI",""),"")</f>
        <v/>
      </c>
      <c r="K138" s="20" t="str">
        <f>IF((L138&lt;&gt;"")^(SUM(K$4:K137)&lt;&gt;""),MAX(K$4:K137)+1,"")</f>
        <v/>
      </c>
      <c r="L138" s="20" t="str">
        <f>IF(M138="SI",'TABLA DE OBJETIVOS'!$A139,"")</f>
        <v/>
      </c>
      <c r="M138" s="20" t="str">
        <f>IF(BASES!$B$9&lt;&gt;"",IF('TABLA DE OBJETIVOS'!$F139=BASES!$B$9,"SI",""),"")</f>
        <v/>
      </c>
      <c r="N138" s="20" t="str">
        <f>IF((O138&lt;&gt;"")^(SUM(N$4:N137)&lt;&gt;""),MAX(N$4:N137)+1,"")</f>
        <v/>
      </c>
      <c r="O138" s="20" t="str">
        <f>IF(P138="SI",'TABLA DE OBJETIVOS'!$A139,"")</f>
        <v/>
      </c>
      <c r="P138" s="20" t="str">
        <f>IF(BASES!$B$10&lt;&gt;"",IF('TABLA DE OBJETIVOS'!$F139=BASES!$B$10,"SI",""),"")</f>
        <v/>
      </c>
      <c r="Q138" s="20" t="str">
        <f>IF((R138&lt;&gt;"")^(SUM(Q$4:Q137)&lt;&gt;""),MAX(Q$4:Q137)+1,"")</f>
        <v/>
      </c>
      <c r="R138" s="20" t="str">
        <f>IF(S138="SI",'TABLA DE OBJETIVOS'!$A139,"")</f>
        <v/>
      </c>
      <c r="S138" s="20" t="str">
        <f>IF(BASES!$B$11&lt;&gt;"",IF('TABLA DE OBJETIVOS'!$F139=BASES!$B$11,"SI",""),"")</f>
        <v/>
      </c>
      <c r="T138" s="20" t="str">
        <f>IF((U138&lt;&gt;"")^(SUM(T$4:T137)&lt;&gt;""),MAX(T$4:T137)+1,"")</f>
        <v/>
      </c>
      <c r="U138" s="20" t="str">
        <f>IF(V138="SI",'TABLA DE OBJETIVOS'!$A139,"")</f>
        <v/>
      </c>
      <c r="V138" s="20" t="str">
        <f>IF(BASES!$B$12&lt;&gt;"",IF('TABLA DE OBJETIVOS'!$F139=BASES!$B$12,"SI",""),"")</f>
        <v/>
      </c>
    </row>
    <row r="139" spans="2:22" x14ac:dyDescent="0.3">
      <c r="B139" s="20" t="str">
        <f>IF((C139&lt;&gt;"")^(SUM(B$4:B138)&lt;&gt;""),MAX(B$4:B138)+1,"")</f>
        <v/>
      </c>
      <c r="C139" s="20" t="str">
        <f>IF(D139="SI",'TABLA DE OBJETIVOS'!$A140,"")</f>
        <v/>
      </c>
      <c r="D139" s="20" t="str">
        <f>IF(BASES!$B$6&lt;&gt;"",IF('TABLA DE OBJETIVOS'!$F140=BASES!$B$6,"SI",""),"")</f>
        <v/>
      </c>
      <c r="E139" s="20" t="str">
        <f>IF((F139&lt;&gt;"")^(SUM(E$4:E138)&lt;&gt;""),MAX(E$4:E138)+1,"")</f>
        <v/>
      </c>
      <c r="F139" s="20" t="str">
        <f>IF(G139="SI",'TABLA DE OBJETIVOS'!$A140,"")</f>
        <v/>
      </c>
      <c r="G139" s="20" t="str">
        <f>IF(BASES!$B$7&lt;&gt;"",IF('TABLA DE OBJETIVOS'!$F140=BASES!$B$7,"SI",""),"")</f>
        <v/>
      </c>
      <c r="H139" s="20" t="str">
        <f>IF((I139&lt;&gt;"")^(SUM(H$4:H138)&lt;&gt;""),MAX(H$4:H138)+1,"")</f>
        <v/>
      </c>
      <c r="I139" s="20" t="str">
        <f>IF(J139="SI",'TABLA DE OBJETIVOS'!$A140,"")</f>
        <v/>
      </c>
      <c r="J139" s="20" t="str">
        <f>IF(BASES!$B$8&lt;&gt;"",IF('TABLA DE OBJETIVOS'!$F140=BASES!$B$8,"SI",""),"")</f>
        <v/>
      </c>
      <c r="K139" s="20" t="str">
        <f>IF((L139&lt;&gt;"")^(SUM(K$4:K138)&lt;&gt;""),MAX(K$4:K138)+1,"")</f>
        <v/>
      </c>
      <c r="L139" s="20" t="str">
        <f>IF(M139="SI",'TABLA DE OBJETIVOS'!$A140,"")</f>
        <v/>
      </c>
      <c r="M139" s="20" t="str">
        <f>IF(BASES!$B$9&lt;&gt;"",IF('TABLA DE OBJETIVOS'!$F140=BASES!$B$9,"SI",""),"")</f>
        <v/>
      </c>
      <c r="N139" s="20" t="str">
        <f>IF((O139&lt;&gt;"")^(SUM(N$4:N138)&lt;&gt;""),MAX(N$4:N138)+1,"")</f>
        <v/>
      </c>
      <c r="O139" s="20" t="str">
        <f>IF(P139="SI",'TABLA DE OBJETIVOS'!$A140,"")</f>
        <v/>
      </c>
      <c r="P139" s="20" t="str">
        <f>IF(BASES!$B$10&lt;&gt;"",IF('TABLA DE OBJETIVOS'!$F140=BASES!$B$10,"SI",""),"")</f>
        <v/>
      </c>
      <c r="Q139" s="20" t="str">
        <f>IF((R139&lt;&gt;"")^(SUM(Q$4:Q138)&lt;&gt;""),MAX(Q$4:Q138)+1,"")</f>
        <v/>
      </c>
      <c r="R139" s="20" t="str">
        <f>IF(S139="SI",'TABLA DE OBJETIVOS'!$A140,"")</f>
        <v/>
      </c>
      <c r="S139" s="20" t="str">
        <f>IF(BASES!$B$11&lt;&gt;"",IF('TABLA DE OBJETIVOS'!$F140=BASES!$B$11,"SI",""),"")</f>
        <v/>
      </c>
      <c r="T139" s="20" t="str">
        <f>IF((U139&lt;&gt;"")^(SUM(T$4:T138)&lt;&gt;""),MAX(T$4:T138)+1,"")</f>
        <v/>
      </c>
      <c r="U139" s="20" t="str">
        <f>IF(V139="SI",'TABLA DE OBJETIVOS'!$A140,"")</f>
        <v/>
      </c>
      <c r="V139" s="20" t="str">
        <f>IF(BASES!$B$12&lt;&gt;"",IF('TABLA DE OBJETIVOS'!$F140=BASES!$B$12,"SI",""),"")</f>
        <v/>
      </c>
    </row>
    <row r="140" spans="2:22" x14ac:dyDescent="0.3">
      <c r="B140" s="20" t="str">
        <f>IF((C140&lt;&gt;"")^(SUM(B$4:B139)&lt;&gt;""),MAX(B$4:B139)+1,"")</f>
        <v/>
      </c>
      <c r="C140" s="20" t="str">
        <f>IF(D140="SI",'TABLA DE OBJETIVOS'!$A141,"")</f>
        <v/>
      </c>
      <c r="D140" s="20" t="str">
        <f>IF(BASES!$B$6&lt;&gt;"",IF('TABLA DE OBJETIVOS'!$F141=BASES!$B$6,"SI",""),"")</f>
        <v/>
      </c>
      <c r="E140" s="20" t="str">
        <f>IF((F140&lt;&gt;"")^(SUM(E$4:E139)&lt;&gt;""),MAX(E$4:E139)+1,"")</f>
        <v/>
      </c>
      <c r="F140" s="20" t="str">
        <f>IF(G140="SI",'TABLA DE OBJETIVOS'!$A141,"")</f>
        <v/>
      </c>
      <c r="G140" s="20" t="str">
        <f>IF(BASES!$B$7&lt;&gt;"",IF('TABLA DE OBJETIVOS'!$F141=BASES!$B$7,"SI",""),"")</f>
        <v/>
      </c>
      <c r="H140" s="20" t="str">
        <f>IF((I140&lt;&gt;"")^(SUM(H$4:H139)&lt;&gt;""),MAX(H$4:H139)+1,"")</f>
        <v/>
      </c>
      <c r="I140" s="20" t="str">
        <f>IF(J140="SI",'TABLA DE OBJETIVOS'!$A141,"")</f>
        <v/>
      </c>
      <c r="J140" s="20" t="str">
        <f>IF(BASES!$B$8&lt;&gt;"",IF('TABLA DE OBJETIVOS'!$F141=BASES!$B$8,"SI",""),"")</f>
        <v/>
      </c>
      <c r="K140" s="20" t="str">
        <f>IF((L140&lt;&gt;"")^(SUM(K$4:K139)&lt;&gt;""),MAX(K$4:K139)+1,"")</f>
        <v/>
      </c>
      <c r="L140" s="20" t="str">
        <f>IF(M140="SI",'TABLA DE OBJETIVOS'!$A141,"")</f>
        <v/>
      </c>
      <c r="M140" s="20" t="str">
        <f>IF(BASES!$B$9&lt;&gt;"",IF('TABLA DE OBJETIVOS'!$F141=BASES!$B$9,"SI",""),"")</f>
        <v/>
      </c>
      <c r="N140" s="20" t="str">
        <f>IF((O140&lt;&gt;"")^(SUM(N$4:N139)&lt;&gt;""),MAX(N$4:N139)+1,"")</f>
        <v/>
      </c>
      <c r="O140" s="20" t="str">
        <f>IF(P140="SI",'TABLA DE OBJETIVOS'!$A141,"")</f>
        <v/>
      </c>
      <c r="P140" s="20" t="str">
        <f>IF(BASES!$B$10&lt;&gt;"",IF('TABLA DE OBJETIVOS'!$F141=BASES!$B$10,"SI",""),"")</f>
        <v/>
      </c>
      <c r="Q140" s="20" t="str">
        <f>IF((R140&lt;&gt;"")^(SUM(Q$4:Q139)&lt;&gt;""),MAX(Q$4:Q139)+1,"")</f>
        <v/>
      </c>
      <c r="R140" s="20" t="str">
        <f>IF(S140="SI",'TABLA DE OBJETIVOS'!$A141,"")</f>
        <v/>
      </c>
      <c r="S140" s="20" t="str">
        <f>IF(BASES!$B$11&lt;&gt;"",IF('TABLA DE OBJETIVOS'!$F141=BASES!$B$11,"SI",""),"")</f>
        <v/>
      </c>
      <c r="T140" s="20" t="str">
        <f>IF((U140&lt;&gt;"")^(SUM(T$4:T139)&lt;&gt;""),MAX(T$4:T139)+1,"")</f>
        <v/>
      </c>
      <c r="U140" s="20" t="str">
        <f>IF(V140="SI",'TABLA DE OBJETIVOS'!$A141,"")</f>
        <v/>
      </c>
      <c r="V140" s="20" t="str">
        <f>IF(BASES!$B$12&lt;&gt;"",IF('TABLA DE OBJETIVOS'!$F141=BASES!$B$12,"SI",""),"")</f>
        <v/>
      </c>
    </row>
    <row r="141" spans="2:22" x14ac:dyDescent="0.3">
      <c r="B141" s="20" t="str">
        <f>IF((C141&lt;&gt;"")^(SUM(B$4:B140)&lt;&gt;""),MAX(B$4:B140)+1,"")</f>
        <v/>
      </c>
      <c r="C141" s="20" t="str">
        <f>IF(D141="SI",'TABLA DE OBJETIVOS'!$A142,"")</f>
        <v/>
      </c>
      <c r="D141" s="20" t="str">
        <f>IF(BASES!$B$6&lt;&gt;"",IF('TABLA DE OBJETIVOS'!$F142=BASES!$B$6,"SI",""),"")</f>
        <v/>
      </c>
      <c r="E141" s="20" t="str">
        <f>IF((F141&lt;&gt;"")^(SUM(E$4:E140)&lt;&gt;""),MAX(E$4:E140)+1,"")</f>
        <v/>
      </c>
      <c r="F141" s="20" t="str">
        <f>IF(G141="SI",'TABLA DE OBJETIVOS'!$A142,"")</f>
        <v/>
      </c>
      <c r="G141" s="20" t="str">
        <f>IF(BASES!$B$7&lt;&gt;"",IF('TABLA DE OBJETIVOS'!$F142=BASES!$B$7,"SI",""),"")</f>
        <v/>
      </c>
      <c r="H141" s="20" t="str">
        <f>IF((I141&lt;&gt;"")^(SUM(H$4:H140)&lt;&gt;""),MAX(H$4:H140)+1,"")</f>
        <v/>
      </c>
      <c r="I141" s="20" t="str">
        <f>IF(J141="SI",'TABLA DE OBJETIVOS'!$A142,"")</f>
        <v/>
      </c>
      <c r="J141" s="20" t="str">
        <f>IF(BASES!$B$8&lt;&gt;"",IF('TABLA DE OBJETIVOS'!$F142=BASES!$B$8,"SI",""),"")</f>
        <v/>
      </c>
      <c r="K141" s="20" t="str">
        <f>IF((L141&lt;&gt;"")^(SUM(K$4:K140)&lt;&gt;""),MAX(K$4:K140)+1,"")</f>
        <v/>
      </c>
      <c r="L141" s="20" t="str">
        <f>IF(M141="SI",'TABLA DE OBJETIVOS'!$A142,"")</f>
        <v/>
      </c>
      <c r="M141" s="20" t="str">
        <f>IF(BASES!$B$9&lt;&gt;"",IF('TABLA DE OBJETIVOS'!$F142=BASES!$B$9,"SI",""),"")</f>
        <v/>
      </c>
      <c r="N141" s="20" t="str">
        <f>IF((O141&lt;&gt;"")^(SUM(N$4:N140)&lt;&gt;""),MAX(N$4:N140)+1,"")</f>
        <v/>
      </c>
      <c r="O141" s="20" t="str">
        <f>IF(P141="SI",'TABLA DE OBJETIVOS'!$A142,"")</f>
        <v/>
      </c>
      <c r="P141" s="20" t="str">
        <f>IF(BASES!$B$10&lt;&gt;"",IF('TABLA DE OBJETIVOS'!$F142=BASES!$B$10,"SI",""),"")</f>
        <v/>
      </c>
      <c r="Q141" s="20" t="str">
        <f>IF((R141&lt;&gt;"")^(SUM(Q$4:Q140)&lt;&gt;""),MAX(Q$4:Q140)+1,"")</f>
        <v/>
      </c>
      <c r="R141" s="20" t="str">
        <f>IF(S141="SI",'TABLA DE OBJETIVOS'!$A142,"")</f>
        <v/>
      </c>
      <c r="S141" s="20" t="str">
        <f>IF(BASES!$B$11&lt;&gt;"",IF('TABLA DE OBJETIVOS'!$F142=BASES!$B$11,"SI",""),"")</f>
        <v/>
      </c>
      <c r="T141" s="20" t="str">
        <f>IF((U141&lt;&gt;"")^(SUM(T$4:T140)&lt;&gt;""),MAX(T$4:T140)+1,"")</f>
        <v/>
      </c>
      <c r="U141" s="20" t="str">
        <f>IF(V141="SI",'TABLA DE OBJETIVOS'!$A142,"")</f>
        <v/>
      </c>
      <c r="V141" s="20" t="str">
        <f>IF(BASES!$B$12&lt;&gt;"",IF('TABLA DE OBJETIVOS'!$F142=BASES!$B$12,"SI",""),"")</f>
        <v/>
      </c>
    </row>
    <row r="142" spans="2:22" x14ac:dyDescent="0.3">
      <c r="B142" s="20" t="str">
        <f>IF((C142&lt;&gt;"")^(SUM(B$4:B141)&lt;&gt;""),MAX(B$4:B141)+1,"")</f>
        <v/>
      </c>
      <c r="C142" s="20" t="str">
        <f>IF(D142="SI",'TABLA DE OBJETIVOS'!$A143,"")</f>
        <v/>
      </c>
      <c r="D142" s="20" t="str">
        <f>IF(BASES!$B$6&lt;&gt;"",IF('TABLA DE OBJETIVOS'!$F143=BASES!$B$6,"SI",""),"")</f>
        <v/>
      </c>
      <c r="E142" s="20" t="str">
        <f>IF((F142&lt;&gt;"")^(SUM(E$4:E141)&lt;&gt;""),MAX(E$4:E141)+1,"")</f>
        <v/>
      </c>
      <c r="F142" s="20" t="str">
        <f>IF(G142="SI",'TABLA DE OBJETIVOS'!$A143,"")</f>
        <v/>
      </c>
      <c r="G142" s="20" t="str">
        <f>IF(BASES!$B$7&lt;&gt;"",IF('TABLA DE OBJETIVOS'!$F143=BASES!$B$7,"SI",""),"")</f>
        <v/>
      </c>
      <c r="H142" s="20" t="str">
        <f>IF((I142&lt;&gt;"")^(SUM(H$4:H141)&lt;&gt;""),MAX(H$4:H141)+1,"")</f>
        <v/>
      </c>
      <c r="I142" s="20" t="str">
        <f>IF(J142="SI",'TABLA DE OBJETIVOS'!$A143,"")</f>
        <v/>
      </c>
      <c r="J142" s="20" t="str">
        <f>IF(BASES!$B$8&lt;&gt;"",IF('TABLA DE OBJETIVOS'!$F143=BASES!$B$8,"SI",""),"")</f>
        <v/>
      </c>
      <c r="K142" s="20" t="str">
        <f>IF((L142&lt;&gt;"")^(SUM(K$4:K141)&lt;&gt;""),MAX(K$4:K141)+1,"")</f>
        <v/>
      </c>
      <c r="L142" s="20" t="str">
        <f>IF(M142="SI",'TABLA DE OBJETIVOS'!$A143,"")</f>
        <v/>
      </c>
      <c r="M142" s="20" t="str">
        <f>IF(BASES!$B$9&lt;&gt;"",IF('TABLA DE OBJETIVOS'!$F143=BASES!$B$9,"SI",""),"")</f>
        <v/>
      </c>
      <c r="N142" s="20" t="str">
        <f>IF((O142&lt;&gt;"")^(SUM(N$4:N141)&lt;&gt;""),MAX(N$4:N141)+1,"")</f>
        <v/>
      </c>
      <c r="O142" s="20" t="str">
        <f>IF(P142="SI",'TABLA DE OBJETIVOS'!$A143,"")</f>
        <v/>
      </c>
      <c r="P142" s="20" t="str">
        <f>IF(BASES!$B$10&lt;&gt;"",IF('TABLA DE OBJETIVOS'!$F143=BASES!$B$10,"SI",""),"")</f>
        <v/>
      </c>
      <c r="Q142" s="20" t="str">
        <f>IF((R142&lt;&gt;"")^(SUM(Q$4:Q141)&lt;&gt;""),MAX(Q$4:Q141)+1,"")</f>
        <v/>
      </c>
      <c r="R142" s="20" t="str">
        <f>IF(S142="SI",'TABLA DE OBJETIVOS'!$A143,"")</f>
        <v/>
      </c>
      <c r="S142" s="20" t="str">
        <f>IF(BASES!$B$11&lt;&gt;"",IF('TABLA DE OBJETIVOS'!$F143=BASES!$B$11,"SI",""),"")</f>
        <v/>
      </c>
      <c r="T142" s="20" t="str">
        <f>IF((U142&lt;&gt;"")^(SUM(T$4:T141)&lt;&gt;""),MAX(T$4:T141)+1,"")</f>
        <v/>
      </c>
      <c r="U142" s="20" t="str">
        <f>IF(V142="SI",'TABLA DE OBJETIVOS'!$A143,"")</f>
        <v/>
      </c>
      <c r="V142" s="20" t="str">
        <f>IF(BASES!$B$12&lt;&gt;"",IF('TABLA DE OBJETIVOS'!$F143=BASES!$B$12,"SI",""),"")</f>
        <v/>
      </c>
    </row>
    <row r="143" spans="2:22" x14ac:dyDescent="0.3">
      <c r="B143" s="20" t="str">
        <f>IF((C143&lt;&gt;"")^(SUM(B$4:B142)&lt;&gt;""),MAX(B$4:B142)+1,"")</f>
        <v/>
      </c>
      <c r="C143" s="20" t="str">
        <f>IF(D143="SI",'TABLA DE OBJETIVOS'!$A144,"")</f>
        <v/>
      </c>
      <c r="D143" s="20" t="str">
        <f>IF(BASES!$B$6&lt;&gt;"",IF('TABLA DE OBJETIVOS'!$F144=BASES!$B$6,"SI",""),"")</f>
        <v/>
      </c>
      <c r="E143" s="20" t="str">
        <f>IF((F143&lt;&gt;"")^(SUM(E$4:E142)&lt;&gt;""),MAX(E$4:E142)+1,"")</f>
        <v/>
      </c>
      <c r="F143" s="20" t="str">
        <f>IF(G143="SI",'TABLA DE OBJETIVOS'!$A144,"")</f>
        <v/>
      </c>
      <c r="G143" s="20" t="str">
        <f>IF(BASES!$B$7&lt;&gt;"",IF('TABLA DE OBJETIVOS'!$F144=BASES!$B$7,"SI",""),"")</f>
        <v/>
      </c>
      <c r="H143" s="20" t="str">
        <f>IF((I143&lt;&gt;"")^(SUM(H$4:H142)&lt;&gt;""),MAX(H$4:H142)+1,"")</f>
        <v/>
      </c>
      <c r="I143" s="20" t="str">
        <f>IF(J143="SI",'TABLA DE OBJETIVOS'!$A144,"")</f>
        <v/>
      </c>
      <c r="J143" s="20" t="str">
        <f>IF(BASES!$B$8&lt;&gt;"",IF('TABLA DE OBJETIVOS'!$F144=BASES!$B$8,"SI",""),"")</f>
        <v/>
      </c>
      <c r="K143" s="20" t="str">
        <f>IF((L143&lt;&gt;"")^(SUM(K$4:K142)&lt;&gt;""),MAX(K$4:K142)+1,"")</f>
        <v/>
      </c>
      <c r="L143" s="20" t="str">
        <f>IF(M143="SI",'TABLA DE OBJETIVOS'!$A144,"")</f>
        <v/>
      </c>
      <c r="M143" s="20" t="str">
        <f>IF(BASES!$B$9&lt;&gt;"",IF('TABLA DE OBJETIVOS'!$F144=BASES!$B$9,"SI",""),"")</f>
        <v/>
      </c>
      <c r="N143" s="20" t="str">
        <f>IF((O143&lt;&gt;"")^(SUM(N$4:N142)&lt;&gt;""),MAX(N$4:N142)+1,"")</f>
        <v/>
      </c>
      <c r="O143" s="20" t="str">
        <f>IF(P143="SI",'TABLA DE OBJETIVOS'!$A144,"")</f>
        <v/>
      </c>
      <c r="P143" s="20" t="str">
        <f>IF(BASES!$B$10&lt;&gt;"",IF('TABLA DE OBJETIVOS'!$F144=BASES!$B$10,"SI",""),"")</f>
        <v/>
      </c>
      <c r="Q143" s="20" t="str">
        <f>IF((R143&lt;&gt;"")^(SUM(Q$4:Q142)&lt;&gt;""),MAX(Q$4:Q142)+1,"")</f>
        <v/>
      </c>
      <c r="R143" s="20" t="str">
        <f>IF(S143="SI",'TABLA DE OBJETIVOS'!$A144,"")</f>
        <v/>
      </c>
      <c r="S143" s="20" t="str">
        <f>IF(BASES!$B$11&lt;&gt;"",IF('TABLA DE OBJETIVOS'!$F144=BASES!$B$11,"SI",""),"")</f>
        <v/>
      </c>
      <c r="T143" s="20" t="str">
        <f>IF((U143&lt;&gt;"")^(SUM(T$4:T142)&lt;&gt;""),MAX(T$4:T142)+1,"")</f>
        <v/>
      </c>
      <c r="U143" s="20" t="str">
        <f>IF(V143="SI",'TABLA DE OBJETIVOS'!$A144,"")</f>
        <v/>
      </c>
      <c r="V143" s="20" t="str">
        <f>IF(BASES!$B$12&lt;&gt;"",IF('TABLA DE OBJETIVOS'!$F144=BASES!$B$12,"SI",""),"")</f>
        <v/>
      </c>
    </row>
    <row r="144" spans="2:22" x14ac:dyDescent="0.3">
      <c r="B144" s="20" t="str">
        <f>IF((C144&lt;&gt;"")^(SUM(B$4:B143)&lt;&gt;""),MAX(B$4:B143)+1,"")</f>
        <v/>
      </c>
      <c r="C144" s="20" t="str">
        <f>IF(D144="SI",'TABLA DE OBJETIVOS'!$A145,"")</f>
        <v/>
      </c>
      <c r="D144" s="20" t="str">
        <f>IF(BASES!$B$6&lt;&gt;"",IF('TABLA DE OBJETIVOS'!$F145=BASES!$B$6,"SI",""),"")</f>
        <v/>
      </c>
      <c r="E144" s="20" t="str">
        <f>IF((F144&lt;&gt;"")^(SUM(E$4:E143)&lt;&gt;""),MAX(E$4:E143)+1,"")</f>
        <v/>
      </c>
      <c r="F144" s="20" t="str">
        <f>IF(G144="SI",'TABLA DE OBJETIVOS'!$A145,"")</f>
        <v/>
      </c>
      <c r="G144" s="20" t="str">
        <f>IF(BASES!$B$7&lt;&gt;"",IF('TABLA DE OBJETIVOS'!$F145=BASES!$B$7,"SI",""),"")</f>
        <v/>
      </c>
      <c r="H144" s="20" t="str">
        <f>IF((I144&lt;&gt;"")^(SUM(H$4:H143)&lt;&gt;""),MAX(H$4:H143)+1,"")</f>
        <v/>
      </c>
      <c r="I144" s="20" t="str">
        <f>IF(J144="SI",'TABLA DE OBJETIVOS'!$A145,"")</f>
        <v/>
      </c>
      <c r="J144" s="20" t="str">
        <f>IF(BASES!$B$8&lt;&gt;"",IF('TABLA DE OBJETIVOS'!$F145=BASES!$B$8,"SI",""),"")</f>
        <v/>
      </c>
      <c r="K144" s="20" t="str">
        <f>IF((L144&lt;&gt;"")^(SUM(K$4:K143)&lt;&gt;""),MAX(K$4:K143)+1,"")</f>
        <v/>
      </c>
      <c r="L144" s="20" t="str">
        <f>IF(M144="SI",'TABLA DE OBJETIVOS'!$A145,"")</f>
        <v/>
      </c>
      <c r="M144" s="20" t="str">
        <f>IF(BASES!$B$9&lt;&gt;"",IF('TABLA DE OBJETIVOS'!$F145=BASES!$B$9,"SI",""),"")</f>
        <v/>
      </c>
      <c r="N144" s="20" t="str">
        <f>IF((O144&lt;&gt;"")^(SUM(N$4:N143)&lt;&gt;""),MAX(N$4:N143)+1,"")</f>
        <v/>
      </c>
      <c r="O144" s="20" t="str">
        <f>IF(P144="SI",'TABLA DE OBJETIVOS'!$A145,"")</f>
        <v/>
      </c>
      <c r="P144" s="20" t="str">
        <f>IF(BASES!$B$10&lt;&gt;"",IF('TABLA DE OBJETIVOS'!$F145=BASES!$B$10,"SI",""),"")</f>
        <v/>
      </c>
      <c r="Q144" s="20" t="str">
        <f>IF((R144&lt;&gt;"")^(SUM(Q$4:Q143)&lt;&gt;""),MAX(Q$4:Q143)+1,"")</f>
        <v/>
      </c>
      <c r="R144" s="20" t="str">
        <f>IF(S144="SI",'TABLA DE OBJETIVOS'!$A145,"")</f>
        <v/>
      </c>
      <c r="S144" s="20" t="str">
        <f>IF(BASES!$B$11&lt;&gt;"",IF('TABLA DE OBJETIVOS'!$F145=BASES!$B$11,"SI",""),"")</f>
        <v/>
      </c>
      <c r="T144" s="20" t="str">
        <f>IF((U144&lt;&gt;"")^(SUM(T$4:T143)&lt;&gt;""),MAX(T$4:T143)+1,"")</f>
        <v/>
      </c>
      <c r="U144" s="20" t="str">
        <f>IF(V144="SI",'TABLA DE OBJETIVOS'!$A145,"")</f>
        <v/>
      </c>
      <c r="V144" s="20" t="str">
        <f>IF(BASES!$B$12&lt;&gt;"",IF('TABLA DE OBJETIVOS'!$F145=BASES!$B$12,"SI",""),"")</f>
        <v/>
      </c>
    </row>
    <row r="145" spans="2:22" x14ac:dyDescent="0.3">
      <c r="B145" s="20" t="str">
        <f>IF((C145&lt;&gt;"")^(SUM(B$4:B144)&lt;&gt;""),MAX(B$4:B144)+1,"")</f>
        <v/>
      </c>
      <c r="C145" s="20" t="str">
        <f>IF(D145="SI",'TABLA DE OBJETIVOS'!$A146,"")</f>
        <v/>
      </c>
      <c r="D145" s="20" t="str">
        <f>IF(BASES!$B$6&lt;&gt;"",IF('TABLA DE OBJETIVOS'!$F146=BASES!$B$6,"SI",""),"")</f>
        <v/>
      </c>
      <c r="E145" s="20" t="str">
        <f>IF((F145&lt;&gt;"")^(SUM(E$4:E144)&lt;&gt;""),MAX(E$4:E144)+1,"")</f>
        <v/>
      </c>
      <c r="F145" s="20" t="str">
        <f>IF(G145="SI",'TABLA DE OBJETIVOS'!$A146,"")</f>
        <v/>
      </c>
      <c r="G145" s="20" t="str">
        <f>IF(BASES!$B$7&lt;&gt;"",IF('TABLA DE OBJETIVOS'!$F146=BASES!$B$7,"SI",""),"")</f>
        <v/>
      </c>
      <c r="H145" s="20" t="str">
        <f>IF((I145&lt;&gt;"")^(SUM(H$4:H144)&lt;&gt;""),MAX(H$4:H144)+1,"")</f>
        <v/>
      </c>
      <c r="I145" s="20" t="str">
        <f>IF(J145="SI",'TABLA DE OBJETIVOS'!$A146,"")</f>
        <v/>
      </c>
      <c r="J145" s="20" t="str">
        <f>IF(BASES!$B$8&lt;&gt;"",IF('TABLA DE OBJETIVOS'!$F146=BASES!$B$8,"SI",""),"")</f>
        <v/>
      </c>
      <c r="K145" s="20" t="str">
        <f>IF((L145&lt;&gt;"")^(SUM(K$4:K144)&lt;&gt;""),MAX(K$4:K144)+1,"")</f>
        <v/>
      </c>
      <c r="L145" s="20" t="str">
        <f>IF(M145="SI",'TABLA DE OBJETIVOS'!$A146,"")</f>
        <v/>
      </c>
      <c r="M145" s="20" t="str">
        <f>IF(BASES!$B$9&lt;&gt;"",IF('TABLA DE OBJETIVOS'!$F146=BASES!$B$9,"SI",""),"")</f>
        <v/>
      </c>
      <c r="N145" s="20" t="str">
        <f>IF((O145&lt;&gt;"")^(SUM(N$4:N144)&lt;&gt;""),MAX(N$4:N144)+1,"")</f>
        <v/>
      </c>
      <c r="O145" s="20" t="str">
        <f>IF(P145="SI",'TABLA DE OBJETIVOS'!$A146,"")</f>
        <v/>
      </c>
      <c r="P145" s="20" t="str">
        <f>IF(BASES!$B$10&lt;&gt;"",IF('TABLA DE OBJETIVOS'!$F146=BASES!$B$10,"SI",""),"")</f>
        <v/>
      </c>
      <c r="Q145" s="20" t="str">
        <f>IF((R145&lt;&gt;"")^(SUM(Q$4:Q144)&lt;&gt;""),MAX(Q$4:Q144)+1,"")</f>
        <v/>
      </c>
      <c r="R145" s="20" t="str">
        <f>IF(S145="SI",'TABLA DE OBJETIVOS'!$A146,"")</f>
        <v/>
      </c>
      <c r="S145" s="20" t="str">
        <f>IF(BASES!$B$11&lt;&gt;"",IF('TABLA DE OBJETIVOS'!$F146=BASES!$B$11,"SI",""),"")</f>
        <v/>
      </c>
      <c r="T145" s="20" t="str">
        <f>IF((U145&lt;&gt;"")^(SUM(T$4:T144)&lt;&gt;""),MAX(T$4:T144)+1,"")</f>
        <v/>
      </c>
      <c r="U145" s="20" t="str">
        <f>IF(V145="SI",'TABLA DE OBJETIVOS'!$A146,"")</f>
        <v/>
      </c>
      <c r="V145" s="20" t="str">
        <f>IF(BASES!$B$12&lt;&gt;"",IF('TABLA DE OBJETIVOS'!$F146=BASES!$B$12,"SI",""),"")</f>
        <v/>
      </c>
    </row>
    <row r="146" spans="2:22" x14ac:dyDescent="0.3">
      <c r="B146" s="20" t="str">
        <f>IF((C146&lt;&gt;"")^(SUM(B$4:B145)&lt;&gt;""),MAX(B$4:B145)+1,"")</f>
        <v/>
      </c>
      <c r="C146" s="20" t="str">
        <f>IF(D146="SI",'TABLA DE OBJETIVOS'!$A147,"")</f>
        <v/>
      </c>
      <c r="D146" s="20" t="str">
        <f>IF(BASES!$B$6&lt;&gt;"",IF('TABLA DE OBJETIVOS'!$F147=BASES!$B$6,"SI",""),"")</f>
        <v/>
      </c>
      <c r="E146" s="20" t="str">
        <f>IF((F146&lt;&gt;"")^(SUM(E$4:E145)&lt;&gt;""),MAX(E$4:E145)+1,"")</f>
        <v/>
      </c>
      <c r="F146" s="20" t="str">
        <f>IF(G146="SI",'TABLA DE OBJETIVOS'!$A147,"")</f>
        <v/>
      </c>
      <c r="G146" s="20" t="str">
        <f>IF(BASES!$B$7&lt;&gt;"",IF('TABLA DE OBJETIVOS'!$F147=BASES!$B$7,"SI",""),"")</f>
        <v/>
      </c>
      <c r="H146" s="20" t="str">
        <f>IF((I146&lt;&gt;"")^(SUM(H$4:H145)&lt;&gt;""),MAX(H$4:H145)+1,"")</f>
        <v/>
      </c>
      <c r="I146" s="20" t="str">
        <f>IF(J146="SI",'TABLA DE OBJETIVOS'!$A147,"")</f>
        <v/>
      </c>
      <c r="J146" s="20" t="str">
        <f>IF(BASES!$B$8&lt;&gt;"",IF('TABLA DE OBJETIVOS'!$F147=BASES!$B$8,"SI",""),"")</f>
        <v/>
      </c>
      <c r="K146" s="20" t="str">
        <f>IF((L146&lt;&gt;"")^(SUM(K$4:K145)&lt;&gt;""),MAX(K$4:K145)+1,"")</f>
        <v/>
      </c>
      <c r="L146" s="20" t="str">
        <f>IF(M146="SI",'TABLA DE OBJETIVOS'!$A147,"")</f>
        <v/>
      </c>
      <c r="M146" s="20" t="str">
        <f>IF(BASES!$B$9&lt;&gt;"",IF('TABLA DE OBJETIVOS'!$F147=BASES!$B$9,"SI",""),"")</f>
        <v/>
      </c>
      <c r="N146" s="20" t="str">
        <f>IF((O146&lt;&gt;"")^(SUM(N$4:N145)&lt;&gt;""),MAX(N$4:N145)+1,"")</f>
        <v/>
      </c>
      <c r="O146" s="20" t="str">
        <f>IF(P146="SI",'TABLA DE OBJETIVOS'!$A147,"")</f>
        <v/>
      </c>
      <c r="P146" s="20" t="str">
        <f>IF(BASES!$B$10&lt;&gt;"",IF('TABLA DE OBJETIVOS'!$F147=BASES!$B$10,"SI",""),"")</f>
        <v/>
      </c>
      <c r="Q146" s="20" t="str">
        <f>IF((R146&lt;&gt;"")^(SUM(Q$4:Q145)&lt;&gt;""),MAX(Q$4:Q145)+1,"")</f>
        <v/>
      </c>
      <c r="R146" s="20" t="str">
        <f>IF(S146="SI",'TABLA DE OBJETIVOS'!$A147,"")</f>
        <v/>
      </c>
      <c r="S146" s="20" t="str">
        <f>IF(BASES!$B$11&lt;&gt;"",IF('TABLA DE OBJETIVOS'!$F147=BASES!$B$11,"SI",""),"")</f>
        <v/>
      </c>
      <c r="T146" s="20" t="str">
        <f>IF((U146&lt;&gt;"")^(SUM(T$4:T145)&lt;&gt;""),MAX(T$4:T145)+1,"")</f>
        <v/>
      </c>
      <c r="U146" s="20" t="str">
        <f>IF(V146="SI",'TABLA DE OBJETIVOS'!$A147,"")</f>
        <v/>
      </c>
      <c r="V146" s="20" t="str">
        <f>IF(BASES!$B$12&lt;&gt;"",IF('TABLA DE OBJETIVOS'!$F147=BASES!$B$12,"SI",""),"")</f>
        <v/>
      </c>
    </row>
    <row r="147" spans="2:22" x14ac:dyDescent="0.3">
      <c r="B147" s="20" t="str">
        <f>IF((C147&lt;&gt;"")^(SUM(B$4:B146)&lt;&gt;""),MAX(B$4:B146)+1,"")</f>
        <v/>
      </c>
      <c r="C147" s="20" t="str">
        <f>IF(D147="SI",'TABLA DE OBJETIVOS'!$A148,"")</f>
        <v/>
      </c>
      <c r="D147" s="20" t="str">
        <f>IF(BASES!$B$6&lt;&gt;"",IF('TABLA DE OBJETIVOS'!$F148=BASES!$B$6,"SI",""),"")</f>
        <v/>
      </c>
      <c r="E147" s="20" t="str">
        <f>IF((F147&lt;&gt;"")^(SUM(E$4:E146)&lt;&gt;""),MAX(E$4:E146)+1,"")</f>
        <v/>
      </c>
      <c r="F147" s="20" t="str">
        <f>IF(G147="SI",'TABLA DE OBJETIVOS'!$A148,"")</f>
        <v/>
      </c>
      <c r="G147" s="20" t="str">
        <f>IF(BASES!$B$7&lt;&gt;"",IF('TABLA DE OBJETIVOS'!$F148=BASES!$B$7,"SI",""),"")</f>
        <v/>
      </c>
      <c r="H147" s="20" t="str">
        <f>IF((I147&lt;&gt;"")^(SUM(H$4:H146)&lt;&gt;""),MAX(H$4:H146)+1,"")</f>
        <v/>
      </c>
      <c r="I147" s="20" t="str">
        <f>IF(J147="SI",'TABLA DE OBJETIVOS'!$A148,"")</f>
        <v/>
      </c>
      <c r="J147" s="20" t="str">
        <f>IF(BASES!$B$8&lt;&gt;"",IF('TABLA DE OBJETIVOS'!$F148=BASES!$B$8,"SI",""),"")</f>
        <v/>
      </c>
      <c r="K147" s="20" t="str">
        <f>IF((L147&lt;&gt;"")^(SUM(K$4:K146)&lt;&gt;""),MAX(K$4:K146)+1,"")</f>
        <v/>
      </c>
      <c r="L147" s="20" t="str">
        <f>IF(M147="SI",'TABLA DE OBJETIVOS'!$A148,"")</f>
        <v/>
      </c>
      <c r="M147" s="20" t="str">
        <f>IF(BASES!$B$9&lt;&gt;"",IF('TABLA DE OBJETIVOS'!$F148=BASES!$B$9,"SI",""),"")</f>
        <v/>
      </c>
      <c r="N147" s="20" t="str">
        <f>IF((O147&lt;&gt;"")^(SUM(N$4:N146)&lt;&gt;""),MAX(N$4:N146)+1,"")</f>
        <v/>
      </c>
      <c r="O147" s="20" t="str">
        <f>IF(P147="SI",'TABLA DE OBJETIVOS'!$A148,"")</f>
        <v/>
      </c>
      <c r="P147" s="20" t="str">
        <f>IF(BASES!$B$10&lt;&gt;"",IF('TABLA DE OBJETIVOS'!$F148=BASES!$B$10,"SI",""),"")</f>
        <v/>
      </c>
      <c r="Q147" s="20" t="str">
        <f>IF((R147&lt;&gt;"")^(SUM(Q$4:Q146)&lt;&gt;""),MAX(Q$4:Q146)+1,"")</f>
        <v/>
      </c>
      <c r="R147" s="20" t="str">
        <f>IF(S147="SI",'TABLA DE OBJETIVOS'!$A148,"")</f>
        <v/>
      </c>
      <c r="S147" s="20" t="str">
        <f>IF(BASES!$B$11&lt;&gt;"",IF('TABLA DE OBJETIVOS'!$F148=BASES!$B$11,"SI",""),"")</f>
        <v/>
      </c>
      <c r="T147" s="20" t="str">
        <f>IF((U147&lt;&gt;"")^(SUM(T$4:T146)&lt;&gt;""),MAX(T$4:T146)+1,"")</f>
        <v/>
      </c>
      <c r="U147" s="20" t="str">
        <f>IF(V147="SI",'TABLA DE OBJETIVOS'!$A148,"")</f>
        <v/>
      </c>
      <c r="V147" s="20" t="str">
        <f>IF(BASES!$B$12&lt;&gt;"",IF('TABLA DE OBJETIVOS'!$F148=BASES!$B$12,"SI",""),"")</f>
        <v/>
      </c>
    </row>
    <row r="148" spans="2:22" x14ac:dyDescent="0.3">
      <c r="B148" s="20" t="str">
        <f>IF((C148&lt;&gt;"")^(SUM(B$4:B147)&lt;&gt;""),MAX(B$4:B147)+1,"")</f>
        <v/>
      </c>
      <c r="C148" s="20" t="str">
        <f>IF(D148="SI",'TABLA DE OBJETIVOS'!$A149,"")</f>
        <v/>
      </c>
      <c r="D148" s="20" t="str">
        <f>IF(BASES!$B$6&lt;&gt;"",IF('TABLA DE OBJETIVOS'!$F149=BASES!$B$6,"SI",""),"")</f>
        <v/>
      </c>
      <c r="E148" s="20" t="str">
        <f>IF((F148&lt;&gt;"")^(SUM(E$4:E147)&lt;&gt;""),MAX(E$4:E147)+1,"")</f>
        <v/>
      </c>
      <c r="F148" s="20" t="str">
        <f>IF(G148="SI",'TABLA DE OBJETIVOS'!$A149,"")</f>
        <v/>
      </c>
      <c r="G148" s="20" t="str">
        <f>IF(BASES!$B$7&lt;&gt;"",IF('TABLA DE OBJETIVOS'!$F149=BASES!$B$7,"SI",""),"")</f>
        <v/>
      </c>
      <c r="H148" s="20" t="str">
        <f>IF((I148&lt;&gt;"")^(SUM(H$4:H147)&lt;&gt;""),MAX(H$4:H147)+1,"")</f>
        <v/>
      </c>
      <c r="I148" s="20" t="str">
        <f>IF(J148="SI",'TABLA DE OBJETIVOS'!$A149,"")</f>
        <v/>
      </c>
      <c r="J148" s="20" t="str">
        <f>IF(BASES!$B$8&lt;&gt;"",IF('TABLA DE OBJETIVOS'!$F149=BASES!$B$8,"SI",""),"")</f>
        <v/>
      </c>
      <c r="K148" s="20" t="str">
        <f>IF((L148&lt;&gt;"")^(SUM(K$4:K147)&lt;&gt;""),MAX(K$4:K147)+1,"")</f>
        <v/>
      </c>
      <c r="L148" s="20" t="str">
        <f>IF(M148="SI",'TABLA DE OBJETIVOS'!$A149,"")</f>
        <v/>
      </c>
      <c r="M148" s="20" t="str">
        <f>IF(BASES!$B$9&lt;&gt;"",IF('TABLA DE OBJETIVOS'!$F149=BASES!$B$9,"SI",""),"")</f>
        <v/>
      </c>
      <c r="N148" s="20" t="str">
        <f>IF((O148&lt;&gt;"")^(SUM(N$4:N147)&lt;&gt;""),MAX(N$4:N147)+1,"")</f>
        <v/>
      </c>
      <c r="O148" s="20" t="str">
        <f>IF(P148="SI",'TABLA DE OBJETIVOS'!$A149,"")</f>
        <v/>
      </c>
      <c r="P148" s="20" t="str">
        <f>IF(BASES!$B$10&lt;&gt;"",IF('TABLA DE OBJETIVOS'!$F149=BASES!$B$10,"SI",""),"")</f>
        <v/>
      </c>
      <c r="Q148" s="20" t="str">
        <f>IF((R148&lt;&gt;"")^(SUM(Q$4:Q147)&lt;&gt;""),MAX(Q$4:Q147)+1,"")</f>
        <v/>
      </c>
      <c r="R148" s="20" t="str">
        <f>IF(S148="SI",'TABLA DE OBJETIVOS'!$A149,"")</f>
        <v/>
      </c>
      <c r="S148" s="20" t="str">
        <f>IF(BASES!$B$11&lt;&gt;"",IF('TABLA DE OBJETIVOS'!$F149=BASES!$B$11,"SI",""),"")</f>
        <v/>
      </c>
      <c r="T148" s="20" t="str">
        <f>IF((U148&lt;&gt;"")^(SUM(T$4:T147)&lt;&gt;""),MAX(T$4:T147)+1,"")</f>
        <v/>
      </c>
      <c r="U148" s="20" t="str">
        <f>IF(V148="SI",'TABLA DE OBJETIVOS'!$A149,"")</f>
        <v/>
      </c>
      <c r="V148" s="20" t="str">
        <f>IF(BASES!$B$12&lt;&gt;"",IF('TABLA DE OBJETIVOS'!$F149=BASES!$B$12,"SI",""),"")</f>
        <v/>
      </c>
    </row>
    <row r="149" spans="2:22" x14ac:dyDescent="0.3">
      <c r="B149" s="20" t="str">
        <f>IF((C149&lt;&gt;"")^(SUM(B$4:B148)&lt;&gt;""),MAX(B$4:B148)+1,"")</f>
        <v/>
      </c>
      <c r="C149" s="20" t="str">
        <f>IF(D149="SI",'TABLA DE OBJETIVOS'!$A150,"")</f>
        <v/>
      </c>
      <c r="D149" s="20" t="str">
        <f>IF(BASES!$B$6&lt;&gt;"",IF('TABLA DE OBJETIVOS'!$F150=BASES!$B$6,"SI",""),"")</f>
        <v/>
      </c>
      <c r="E149" s="20" t="str">
        <f>IF((F149&lt;&gt;"")^(SUM(E$4:E148)&lt;&gt;""),MAX(E$4:E148)+1,"")</f>
        <v/>
      </c>
      <c r="F149" s="20" t="str">
        <f>IF(G149="SI",'TABLA DE OBJETIVOS'!$A150,"")</f>
        <v/>
      </c>
      <c r="G149" s="20" t="str">
        <f>IF(BASES!$B$7&lt;&gt;"",IF('TABLA DE OBJETIVOS'!$F150=BASES!$B$7,"SI",""),"")</f>
        <v/>
      </c>
      <c r="H149" s="20" t="str">
        <f>IF((I149&lt;&gt;"")^(SUM(H$4:H148)&lt;&gt;""),MAX(H$4:H148)+1,"")</f>
        <v/>
      </c>
      <c r="I149" s="20" t="str">
        <f>IF(J149="SI",'TABLA DE OBJETIVOS'!$A150,"")</f>
        <v/>
      </c>
      <c r="J149" s="20" t="str">
        <f>IF(BASES!$B$8&lt;&gt;"",IF('TABLA DE OBJETIVOS'!$F150=BASES!$B$8,"SI",""),"")</f>
        <v/>
      </c>
      <c r="K149" s="20" t="str">
        <f>IF((L149&lt;&gt;"")^(SUM(K$4:K148)&lt;&gt;""),MAX(K$4:K148)+1,"")</f>
        <v/>
      </c>
      <c r="L149" s="20" t="str">
        <f>IF(M149="SI",'TABLA DE OBJETIVOS'!$A150,"")</f>
        <v/>
      </c>
      <c r="M149" s="20" t="str">
        <f>IF(BASES!$B$9&lt;&gt;"",IF('TABLA DE OBJETIVOS'!$F150=BASES!$B$9,"SI",""),"")</f>
        <v/>
      </c>
      <c r="N149" s="20" t="str">
        <f>IF((O149&lt;&gt;"")^(SUM(N$4:N148)&lt;&gt;""),MAX(N$4:N148)+1,"")</f>
        <v/>
      </c>
      <c r="O149" s="20" t="str">
        <f>IF(P149="SI",'TABLA DE OBJETIVOS'!$A150,"")</f>
        <v/>
      </c>
      <c r="P149" s="20" t="str">
        <f>IF(BASES!$B$10&lt;&gt;"",IF('TABLA DE OBJETIVOS'!$F150=BASES!$B$10,"SI",""),"")</f>
        <v/>
      </c>
      <c r="Q149" s="20" t="str">
        <f>IF((R149&lt;&gt;"")^(SUM(Q$4:Q148)&lt;&gt;""),MAX(Q$4:Q148)+1,"")</f>
        <v/>
      </c>
      <c r="R149" s="20" t="str">
        <f>IF(S149="SI",'TABLA DE OBJETIVOS'!$A150,"")</f>
        <v/>
      </c>
      <c r="S149" s="20" t="str">
        <f>IF(BASES!$B$11&lt;&gt;"",IF('TABLA DE OBJETIVOS'!$F150=BASES!$B$11,"SI",""),"")</f>
        <v/>
      </c>
      <c r="T149" s="20" t="str">
        <f>IF((U149&lt;&gt;"")^(SUM(T$4:T148)&lt;&gt;""),MAX(T$4:T148)+1,"")</f>
        <v/>
      </c>
      <c r="U149" s="20" t="str">
        <f>IF(V149="SI",'TABLA DE OBJETIVOS'!$A150,"")</f>
        <v/>
      </c>
      <c r="V149" s="20" t="str">
        <f>IF(BASES!$B$12&lt;&gt;"",IF('TABLA DE OBJETIVOS'!$F150=BASES!$B$12,"SI",""),"")</f>
        <v/>
      </c>
    </row>
    <row r="150" spans="2:22" x14ac:dyDescent="0.3">
      <c r="B150" s="20" t="str">
        <f>IF((C150&lt;&gt;"")^(SUM(B$4:B149)&lt;&gt;""),MAX(B$4:B149)+1,"")</f>
        <v/>
      </c>
      <c r="C150" s="20" t="str">
        <f>IF(D150="SI",'TABLA DE OBJETIVOS'!$A151,"")</f>
        <v/>
      </c>
      <c r="D150" s="20" t="str">
        <f>IF(BASES!$B$6&lt;&gt;"",IF('TABLA DE OBJETIVOS'!$F151=BASES!$B$6,"SI",""),"")</f>
        <v/>
      </c>
      <c r="E150" s="20" t="str">
        <f>IF((F150&lt;&gt;"")^(SUM(E$4:E149)&lt;&gt;""),MAX(E$4:E149)+1,"")</f>
        <v/>
      </c>
      <c r="F150" s="20" t="str">
        <f>IF(G150="SI",'TABLA DE OBJETIVOS'!$A151,"")</f>
        <v/>
      </c>
      <c r="G150" s="20" t="str">
        <f>IF(BASES!$B$7&lt;&gt;"",IF('TABLA DE OBJETIVOS'!$F151=BASES!$B$7,"SI",""),"")</f>
        <v/>
      </c>
      <c r="H150" s="20" t="str">
        <f>IF((I150&lt;&gt;"")^(SUM(H$4:H149)&lt;&gt;""),MAX(H$4:H149)+1,"")</f>
        <v/>
      </c>
      <c r="I150" s="20" t="str">
        <f>IF(J150="SI",'TABLA DE OBJETIVOS'!$A151,"")</f>
        <v/>
      </c>
      <c r="J150" s="20" t="str">
        <f>IF(BASES!$B$8&lt;&gt;"",IF('TABLA DE OBJETIVOS'!$F151=BASES!$B$8,"SI",""),"")</f>
        <v/>
      </c>
      <c r="K150" s="20" t="str">
        <f>IF((L150&lt;&gt;"")^(SUM(K$4:K149)&lt;&gt;""),MAX(K$4:K149)+1,"")</f>
        <v/>
      </c>
      <c r="L150" s="20" t="str">
        <f>IF(M150="SI",'TABLA DE OBJETIVOS'!$A151,"")</f>
        <v/>
      </c>
      <c r="M150" s="20" t="str">
        <f>IF(BASES!$B$9&lt;&gt;"",IF('TABLA DE OBJETIVOS'!$F151=BASES!$B$9,"SI",""),"")</f>
        <v/>
      </c>
      <c r="N150" s="20" t="str">
        <f>IF((O150&lt;&gt;"")^(SUM(N$4:N149)&lt;&gt;""),MAX(N$4:N149)+1,"")</f>
        <v/>
      </c>
      <c r="O150" s="20" t="str">
        <f>IF(P150="SI",'TABLA DE OBJETIVOS'!$A151,"")</f>
        <v/>
      </c>
      <c r="P150" s="20" t="str">
        <f>IF(BASES!$B$10&lt;&gt;"",IF('TABLA DE OBJETIVOS'!$F151=BASES!$B$10,"SI",""),"")</f>
        <v/>
      </c>
      <c r="Q150" s="20" t="str">
        <f>IF((R150&lt;&gt;"")^(SUM(Q$4:Q149)&lt;&gt;""),MAX(Q$4:Q149)+1,"")</f>
        <v/>
      </c>
      <c r="R150" s="20" t="str">
        <f>IF(S150="SI",'TABLA DE OBJETIVOS'!$A151,"")</f>
        <v/>
      </c>
      <c r="S150" s="20" t="str">
        <f>IF(BASES!$B$11&lt;&gt;"",IF('TABLA DE OBJETIVOS'!$F151=BASES!$B$11,"SI",""),"")</f>
        <v/>
      </c>
      <c r="T150" s="20" t="str">
        <f>IF((U150&lt;&gt;"")^(SUM(T$4:T149)&lt;&gt;""),MAX(T$4:T149)+1,"")</f>
        <v/>
      </c>
      <c r="U150" s="20" t="str">
        <f>IF(V150="SI",'TABLA DE OBJETIVOS'!$A151,"")</f>
        <v/>
      </c>
      <c r="V150" s="20" t="str">
        <f>IF(BASES!$B$12&lt;&gt;"",IF('TABLA DE OBJETIVOS'!$F151=BASES!$B$12,"SI",""),"")</f>
        <v/>
      </c>
    </row>
    <row r="151" spans="2:22" x14ac:dyDescent="0.3">
      <c r="B151" s="20" t="str">
        <f>IF((C151&lt;&gt;"")^(SUM(B$4:B150)&lt;&gt;""),MAX(B$4:B150)+1,"")</f>
        <v/>
      </c>
      <c r="C151" s="20" t="str">
        <f>IF(D151="SI",'TABLA DE OBJETIVOS'!$A152,"")</f>
        <v/>
      </c>
      <c r="D151" s="20" t="str">
        <f>IF(BASES!$B$6&lt;&gt;"",IF('TABLA DE OBJETIVOS'!$F152=BASES!$B$6,"SI",""),"")</f>
        <v/>
      </c>
      <c r="E151" s="20" t="str">
        <f>IF((F151&lt;&gt;"")^(SUM(E$4:E150)&lt;&gt;""),MAX(E$4:E150)+1,"")</f>
        <v/>
      </c>
      <c r="F151" s="20" t="str">
        <f>IF(G151="SI",'TABLA DE OBJETIVOS'!$A152,"")</f>
        <v/>
      </c>
      <c r="G151" s="20" t="str">
        <f>IF(BASES!$B$7&lt;&gt;"",IF('TABLA DE OBJETIVOS'!$F152=BASES!$B$7,"SI",""),"")</f>
        <v/>
      </c>
      <c r="H151" s="20" t="str">
        <f>IF((I151&lt;&gt;"")^(SUM(H$4:H150)&lt;&gt;""),MAX(H$4:H150)+1,"")</f>
        <v/>
      </c>
      <c r="I151" s="20" t="str">
        <f>IF(J151="SI",'TABLA DE OBJETIVOS'!$A152,"")</f>
        <v/>
      </c>
      <c r="J151" s="20" t="str">
        <f>IF(BASES!$B$8&lt;&gt;"",IF('TABLA DE OBJETIVOS'!$F152=BASES!$B$8,"SI",""),"")</f>
        <v/>
      </c>
      <c r="K151" s="20" t="str">
        <f>IF((L151&lt;&gt;"")^(SUM(K$4:K150)&lt;&gt;""),MAX(K$4:K150)+1,"")</f>
        <v/>
      </c>
      <c r="L151" s="20" t="str">
        <f>IF(M151="SI",'TABLA DE OBJETIVOS'!$A152,"")</f>
        <v/>
      </c>
      <c r="M151" s="20" t="str">
        <f>IF(BASES!$B$9&lt;&gt;"",IF('TABLA DE OBJETIVOS'!$F152=BASES!$B$9,"SI",""),"")</f>
        <v/>
      </c>
      <c r="N151" s="20" t="str">
        <f>IF((O151&lt;&gt;"")^(SUM(N$4:N150)&lt;&gt;""),MAX(N$4:N150)+1,"")</f>
        <v/>
      </c>
      <c r="O151" s="20" t="str">
        <f>IF(P151="SI",'TABLA DE OBJETIVOS'!$A152,"")</f>
        <v/>
      </c>
      <c r="P151" s="20" t="str">
        <f>IF(BASES!$B$10&lt;&gt;"",IF('TABLA DE OBJETIVOS'!$F152=BASES!$B$10,"SI",""),"")</f>
        <v/>
      </c>
      <c r="Q151" s="20" t="str">
        <f>IF((R151&lt;&gt;"")^(SUM(Q$4:Q150)&lt;&gt;""),MAX(Q$4:Q150)+1,"")</f>
        <v/>
      </c>
      <c r="R151" s="20" t="str">
        <f>IF(S151="SI",'TABLA DE OBJETIVOS'!$A152,"")</f>
        <v/>
      </c>
      <c r="S151" s="20" t="str">
        <f>IF(BASES!$B$11&lt;&gt;"",IF('TABLA DE OBJETIVOS'!$F152=BASES!$B$11,"SI",""),"")</f>
        <v/>
      </c>
      <c r="T151" s="20" t="str">
        <f>IF((U151&lt;&gt;"")^(SUM(T$4:T150)&lt;&gt;""),MAX(T$4:T150)+1,"")</f>
        <v/>
      </c>
      <c r="U151" s="20" t="str">
        <f>IF(V151="SI",'TABLA DE OBJETIVOS'!$A152,"")</f>
        <v/>
      </c>
      <c r="V151" s="20" t="str">
        <f>IF(BASES!$B$12&lt;&gt;"",IF('TABLA DE OBJETIVOS'!$F152=BASES!$B$12,"SI",""),"")</f>
        <v/>
      </c>
    </row>
    <row r="152" spans="2:22" x14ac:dyDescent="0.3">
      <c r="B152" s="20" t="str">
        <f>IF((C152&lt;&gt;"")^(SUM(B$4:B151)&lt;&gt;""),MAX(B$4:B151)+1,"")</f>
        <v/>
      </c>
      <c r="C152" s="20" t="str">
        <f>IF(D152="SI",'TABLA DE OBJETIVOS'!$A153,"")</f>
        <v/>
      </c>
      <c r="D152" s="20" t="str">
        <f>IF(BASES!$B$6&lt;&gt;"",IF('TABLA DE OBJETIVOS'!$F153=BASES!$B$6,"SI",""),"")</f>
        <v/>
      </c>
      <c r="E152" s="20" t="str">
        <f>IF((F152&lt;&gt;"")^(SUM(E$4:E151)&lt;&gt;""),MAX(E$4:E151)+1,"")</f>
        <v/>
      </c>
      <c r="F152" s="20" t="str">
        <f>IF(G152="SI",'TABLA DE OBJETIVOS'!$A153,"")</f>
        <v/>
      </c>
      <c r="G152" s="20" t="str">
        <f>IF(BASES!$B$7&lt;&gt;"",IF('TABLA DE OBJETIVOS'!$F153=BASES!$B$7,"SI",""),"")</f>
        <v/>
      </c>
      <c r="H152" s="20" t="str">
        <f>IF((I152&lt;&gt;"")^(SUM(H$4:H151)&lt;&gt;""),MAX(H$4:H151)+1,"")</f>
        <v/>
      </c>
      <c r="I152" s="20" t="str">
        <f>IF(J152="SI",'TABLA DE OBJETIVOS'!$A153,"")</f>
        <v/>
      </c>
      <c r="J152" s="20" t="str">
        <f>IF(BASES!$B$8&lt;&gt;"",IF('TABLA DE OBJETIVOS'!$F153=BASES!$B$8,"SI",""),"")</f>
        <v/>
      </c>
      <c r="K152" s="20" t="str">
        <f>IF((L152&lt;&gt;"")^(SUM(K$4:K151)&lt;&gt;""),MAX(K$4:K151)+1,"")</f>
        <v/>
      </c>
      <c r="L152" s="20" t="str">
        <f>IF(M152="SI",'TABLA DE OBJETIVOS'!$A153,"")</f>
        <v/>
      </c>
      <c r="M152" s="20" t="str">
        <f>IF(BASES!$B$9&lt;&gt;"",IF('TABLA DE OBJETIVOS'!$F153=BASES!$B$9,"SI",""),"")</f>
        <v/>
      </c>
      <c r="N152" s="20" t="str">
        <f>IF((O152&lt;&gt;"")^(SUM(N$4:N151)&lt;&gt;""),MAX(N$4:N151)+1,"")</f>
        <v/>
      </c>
      <c r="O152" s="20" t="str">
        <f>IF(P152="SI",'TABLA DE OBJETIVOS'!$A153,"")</f>
        <v/>
      </c>
      <c r="P152" s="20" t="str">
        <f>IF(BASES!$B$10&lt;&gt;"",IF('TABLA DE OBJETIVOS'!$F153=BASES!$B$10,"SI",""),"")</f>
        <v/>
      </c>
      <c r="Q152" s="20" t="str">
        <f>IF((R152&lt;&gt;"")^(SUM(Q$4:Q151)&lt;&gt;""),MAX(Q$4:Q151)+1,"")</f>
        <v/>
      </c>
      <c r="R152" s="20" t="str">
        <f>IF(S152="SI",'TABLA DE OBJETIVOS'!$A153,"")</f>
        <v/>
      </c>
      <c r="S152" s="20" t="str">
        <f>IF(BASES!$B$11&lt;&gt;"",IF('TABLA DE OBJETIVOS'!$F153=BASES!$B$11,"SI",""),"")</f>
        <v/>
      </c>
      <c r="T152" s="20" t="str">
        <f>IF((U152&lt;&gt;"")^(SUM(T$4:T151)&lt;&gt;""),MAX(T$4:T151)+1,"")</f>
        <v/>
      </c>
      <c r="U152" s="20" t="str">
        <f>IF(V152="SI",'TABLA DE OBJETIVOS'!$A153,"")</f>
        <v/>
      </c>
      <c r="V152" s="20" t="str">
        <f>IF(BASES!$B$12&lt;&gt;"",IF('TABLA DE OBJETIVOS'!$F153=BASES!$B$12,"SI",""),"")</f>
        <v/>
      </c>
    </row>
    <row r="153" spans="2:22" x14ac:dyDescent="0.3">
      <c r="B153" s="20" t="str">
        <f>IF((C153&lt;&gt;"")^(SUM(B$4:B152)&lt;&gt;""),MAX(B$4:B152)+1,"")</f>
        <v/>
      </c>
      <c r="C153" s="20" t="str">
        <f>IF(D153="SI",'TABLA DE OBJETIVOS'!$A154,"")</f>
        <v/>
      </c>
      <c r="D153" s="20" t="str">
        <f>IF(BASES!$B$6&lt;&gt;"",IF('TABLA DE OBJETIVOS'!$F154=BASES!$B$6,"SI",""),"")</f>
        <v/>
      </c>
      <c r="E153" s="20" t="str">
        <f>IF((F153&lt;&gt;"")^(SUM(E$4:E152)&lt;&gt;""),MAX(E$4:E152)+1,"")</f>
        <v/>
      </c>
      <c r="F153" s="20" t="str">
        <f>IF(G153="SI",'TABLA DE OBJETIVOS'!$A154,"")</f>
        <v/>
      </c>
      <c r="G153" s="20" t="str">
        <f>IF(BASES!$B$7&lt;&gt;"",IF('TABLA DE OBJETIVOS'!$F154=BASES!$B$7,"SI",""),"")</f>
        <v/>
      </c>
      <c r="H153" s="20" t="str">
        <f>IF((I153&lt;&gt;"")^(SUM(H$4:H152)&lt;&gt;""),MAX(H$4:H152)+1,"")</f>
        <v/>
      </c>
      <c r="I153" s="20" t="str">
        <f>IF(J153="SI",'TABLA DE OBJETIVOS'!$A154,"")</f>
        <v/>
      </c>
      <c r="J153" s="20" t="str">
        <f>IF(BASES!$B$8&lt;&gt;"",IF('TABLA DE OBJETIVOS'!$F154=BASES!$B$8,"SI",""),"")</f>
        <v/>
      </c>
      <c r="K153" s="20" t="str">
        <f>IF((L153&lt;&gt;"")^(SUM(K$4:K152)&lt;&gt;""),MAX(K$4:K152)+1,"")</f>
        <v/>
      </c>
      <c r="L153" s="20" t="str">
        <f>IF(M153="SI",'TABLA DE OBJETIVOS'!$A154,"")</f>
        <v/>
      </c>
      <c r="M153" s="20" t="str">
        <f>IF(BASES!$B$9&lt;&gt;"",IF('TABLA DE OBJETIVOS'!$F154=BASES!$B$9,"SI",""),"")</f>
        <v/>
      </c>
      <c r="N153" s="20" t="str">
        <f>IF((O153&lt;&gt;"")^(SUM(N$4:N152)&lt;&gt;""),MAX(N$4:N152)+1,"")</f>
        <v/>
      </c>
      <c r="O153" s="20" t="str">
        <f>IF(P153="SI",'TABLA DE OBJETIVOS'!$A154,"")</f>
        <v/>
      </c>
      <c r="P153" s="20" t="str">
        <f>IF(BASES!$B$10&lt;&gt;"",IF('TABLA DE OBJETIVOS'!$F154=BASES!$B$10,"SI",""),"")</f>
        <v/>
      </c>
      <c r="Q153" s="20" t="str">
        <f>IF((R153&lt;&gt;"")^(SUM(Q$4:Q152)&lt;&gt;""),MAX(Q$4:Q152)+1,"")</f>
        <v/>
      </c>
      <c r="R153" s="20" t="str">
        <f>IF(S153="SI",'TABLA DE OBJETIVOS'!$A154,"")</f>
        <v/>
      </c>
      <c r="S153" s="20" t="str">
        <f>IF(BASES!$B$11&lt;&gt;"",IF('TABLA DE OBJETIVOS'!$F154=BASES!$B$11,"SI",""),"")</f>
        <v/>
      </c>
      <c r="T153" s="20" t="str">
        <f>IF((U153&lt;&gt;"")^(SUM(T$4:T152)&lt;&gt;""),MAX(T$4:T152)+1,"")</f>
        <v/>
      </c>
      <c r="U153" s="20" t="str">
        <f>IF(V153="SI",'TABLA DE OBJETIVOS'!$A154,"")</f>
        <v/>
      </c>
      <c r="V153" s="20" t="str">
        <f>IF(BASES!$B$12&lt;&gt;"",IF('TABLA DE OBJETIVOS'!$F154=BASES!$B$12,"SI",""),"")</f>
        <v/>
      </c>
    </row>
    <row r="154" spans="2:22" x14ac:dyDescent="0.3">
      <c r="B154" s="20" t="str">
        <f>IF((C154&lt;&gt;"")^(SUM(B$4:B153)&lt;&gt;""),MAX(B$4:B153)+1,"")</f>
        <v/>
      </c>
      <c r="C154" s="20" t="str">
        <f>IF(D154="SI",'TABLA DE OBJETIVOS'!$A155,"")</f>
        <v/>
      </c>
      <c r="D154" s="20" t="str">
        <f>IF(BASES!$B$6&lt;&gt;"",IF('TABLA DE OBJETIVOS'!$F155=BASES!$B$6,"SI",""),"")</f>
        <v/>
      </c>
      <c r="E154" s="20" t="str">
        <f>IF((F154&lt;&gt;"")^(SUM(E$4:E153)&lt;&gt;""),MAX(E$4:E153)+1,"")</f>
        <v/>
      </c>
      <c r="F154" s="20" t="str">
        <f>IF(G154="SI",'TABLA DE OBJETIVOS'!$A155,"")</f>
        <v/>
      </c>
      <c r="G154" s="20" t="str">
        <f>IF(BASES!$B$7&lt;&gt;"",IF('TABLA DE OBJETIVOS'!$F155=BASES!$B$7,"SI",""),"")</f>
        <v/>
      </c>
      <c r="H154" s="20" t="str">
        <f>IF((I154&lt;&gt;"")^(SUM(H$4:H153)&lt;&gt;""),MAX(H$4:H153)+1,"")</f>
        <v/>
      </c>
      <c r="I154" s="20" t="str">
        <f>IF(J154="SI",'TABLA DE OBJETIVOS'!$A155,"")</f>
        <v/>
      </c>
      <c r="J154" s="20" t="str">
        <f>IF(BASES!$B$8&lt;&gt;"",IF('TABLA DE OBJETIVOS'!$F155=BASES!$B$8,"SI",""),"")</f>
        <v/>
      </c>
      <c r="K154" s="20" t="str">
        <f>IF((L154&lt;&gt;"")^(SUM(K$4:K153)&lt;&gt;""),MAX(K$4:K153)+1,"")</f>
        <v/>
      </c>
      <c r="L154" s="20" t="str">
        <f>IF(M154="SI",'TABLA DE OBJETIVOS'!$A155,"")</f>
        <v/>
      </c>
      <c r="M154" s="20" t="str">
        <f>IF(BASES!$B$9&lt;&gt;"",IF('TABLA DE OBJETIVOS'!$F155=BASES!$B$9,"SI",""),"")</f>
        <v/>
      </c>
      <c r="N154" s="20" t="str">
        <f>IF((O154&lt;&gt;"")^(SUM(N$4:N153)&lt;&gt;""),MAX(N$4:N153)+1,"")</f>
        <v/>
      </c>
      <c r="O154" s="20" t="str">
        <f>IF(P154="SI",'TABLA DE OBJETIVOS'!$A155,"")</f>
        <v/>
      </c>
      <c r="P154" s="20" t="str">
        <f>IF(BASES!$B$10&lt;&gt;"",IF('TABLA DE OBJETIVOS'!$F155=BASES!$B$10,"SI",""),"")</f>
        <v/>
      </c>
      <c r="Q154" s="20" t="str">
        <f>IF((R154&lt;&gt;"")^(SUM(Q$4:Q153)&lt;&gt;""),MAX(Q$4:Q153)+1,"")</f>
        <v/>
      </c>
      <c r="R154" s="20" t="str">
        <f>IF(S154="SI",'TABLA DE OBJETIVOS'!$A155,"")</f>
        <v/>
      </c>
      <c r="S154" s="20" t="str">
        <f>IF(BASES!$B$11&lt;&gt;"",IF('TABLA DE OBJETIVOS'!$F155=BASES!$B$11,"SI",""),"")</f>
        <v/>
      </c>
      <c r="T154" s="20" t="str">
        <f>IF((U154&lt;&gt;"")^(SUM(T$4:T153)&lt;&gt;""),MAX(T$4:T153)+1,"")</f>
        <v/>
      </c>
      <c r="U154" s="20" t="str">
        <f>IF(V154="SI",'TABLA DE OBJETIVOS'!$A155,"")</f>
        <v/>
      </c>
      <c r="V154" s="20" t="str">
        <f>IF(BASES!$B$12&lt;&gt;"",IF('TABLA DE OBJETIVOS'!$F155=BASES!$B$12,"SI",""),"")</f>
        <v/>
      </c>
    </row>
    <row r="155" spans="2:22" x14ac:dyDescent="0.3">
      <c r="B155" s="20" t="str">
        <f>IF((C155&lt;&gt;"")^(SUM(B$4:B154)&lt;&gt;""),MAX(B$4:B154)+1,"")</f>
        <v/>
      </c>
      <c r="C155" s="20" t="str">
        <f>IF(D155="SI",'TABLA DE OBJETIVOS'!$A156,"")</f>
        <v/>
      </c>
      <c r="D155" s="20" t="str">
        <f>IF(BASES!$B$6&lt;&gt;"",IF('TABLA DE OBJETIVOS'!$F156=BASES!$B$6,"SI",""),"")</f>
        <v/>
      </c>
      <c r="E155" s="20" t="str">
        <f>IF((F155&lt;&gt;"")^(SUM(E$4:E154)&lt;&gt;""),MAX(E$4:E154)+1,"")</f>
        <v/>
      </c>
      <c r="F155" s="20" t="str">
        <f>IF(G155="SI",'TABLA DE OBJETIVOS'!$A156,"")</f>
        <v/>
      </c>
      <c r="G155" s="20" t="str">
        <f>IF(BASES!$B$7&lt;&gt;"",IF('TABLA DE OBJETIVOS'!$F156=BASES!$B$7,"SI",""),"")</f>
        <v/>
      </c>
      <c r="H155" s="20" t="str">
        <f>IF((I155&lt;&gt;"")^(SUM(H$4:H154)&lt;&gt;""),MAX(H$4:H154)+1,"")</f>
        <v/>
      </c>
      <c r="I155" s="20" t="str">
        <f>IF(J155="SI",'TABLA DE OBJETIVOS'!$A156,"")</f>
        <v/>
      </c>
      <c r="J155" s="20" t="str">
        <f>IF(BASES!$B$8&lt;&gt;"",IF('TABLA DE OBJETIVOS'!$F156=BASES!$B$8,"SI",""),"")</f>
        <v/>
      </c>
      <c r="K155" s="20" t="str">
        <f>IF((L155&lt;&gt;"")^(SUM(K$4:K154)&lt;&gt;""),MAX(K$4:K154)+1,"")</f>
        <v/>
      </c>
      <c r="L155" s="20" t="str">
        <f>IF(M155="SI",'TABLA DE OBJETIVOS'!$A156,"")</f>
        <v/>
      </c>
      <c r="M155" s="20" t="str">
        <f>IF(BASES!$B$9&lt;&gt;"",IF('TABLA DE OBJETIVOS'!$F156=BASES!$B$9,"SI",""),"")</f>
        <v/>
      </c>
      <c r="N155" s="20" t="str">
        <f>IF((O155&lt;&gt;"")^(SUM(N$4:N154)&lt;&gt;""),MAX(N$4:N154)+1,"")</f>
        <v/>
      </c>
      <c r="O155" s="20" t="str">
        <f>IF(P155="SI",'TABLA DE OBJETIVOS'!$A156,"")</f>
        <v/>
      </c>
      <c r="P155" s="20" t="str">
        <f>IF(BASES!$B$10&lt;&gt;"",IF('TABLA DE OBJETIVOS'!$F156=BASES!$B$10,"SI",""),"")</f>
        <v/>
      </c>
      <c r="Q155" s="20" t="str">
        <f>IF((R155&lt;&gt;"")^(SUM(Q$4:Q154)&lt;&gt;""),MAX(Q$4:Q154)+1,"")</f>
        <v/>
      </c>
      <c r="R155" s="20" t="str">
        <f>IF(S155="SI",'TABLA DE OBJETIVOS'!$A156,"")</f>
        <v/>
      </c>
      <c r="S155" s="20" t="str">
        <f>IF(BASES!$B$11&lt;&gt;"",IF('TABLA DE OBJETIVOS'!$F156=BASES!$B$11,"SI",""),"")</f>
        <v/>
      </c>
      <c r="T155" s="20" t="str">
        <f>IF((U155&lt;&gt;"")^(SUM(T$4:T154)&lt;&gt;""),MAX(T$4:T154)+1,"")</f>
        <v/>
      </c>
      <c r="U155" s="20" t="str">
        <f>IF(V155="SI",'TABLA DE OBJETIVOS'!$A156,"")</f>
        <v/>
      </c>
      <c r="V155" s="20" t="str">
        <f>IF(BASES!$B$12&lt;&gt;"",IF('TABLA DE OBJETIVOS'!$F156=BASES!$B$12,"SI",""),"")</f>
        <v/>
      </c>
    </row>
    <row r="156" spans="2:22" x14ac:dyDescent="0.3">
      <c r="B156" s="20" t="str">
        <f>IF((C156&lt;&gt;"")^(SUM(B$4:B155)&lt;&gt;""),MAX(B$4:B155)+1,"")</f>
        <v/>
      </c>
      <c r="C156" s="20" t="str">
        <f>IF(D156="SI",'TABLA DE OBJETIVOS'!$A157,"")</f>
        <v/>
      </c>
      <c r="D156" s="20" t="str">
        <f>IF(BASES!$B$6&lt;&gt;"",IF('TABLA DE OBJETIVOS'!$F157=BASES!$B$6,"SI",""),"")</f>
        <v/>
      </c>
      <c r="E156" s="20" t="str">
        <f>IF((F156&lt;&gt;"")^(SUM(E$4:E155)&lt;&gt;""),MAX(E$4:E155)+1,"")</f>
        <v/>
      </c>
      <c r="F156" s="20" t="str">
        <f>IF(G156="SI",'TABLA DE OBJETIVOS'!$A157,"")</f>
        <v/>
      </c>
      <c r="G156" s="20" t="str">
        <f>IF(BASES!$B$7&lt;&gt;"",IF('TABLA DE OBJETIVOS'!$F157=BASES!$B$7,"SI",""),"")</f>
        <v/>
      </c>
      <c r="H156" s="20" t="str">
        <f>IF((I156&lt;&gt;"")^(SUM(H$4:H155)&lt;&gt;""),MAX(H$4:H155)+1,"")</f>
        <v/>
      </c>
      <c r="I156" s="20" t="str">
        <f>IF(J156="SI",'TABLA DE OBJETIVOS'!$A157,"")</f>
        <v/>
      </c>
      <c r="J156" s="20" t="str">
        <f>IF(BASES!$B$8&lt;&gt;"",IF('TABLA DE OBJETIVOS'!$F157=BASES!$B$8,"SI",""),"")</f>
        <v/>
      </c>
      <c r="K156" s="20" t="str">
        <f>IF((L156&lt;&gt;"")^(SUM(K$4:K155)&lt;&gt;""),MAX(K$4:K155)+1,"")</f>
        <v/>
      </c>
      <c r="L156" s="20" t="str">
        <f>IF(M156="SI",'TABLA DE OBJETIVOS'!$A157,"")</f>
        <v/>
      </c>
      <c r="M156" s="20" t="str">
        <f>IF(BASES!$B$9&lt;&gt;"",IF('TABLA DE OBJETIVOS'!$F157=BASES!$B$9,"SI",""),"")</f>
        <v/>
      </c>
      <c r="N156" s="20" t="str">
        <f>IF((O156&lt;&gt;"")^(SUM(N$4:N155)&lt;&gt;""),MAX(N$4:N155)+1,"")</f>
        <v/>
      </c>
      <c r="O156" s="20" t="str">
        <f>IF(P156="SI",'TABLA DE OBJETIVOS'!$A157,"")</f>
        <v/>
      </c>
      <c r="P156" s="20" t="str">
        <f>IF(BASES!$B$10&lt;&gt;"",IF('TABLA DE OBJETIVOS'!$F157=BASES!$B$10,"SI",""),"")</f>
        <v/>
      </c>
      <c r="Q156" s="20" t="str">
        <f>IF((R156&lt;&gt;"")^(SUM(Q$4:Q155)&lt;&gt;""),MAX(Q$4:Q155)+1,"")</f>
        <v/>
      </c>
      <c r="R156" s="20" t="str">
        <f>IF(S156="SI",'TABLA DE OBJETIVOS'!$A157,"")</f>
        <v/>
      </c>
      <c r="S156" s="20" t="str">
        <f>IF(BASES!$B$11&lt;&gt;"",IF('TABLA DE OBJETIVOS'!$F157=BASES!$B$11,"SI",""),"")</f>
        <v/>
      </c>
      <c r="T156" s="20" t="str">
        <f>IF((U156&lt;&gt;"")^(SUM(T$4:T155)&lt;&gt;""),MAX(T$4:T155)+1,"")</f>
        <v/>
      </c>
      <c r="U156" s="20" t="str">
        <f>IF(V156="SI",'TABLA DE OBJETIVOS'!$A157,"")</f>
        <v/>
      </c>
      <c r="V156" s="20" t="str">
        <f>IF(BASES!$B$12&lt;&gt;"",IF('TABLA DE OBJETIVOS'!$F157=BASES!$B$12,"SI",""),"")</f>
        <v/>
      </c>
    </row>
    <row r="157" spans="2:22" x14ac:dyDescent="0.3">
      <c r="B157" s="20" t="str">
        <f>IF((C157&lt;&gt;"")^(SUM(B$4:B156)&lt;&gt;""),MAX(B$4:B156)+1,"")</f>
        <v/>
      </c>
      <c r="C157" s="20" t="str">
        <f>IF(D157="SI",'TABLA DE OBJETIVOS'!$A158,"")</f>
        <v/>
      </c>
      <c r="D157" s="20" t="str">
        <f>IF(BASES!$B$6&lt;&gt;"",IF('TABLA DE OBJETIVOS'!$F158=BASES!$B$6,"SI",""),"")</f>
        <v/>
      </c>
      <c r="E157" s="20" t="str">
        <f>IF((F157&lt;&gt;"")^(SUM(E$4:E156)&lt;&gt;""),MAX(E$4:E156)+1,"")</f>
        <v/>
      </c>
      <c r="F157" s="20" t="str">
        <f>IF(G157="SI",'TABLA DE OBJETIVOS'!$A158,"")</f>
        <v/>
      </c>
      <c r="G157" s="20" t="str">
        <f>IF(BASES!$B$7&lt;&gt;"",IF('TABLA DE OBJETIVOS'!$F158=BASES!$B$7,"SI",""),"")</f>
        <v/>
      </c>
      <c r="H157" s="20" t="str">
        <f>IF((I157&lt;&gt;"")^(SUM(H$4:H156)&lt;&gt;""),MAX(H$4:H156)+1,"")</f>
        <v/>
      </c>
      <c r="I157" s="20" t="str">
        <f>IF(J157="SI",'TABLA DE OBJETIVOS'!$A158,"")</f>
        <v/>
      </c>
      <c r="J157" s="20" t="str">
        <f>IF(BASES!$B$8&lt;&gt;"",IF('TABLA DE OBJETIVOS'!$F158=BASES!$B$8,"SI",""),"")</f>
        <v/>
      </c>
      <c r="K157" s="20" t="str">
        <f>IF((L157&lt;&gt;"")^(SUM(K$4:K156)&lt;&gt;""),MAX(K$4:K156)+1,"")</f>
        <v/>
      </c>
      <c r="L157" s="20" t="str">
        <f>IF(M157="SI",'TABLA DE OBJETIVOS'!$A158,"")</f>
        <v/>
      </c>
      <c r="M157" s="20" t="str">
        <f>IF(BASES!$B$9&lt;&gt;"",IF('TABLA DE OBJETIVOS'!$F158=BASES!$B$9,"SI",""),"")</f>
        <v/>
      </c>
      <c r="N157" s="20" t="str">
        <f>IF((O157&lt;&gt;"")^(SUM(N$4:N156)&lt;&gt;""),MAX(N$4:N156)+1,"")</f>
        <v/>
      </c>
      <c r="O157" s="20" t="str">
        <f>IF(P157="SI",'TABLA DE OBJETIVOS'!$A158,"")</f>
        <v/>
      </c>
      <c r="P157" s="20" t="str">
        <f>IF(BASES!$B$10&lt;&gt;"",IF('TABLA DE OBJETIVOS'!$F158=BASES!$B$10,"SI",""),"")</f>
        <v/>
      </c>
      <c r="Q157" s="20" t="str">
        <f>IF((R157&lt;&gt;"")^(SUM(Q$4:Q156)&lt;&gt;""),MAX(Q$4:Q156)+1,"")</f>
        <v/>
      </c>
      <c r="R157" s="20" t="str">
        <f>IF(S157="SI",'TABLA DE OBJETIVOS'!$A158,"")</f>
        <v/>
      </c>
      <c r="S157" s="20" t="str">
        <f>IF(BASES!$B$11&lt;&gt;"",IF('TABLA DE OBJETIVOS'!$F158=BASES!$B$11,"SI",""),"")</f>
        <v/>
      </c>
      <c r="T157" s="20" t="str">
        <f>IF((U157&lt;&gt;"")^(SUM(T$4:T156)&lt;&gt;""),MAX(T$4:T156)+1,"")</f>
        <v/>
      </c>
      <c r="U157" s="20" t="str">
        <f>IF(V157="SI",'TABLA DE OBJETIVOS'!$A158,"")</f>
        <v/>
      </c>
      <c r="V157" s="20" t="str">
        <f>IF(BASES!$B$12&lt;&gt;"",IF('TABLA DE OBJETIVOS'!$F158=BASES!$B$12,"SI",""),"")</f>
        <v/>
      </c>
    </row>
    <row r="158" spans="2:22" x14ac:dyDescent="0.3">
      <c r="B158" s="20" t="str">
        <f>IF((C158&lt;&gt;"")^(SUM(B$4:B157)&lt;&gt;""),MAX(B$4:B157)+1,"")</f>
        <v/>
      </c>
      <c r="C158" s="20" t="str">
        <f>IF(D158="SI",'TABLA DE OBJETIVOS'!$A159,"")</f>
        <v/>
      </c>
      <c r="D158" s="20" t="str">
        <f>IF(BASES!$B$6&lt;&gt;"",IF('TABLA DE OBJETIVOS'!$F159=BASES!$B$6,"SI",""),"")</f>
        <v/>
      </c>
      <c r="E158" s="20" t="str">
        <f>IF((F158&lt;&gt;"")^(SUM(E$4:E157)&lt;&gt;""),MAX(E$4:E157)+1,"")</f>
        <v/>
      </c>
      <c r="F158" s="20" t="str">
        <f>IF(G158="SI",'TABLA DE OBJETIVOS'!$A159,"")</f>
        <v/>
      </c>
      <c r="G158" s="20" t="str">
        <f>IF(BASES!$B$7&lt;&gt;"",IF('TABLA DE OBJETIVOS'!$F159=BASES!$B$7,"SI",""),"")</f>
        <v/>
      </c>
      <c r="H158" s="20" t="str">
        <f>IF((I158&lt;&gt;"")^(SUM(H$4:H157)&lt;&gt;""),MAX(H$4:H157)+1,"")</f>
        <v/>
      </c>
      <c r="I158" s="20" t="str">
        <f>IF(J158="SI",'TABLA DE OBJETIVOS'!$A159,"")</f>
        <v/>
      </c>
      <c r="J158" s="20" t="str">
        <f>IF(BASES!$B$8&lt;&gt;"",IF('TABLA DE OBJETIVOS'!$F159=BASES!$B$8,"SI",""),"")</f>
        <v/>
      </c>
      <c r="K158" s="20" t="str">
        <f>IF((L158&lt;&gt;"")^(SUM(K$4:K157)&lt;&gt;""),MAX(K$4:K157)+1,"")</f>
        <v/>
      </c>
      <c r="L158" s="20" t="str">
        <f>IF(M158="SI",'TABLA DE OBJETIVOS'!$A159,"")</f>
        <v/>
      </c>
      <c r="M158" s="20" t="str">
        <f>IF(BASES!$B$9&lt;&gt;"",IF('TABLA DE OBJETIVOS'!$F159=BASES!$B$9,"SI",""),"")</f>
        <v/>
      </c>
      <c r="N158" s="20" t="str">
        <f>IF((O158&lt;&gt;"")^(SUM(N$4:N157)&lt;&gt;""),MAX(N$4:N157)+1,"")</f>
        <v/>
      </c>
      <c r="O158" s="20" t="str">
        <f>IF(P158="SI",'TABLA DE OBJETIVOS'!$A159,"")</f>
        <v/>
      </c>
      <c r="P158" s="20" t="str">
        <f>IF(BASES!$B$10&lt;&gt;"",IF('TABLA DE OBJETIVOS'!$F159=BASES!$B$10,"SI",""),"")</f>
        <v/>
      </c>
      <c r="Q158" s="20" t="str">
        <f>IF((R158&lt;&gt;"")^(SUM(Q$4:Q157)&lt;&gt;""),MAX(Q$4:Q157)+1,"")</f>
        <v/>
      </c>
      <c r="R158" s="20" t="str">
        <f>IF(S158="SI",'TABLA DE OBJETIVOS'!$A159,"")</f>
        <v/>
      </c>
      <c r="S158" s="20" t="str">
        <f>IF(BASES!$B$11&lt;&gt;"",IF('TABLA DE OBJETIVOS'!$F159=BASES!$B$11,"SI",""),"")</f>
        <v/>
      </c>
      <c r="T158" s="20" t="str">
        <f>IF((U158&lt;&gt;"")^(SUM(T$4:T157)&lt;&gt;""),MAX(T$4:T157)+1,"")</f>
        <v/>
      </c>
      <c r="U158" s="20" t="str">
        <f>IF(V158="SI",'TABLA DE OBJETIVOS'!$A159,"")</f>
        <v/>
      </c>
      <c r="V158" s="20" t="str">
        <f>IF(BASES!$B$12&lt;&gt;"",IF('TABLA DE OBJETIVOS'!$F159=BASES!$B$12,"SI",""),"")</f>
        <v/>
      </c>
    </row>
    <row r="159" spans="2:22" x14ac:dyDescent="0.3">
      <c r="B159" s="20" t="str">
        <f>IF((C159&lt;&gt;"")^(SUM(B$4:B158)&lt;&gt;""),MAX(B$4:B158)+1,"")</f>
        <v/>
      </c>
      <c r="C159" s="20" t="str">
        <f>IF(D159="SI",'TABLA DE OBJETIVOS'!$A160,"")</f>
        <v/>
      </c>
      <c r="D159" s="20" t="str">
        <f>IF(BASES!$B$6&lt;&gt;"",IF('TABLA DE OBJETIVOS'!$F160=BASES!$B$6,"SI",""),"")</f>
        <v/>
      </c>
      <c r="E159" s="20" t="str">
        <f>IF((F159&lt;&gt;"")^(SUM(E$4:E158)&lt;&gt;""),MAX(E$4:E158)+1,"")</f>
        <v/>
      </c>
      <c r="F159" s="20" t="str">
        <f>IF(G159="SI",'TABLA DE OBJETIVOS'!$A160,"")</f>
        <v/>
      </c>
      <c r="G159" s="20" t="str">
        <f>IF(BASES!$B$7&lt;&gt;"",IF('TABLA DE OBJETIVOS'!$F160=BASES!$B$7,"SI",""),"")</f>
        <v/>
      </c>
      <c r="H159" s="20" t="str">
        <f>IF((I159&lt;&gt;"")^(SUM(H$4:H158)&lt;&gt;""),MAX(H$4:H158)+1,"")</f>
        <v/>
      </c>
      <c r="I159" s="20" t="str">
        <f>IF(J159="SI",'TABLA DE OBJETIVOS'!$A160,"")</f>
        <v/>
      </c>
      <c r="J159" s="20" t="str">
        <f>IF(BASES!$B$8&lt;&gt;"",IF('TABLA DE OBJETIVOS'!$F160=BASES!$B$8,"SI",""),"")</f>
        <v/>
      </c>
      <c r="K159" s="20" t="str">
        <f>IF((L159&lt;&gt;"")^(SUM(K$4:K158)&lt;&gt;""),MAX(K$4:K158)+1,"")</f>
        <v/>
      </c>
      <c r="L159" s="20" t="str">
        <f>IF(M159="SI",'TABLA DE OBJETIVOS'!$A160,"")</f>
        <v/>
      </c>
      <c r="M159" s="20" t="str">
        <f>IF(BASES!$B$9&lt;&gt;"",IF('TABLA DE OBJETIVOS'!$F160=BASES!$B$9,"SI",""),"")</f>
        <v/>
      </c>
      <c r="N159" s="20" t="str">
        <f>IF((O159&lt;&gt;"")^(SUM(N$4:N158)&lt;&gt;""),MAX(N$4:N158)+1,"")</f>
        <v/>
      </c>
      <c r="O159" s="20" t="str">
        <f>IF(P159="SI",'TABLA DE OBJETIVOS'!$A160,"")</f>
        <v/>
      </c>
      <c r="P159" s="20" t="str">
        <f>IF(BASES!$B$10&lt;&gt;"",IF('TABLA DE OBJETIVOS'!$F160=BASES!$B$10,"SI",""),"")</f>
        <v/>
      </c>
      <c r="Q159" s="20" t="str">
        <f>IF((R159&lt;&gt;"")^(SUM(Q$4:Q158)&lt;&gt;""),MAX(Q$4:Q158)+1,"")</f>
        <v/>
      </c>
      <c r="R159" s="20" t="str">
        <f>IF(S159="SI",'TABLA DE OBJETIVOS'!$A160,"")</f>
        <v/>
      </c>
      <c r="S159" s="20" t="str">
        <f>IF(BASES!$B$11&lt;&gt;"",IF('TABLA DE OBJETIVOS'!$F160=BASES!$B$11,"SI",""),"")</f>
        <v/>
      </c>
      <c r="T159" s="20" t="str">
        <f>IF((U159&lt;&gt;"")^(SUM(T$4:T158)&lt;&gt;""),MAX(T$4:T158)+1,"")</f>
        <v/>
      </c>
      <c r="U159" s="20" t="str">
        <f>IF(V159="SI",'TABLA DE OBJETIVOS'!$A160,"")</f>
        <v/>
      </c>
      <c r="V159" s="20" t="str">
        <f>IF(BASES!$B$12&lt;&gt;"",IF('TABLA DE OBJETIVOS'!$F160=BASES!$B$12,"SI",""),"")</f>
        <v/>
      </c>
    </row>
    <row r="160" spans="2:22" x14ac:dyDescent="0.3">
      <c r="B160" s="20" t="str">
        <f>IF((C160&lt;&gt;"")^(SUM(B$4:B159)&lt;&gt;""),MAX(B$4:B159)+1,"")</f>
        <v/>
      </c>
      <c r="C160" s="20" t="str">
        <f>IF(D160="SI",'TABLA DE OBJETIVOS'!$A161,"")</f>
        <v/>
      </c>
      <c r="D160" s="20" t="str">
        <f>IF(BASES!$B$6&lt;&gt;"",IF('TABLA DE OBJETIVOS'!$F161=BASES!$B$6,"SI",""),"")</f>
        <v/>
      </c>
      <c r="E160" s="20" t="str">
        <f>IF((F160&lt;&gt;"")^(SUM(E$4:E159)&lt;&gt;""),MAX(E$4:E159)+1,"")</f>
        <v/>
      </c>
      <c r="F160" s="20" t="str">
        <f>IF(G160="SI",'TABLA DE OBJETIVOS'!$A161,"")</f>
        <v/>
      </c>
      <c r="G160" s="20" t="str">
        <f>IF(BASES!$B$7&lt;&gt;"",IF('TABLA DE OBJETIVOS'!$F161=BASES!$B$7,"SI",""),"")</f>
        <v/>
      </c>
      <c r="H160" s="20" t="str">
        <f>IF((I160&lt;&gt;"")^(SUM(H$4:H159)&lt;&gt;""),MAX(H$4:H159)+1,"")</f>
        <v/>
      </c>
      <c r="I160" s="20" t="str">
        <f>IF(J160="SI",'TABLA DE OBJETIVOS'!$A161,"")</f>
        <v/>
      </c>
      <c r="J160" s="20" t="str">
        <f>IF(BASES!$B$8&lt;&gt;"",IF('TABLA DE OBJETIVOS'!$F161=BASES!$B$8,"SI",""),"")</f>
        <v/>
      </c>
      <c r="K160" s="20" t="str">
        <f>IF((L160&lt;&gt;"")^(SUM(K$4:K159)&lt;&gt;""),MAX(K$4:K159)+1,"")</f>
        <v/>
      </c>
      <c r="L160" s="20" t="str">
        <f>IF(M160="SI",'TABLA DE OBJETIVOS'!$A161,"")</f>
        <v/>
      </c>
      <c r="M160" s="20" t="str">
        <f>IF(BASES!$B$9&lt;&gt;"",IF('TABLA DE OBJETIVOS'!$F161=BASES!$B$9,"SI",""),"")</f>
        <v/>
      </c>
      <c r="N160" s="20" t="str">
        <f>IF((O160&lt;&gt;"")^(SUM(N$4:N159)&lt;&gt;""),MAX(N$4:N159)+1,"")</f>
        <v/>
      </c>
      <c r="O160" s="20" t="str">
        <f>IF(P160="SI",'TABLA DE OBJETIVOS'!$A161,"")</f>
        <v/>
      </c>
      <c r="P160" s="20" t="str">
        <f>IF(BASES!$B$10&lt;&gt;"",IF('TABLA DE OBJETIVOS'!$F161=BASES!$B$10,"SI",""),"")</f>
        <v/>
      </c>
      <c r="Q160" s="20" t="str">
        <f>IF((R160&lt;&gt;"")^(SUM(Q$4:Q159)&lt;&gt;""),MAX(Q$4:Q159)+1,"")</f>
        <v/>
      </c>
      <c r="R160" s="20" t="str">
        <f>IF(S160="SI",'TABLA DE OBJETIVOS'!$A161,"")</f>
        <v/>
      </c>
      <c r="S160" s="20" t="str">
        <f>IF(BASES!$B$11&lt;&gt;"",IF('TABLA DE OBJETIVOS'!$F161=BASES!$B$11,"SI",""),"")</f>
        <v/>
      </c>
      <c r="T160" s="20" t="str">
        <f>IF((U160&lt;&gt;"")^(SUM(T$4:T159)&lt;&gt;""),MAX(T$4:T159)+1,"")</f>
        <v/>
      </c>
      <c r="U160" s="20" t="str">
        <f>IF(V160="SI",'TABLA DE OBJETIVOS'!$A161,"")</f>
        <v/>
      </c>
      <c r="V160" s="20" t="str">
        <f>IF(BASES!$B$12&lt;&gt;"",IF('TABLA DE OBJETIVOS'!$F161=BASES!$B$12,"SI",""),"")</f>
        <v/>
      </c>
    </row>
    <row r="161" spans="2:22" x14ac:dyDescent="0.3">
      <c r="B161" s="20" t="str">
        <f>IF((C161&lt;&gt;"")^(SUM(B$4:B160)&lt;&gt;""),MAX(B$4:B160)+1,"")</f>
        <v/>
      </c>
      <c r="C161" s="20" t="str">
        <f>IF(D161="SI",'TABLA DE OBJETIVOS'!$A162,"")</f>
        <v/>
      </c>
      <c r="D161" s="20" t="str">
        <f>IF(BASES!$B$6&lt;&gt;"",IF('TABLA DE OBJETIVOS'!$F162=BASES!$B$6,"SI",""),"")</f>
        <v/>
      </c>
      <c r="E161" s="20" t="str">
        <f>IF((F161&lt;&gt;"")^(SUM(E$4:E160)&lt;&gt;""),MAX(E$4:E160)+1,"")</f>
        <v/>
      </c>
      <c r="F161" s="20" t="str">
        <f>IF(G161="SI",'TABLA DE OBJETIVOS'!$A162,"")</f>
        <v/>
      </c>
      <c r="G161" s="20" t="str">
        <f>IF(BASES!$B$7&lt;&gt;"",IF('TABLA DE OBJETIVOS'!$F162=BASES!$B$7,"SI",""),"")</f>
        <v/>
      </c>
      <c r="H161" s="20" t="str">
        <f>IF((I161&lt;&gt;"")^(SUM(H$4:H160)&lt;&gt;""),MAX(H$4:H160)+1,"")</f>
        <v/>
      </c>
      <c r="I161" s="20" t="str">
        <f>IF(J161="SI",'TABLA DE OBJETIVOS'!$A162,"")</f>
        <v/>
      </c>
      <c r="J161" s="20" t="str">
        <f>IF(BASES!$B$8&lt;&gt;"",IF('TABLA DE OBJETIVOS'!$F162=BASES!$B$8,"SI",""),"")</f>
        <v/>
      </c>
      <c r="K161" s="20" t="str">
        <f>IF((L161&lt;&gt;"")^(SUM(K$4:K160)&lt;&gt;""),MAX(K$4:K160)+1,"")</f>
        <v/>
      </c>
      <c r="L161" s="20" t="str">
        <f>IF(M161="SI",'TABLA DE OBJETIVOS'!$A162,"")</f>
        <v/>
      </c>
      <c r="M161" s="20" t="str">
        <f>IF(BASES!$B$9&lt;&gt;"",IF('TABLA DE OBJETIVOS'!$F162=BASES!$B$9,"SI",""),"")</f>
        <v/>
      </c>
      <c r="N161" s="20" t="str">
        <f>IF((O161&lt;&gt;"")^(SUM(N$4:N160)&lt;&gt;""),MAX(N$4:N160)+1,"")</f>
        <v/>
      </c>
      <c r="O161" s="20" t="str">
        <f>IF(P161="SI",'TABLA DE OBJETIVOS'!$A162,"")</f>
        <v/>
      </c>
      <c r="P161" s="20" t="str">
        <f>IF(BASES!$B$10&lt;&gt;"",IF('TABLA DE OBJETIVOS'!$F162=BASES!$B$10,"SI",""),"")</f>
        <v/>
      </c>
      <c r="Q161" s="20" t="str">
        <f>IF((R161&lt;&gt;"")^(SUM(Q$4:Q160)&lt;&gt;""),MAX(Q$4:Q160)+1,"")</f>
        <v/>
      </c>
      <c r="R161" s="20" t="str">
        <f>IF(S161="SI",'TABLA DE OBJETIVOS'!$A162,"")</f>
        <v/>
      </c>
      <c r="S161" s="20" t="str">
        <f>IF(BASES!$B$11&lt;&gt;"",IF('TABLA DE OBJETIVOS'!$F162=BASES!$B$11,"SI",""),"")</f>
        <v/>
      </c>
      <c r="T161" s="20" t="str">
        <f>IF((U161&lt;&gt;"")^(SUM(T$4:T160)&lt;&gt;""),MAX(T$4:T160)+1,"")</f>
        <v/>
      </c>
      <c r="U161" s="20" t="str">
        <f>IF(V161="SI",'TABLA DE OBJETIVOS'!$A162,"")</f>
        <v/>
      </c>
      <c r="V161" s="20" t="str">
        <f>IF(BASES!$B$12&lt;&gt;"",IF('TABLA DE OBJETIVOS'!$F162=BASES!$B$12,"SI",""),"")</f>
        <v/>
      </c>
    </row>
    <row r="162" spans="2:22" x14ac:dyDescent="0.3">
      <c r="B162" s="20" t="str">
        <f>IF((C162&lt;&gt;"")^(SUM(B$4:B161)&lt;&gt;""),MAX(B$4:B161)+1,"")</f>
        <v/>
      </c>
      <c r="C162" s="20" t="str">
        <f>IF(D162="SI",'TABLA DE OBJETIVOS'!$A163,"")</f>
        <v/>
      </c>
      <c r="D162" s="20" t="str">
        <f>IF(BASES!$B$6&lt;&gt;"",IF('TABLA DE OBJETIVOS'!$F163=BASES!$B$6,"SI",""),"")</f>
        <v/>
      </c>
      <c r="E162" s="20" t="str">
        <f>IF((F162&lt;&gt;"")^(SUM(E$4:E161)&lt;&gt;""),MAX(E$4:E161)+1,"")</f>
        <v/>
      </c>
      <c r="F162" s="20" t="str">
        <f>IF(G162="SI",'TABLA DE OBJETIVOS'!$A163,"")</f>
        <v/>
      </c>
      <c r="G162" s="20" t="str">
        <f>IF(BASES!$B$7&lt;&gt;"",IF('TABLA DE OBJETIVOS'!$F163=BASES!$B$7,"SI",""),"")</f>
        <v/>
      </c>
      <c r="H162" s="20" t="str">
        <f>IF((I162&lt;&gt;"")^(SUM(H$4:H161)&lt;&gt;""),MAX(H$4:H161)+1,"")</f>
        <v/>
      </c>
      <c r="I162" s="20" t="str">
        <f>IF(J162="SI",'TABLA DE OBJETIVOS'!$A163,"")</f>
        <v/>
      </c>
      <c r="J162" s="20" t="str">
        <f>IF(BASES!$B$8&lt;&gt;"",IF('TABLA DE OBJETIVOS'!$F163=BASES!$B$8,"SI",""),"")</f>
        <v/>
      </c>
      <c r="K162" s="20" t="str">
        <f>IF((L162&lt;&gt;"")^(SUM(K$4:K161)&lt;&gt;""),MAX(K$4:K161)+1,"")</f>
        <v/>
      </c>
      <c r="L162" s="20" t="str">
        <f>IF(M162="SI",'TABLA DE OBJETIVOS'!$A163,"")</f>
        <v/>
      </c>
      <c r="M162" s="20" t="str">
        <f>IF(BASES!$B$9&lt;&gt;"",IF('TABLA DE OBJETIVOS'!$F163=BASES!$B$9,"SI",""),"")</f>
        <v/>
      </c>
      <c r="N162" s="20" t="str">
        <f>IF((O162&lt;&gt;"")^(SUM(N$4:N161)&lt;&gt;""),MAX(N$4:N161)+1,"")</f>
        <v/>
      </c>
      <c r="O162" s="20" t="str">
        <f>IF(P162="SI",'TABLA DE OBJETIVOS'!$A163,"")</f>
        <v/>
      </c>
      <c r="P162" s="20" t="str">
        <f>IF(BASES!$B$10&lt;&gt;"",IF('TABLA DE OBJETIVOS'!$F163=BASES!$B$10,"SI",""),"")</f>
        <v/>
      </c>
      <c r="Q162" s="20" t="str">
        <f>IF((R162&lt;&gt;"")^(SUM(Q$4:Q161)&lt;&gt;""),MAX(Q$4:Q161)+1,"")</f>
        <v/>
      </c>
      <c r="R162" s="20" t="str">
        <f>IF(S162="SI",'TABLA DE OBJETIVOS'!$A163,"")</f>
        <v/>
      </c>
      <c r="S162" s="20" t="str">
        <f>IF(BASES!$B$11&lt;&gt;"",IF('TABLA DE OBJETIVOS'!$F163=BASES!$B$11,"SI",""),"")</f>
        <v/>
      </c>
      <c r="T162" s="20" t="str">
        <f>IF((U162&lt;&gt;"")^(SUM(T$4:T161)&lt;&gt;""),MAX(T$4:T161)+1,"")</f>
        <v/>
      </c>
      <c r="U162" s="20" t="str">
        <f>IF(V162="SI",'TABLA DE OBJETIVOS'!$A163,"")</f>
        <v/>
      </c>
      <c r="V162" s="20" t="str">
        <f>IF(BASES!$B$12&lt;&gt;"",IF('TABLA DE OBJETIVOS'!$F163=BASES!$B$12,"SI",""),"")</f>
        <v/>
      </c>
    </row>
    <row r="163" spans="2:22" x14ac:dyDescent="0.3">
      <c r="B163" s="20" t="str">
        <f>IF((C163&lt;&gt;"")^(SUM(B$4:B162)&lt;&gt;""),MAX(B$4:B162)+1,"")</f>
        <v/>
      </c>
      <c r="C163" s="20" t="str">
        <f>IF(D163="SI",'TABLA DE OBJETIVOS'!$A164,"")</f>
        <v/>
      </c>
      <c r="D163" s="20" t="str">
        <f>IF(BASES!$B$6&lt;&gt;"",IF('TABLA DE OBJETIVOS'!$F164=BASES!$B$6,"SI",""),"")</f>
        <v/>
      </c>
      <c r="E163" s="20" t="str">
        <f>IF((F163&lt;&gt;"")^(SUM(E$4:E162)&lt;&gt;""),MAX(E$4:E162)+1,"")</f>
        <v/>
      </c>
      <c r="F163" s="20" t="str">
        <f>IF(G163="SI",'TABLA DE OBJETIVOS'!$A164,"")</f>
        <v/>
      </c>
      <c r="G163" s="20" t="str">
        <f>IF(BASES!$B$7&lt;&gt;"",IF('TABLA DE OBJETIVOS'!$F164=BASES!$B$7,"SI",""),"")</f>
        <v/>
      </c>
      <c r="H163" s="20" t="str">
        <f>IF((I163&lt;&gt;"")^(SUM(H$4:H162)&lt;&gt;""),MAX(H$4:H162)+1,"")</f>
        <v/>
      </c>
      <c r="I163" s="20" t="str">
        <f>IF(J163="SI",'TABLA DE OBJETIVOS'!$A164,"")</f>
        <v/>
      </c>
      <c r="J163" s="20" t="str">
        <f>IF(BASES!$B$8&lt;&gt;"",IF('TABLA DE OBJETIVOS'!$F164=BASES!$B$8,"SI",""),"")</f>
        <v/>
      </c>
      <c r="K163" s="20" t="str">
        <f>IF((L163&lt;&gt;"")^(SUM(K$4:K162)&lt;&gt;""),MAX(K$4:K162)+1,"")</f>
        <v/>
      </c>
      <c r="L163" s="20" t="str">
        <f>IF(M163="SI",'TABLA DE OBJETIVOS'!$A164,"")</f>
        <v/>
      </c>
      <c r="M163" s="20" t="str">
        <f>IF(BASES!$B$9&lt;&gt;"",IF('TABLA DE OBJETIVOS'!$F164=BASES!$B$9,"SI",""),"")</f>
        <v/>
      </c>
      <c r="N163" s="20" t="str">
        <f>IF((O163&lt;&gt;"")^(SUM(N$4:N162)&lt;&gt;""),MAX(N$4:N162)+1,"")</f>
        <v/>
      </c>
      <c r="O163" s="20" t="str">
        <f>IF(P163="SI",'TABLA DE OBJETIVOS'!$A164,"")</f>
        <v/>
      </c>
      <c r="P163" s="20" t="str">
        <f>IF(BASES!$B$10&lt;&gt;"",IF('TABLA DE OBJETIVOS'!$F164=BASES!$B$10,"SI",""),"")</f>
        <v/>
      </c>
      <c r="Q163" s="20" t="str">
        <f>IF((R163&lt;&gt;"")^(SUM(Q$4:Q162)&lt;&gt;""),MAX(Q$4:Q162)+1,"")</f>
        <v/>
      </c>
      <c r="R163" s="20" t="str">
        <f>IF(S163="SI",'TABLA DE OBJETIVOS'!$A164,"")</f>
        <v/>
      </c>
      <c r="S163" s="20" t="str">
        <f>IF(BASES!$B$11&lt;&gt;"",IF('TABLA DE OBJETIVOS'!$F164=BASES!$B$11,"SI",""),"")</f>
        <v/>
      </c>
      <c r="T163" s="20" t="str">
        <f>IF((U163&lt;&gt;"")^(SUM(T$4:T162)&lt;&gt;""),MAX(T$4:T162)+1,"")</f>
        <v/>
      </c>
      <c r="U163" s="20" t="str">
        <f>IF(V163="SI",'TABLA DE OBJETIVOS'!$A164,"")</f>
        <v/>
      </c>
      <c r="V163" s="20" t="str">
        <f>IF(BASES!$B$12&lt;&gt;"",IF('TABLA DE OBJETIVOS'!$F164=BASES!$B$12,"SI",""),"")</f>
        <v/>
      </c>
    </row>
    <row r="164" spans="2:22" x14ac:dyDescent="0.3">
      <c r="B164" s="20" t="str">
        <f>IF((C164&lt;&gt;"")^(SUM(B$4:B163)&lt;&gt;""),MAX(B$4:B163)+1,"")</f>
        <v/>
      </c>
      <c r="C164" s="20" t="str">
        <f>IF(D164="SI",'TABLA DE OBJETIVOS'!$A165,"")</f>
        <v/>
      </c>
      <c r="D164" s="20" t="str">
        <f>IF(BASES!$B$6&lt;&gt;"",IF('TABLA DE OBJETIVOS'!$F165=BASES!$B$6,"SI",""),"")</f>
        <v/>
      </c>
      <c r="E164" s="20" t="str">
        <f>IF((F164&lt;&gt;"")^(SUM(E$4:E163)&lt;&gt;""),MAX(E$4:E163)+1,"")</f>
        <v/>
      </c>
      <c r="F164" s="20" t="str">
        <f>IF(G164="SI",'TABLA DE OBJETIVOS'!$A165,"")</f>
        <v/>
      </c>
      <c r="G164" s="20" t="str">
        <f>IF(BASES!$B$7&lt;&gt;"",IF('TABLA DE OBJETIVOS'!$F165=BASES!$B$7,"SI",""),"")</f>
        <v/>
      </c>
      <c r="H164" s="20" t="str">
        <f>IF((I164&lt;&gt;"")^(SUM(H$4:H163)&lt;&gt;""),MAX(H$4:H163)+1,"")</f>
        <v/>
      </c>
      <c r="I164" s="20" t="str">
        <f>IF(J164="SI",'TABLA DE OBJETIVOS'!$A165,"")</f>
        <v/>
      </c>
      <c r="J164" s="20" t="str">
        <f>IF(BASES!$B$8&lt;&gt;"",IF('TABLA DE OBJETIVOS'!$F165=BASES!$B$8,"SI",""),"")</f>
        <v/>
      </c>
      <c r="K164" s="20" t="str">
        <f>IF((L164&lt;&gt;"")^(SUM(K$4:K163)&lt;&gt;""),MAX(K$4:K163)+1,"")</f>
        <v/>
      </c>
      <c r="L164" s="20" t="str">
        <f>IF(M164="SI",'TABLA DE OBJETIVOS'!$A165,"")</f>
        <v/>
      </c>
      <c r="M164" s="20" t="str">
        <f>IF(BASES!$B$9&lt;&gt;"",IF('TABLA DE OBJETIVOS'!$F165=BASES!$B$9,"SI",""),"")</f>
        <v/>
      </c>
      <c r="N164" s="20" t="str">
        <f>IF((O164&lt;&gt;"")^(SUM(N$4:N163)&lt;&gt;""),MAX(N$4:N163)+1,"")</f>
        <v/>
      </c>
      <c r="O164" s="20" t="str">
        <f>IF(P164="SI",'TABLA DE OBJETIVOS'!$A165,"")</f>
        <v/>
      </c>
      <c r="P164" s="20" t="str">
        <f>IF(BASES!$B$10&lt;&gt;"",IF('TABLA DE OBJETIVOS'!$F165=BASES!$B$10,"SI",""),"")</f>
        <v/>
      </c>
      <c r="Q164" s="20" t="str">
        <f>IF((R164&lt;&gt;"")^(SUM(Q$4:Q163)&lt;&gt;""),MAX(Q$4:Q163)+1,"")</f>
        <v/>
      </c>
      <c r="R164" s="20" t="str">
        <f>IF(S164="SI",'TABLA DE OBJETIVOS'!$A165,"")</f>
        <v/>
      </c>
      <c r="S164" s="20" t="str">
        <f>IF(BASES!$B$11&lt;&gt;"",IF('TABLA DE OBJETIVOS'!$F165=BASES!$B$11,"SI",""),"")</f>
        <v/>
      </c>
      <c r="T164" s="20" t="str">
        <f>IF((U164&lt;&gt;"")^(SUM(T$4:T163)&lt;&gt;""),MAX(T$4:T163)+1,"")</f>
        <v/>
      </c>
      <c r="U164" s="20" t="str">
        <f>IF(V164="SI",'TABLA DE OBJETIVOS'!$A165,"")</f>
        <v/>
      </c>
      <c r="V164" s="20" t="str">
        <f>IF(BASES!$B$12&lt;&gt;"",IF('TABLA DE OBJETIVOS'!$F165=BASES!$B$12,"SI",""),"")</f>
        <v/>
      </c>
    </row>
    <row r="165" spans="2:22" x14ac:dyDescent="0.3">
      <c r="B165" s="20" t="str">
        <f>IF((C165&lt;&gt;"")^(SUM(B$4:B164)&lt;&gt;""),MAX(B$4:B164)+1,"")</f>
        <v/>
      </c>
      <c r="C165" s="20" t="str">
        <f>IF(D165="SI",'TABLA DE OBJETIVOS'!$A166,"")</f>
        <v/>
      </c>
      <c r="D165" s="20" t="str">
        <f>IF(BASES!$B$6&lt;&gt;"",IF('TABLA DE OBJETIVOS'!$F166=BASES!$B$6,"SI",""),"")</f>
        <v/>
      </c>
      <c r="E165" s="20" t="str">
        <f>IF((F165&lt;&gt;"")^(SUM(E$4:E164)&lt;&gt;""),MAX(E$4:E164)+1,"")</f>
        <v/>
      </c>
      <c r="F165" s="20" t="str">
        <f>IF(G165="SI",'TABLA DE OBJETIVOS'!$A166,"")</f>
        <v/>
      </c>
      <c r="G165" s="20" t="str">
        <f>IF(BASES!$B$7&lt;&gt;"",IF('TABLA DE OBJETIVOS'!$F166=BASES!$B$7,"SI",""),"")</f>
        <v/>
      </c>
      <c r="H165" s="20" t="str">
        <f>IF((I165&lt;&gt;"")^(SUM(H$4:H164)&lt;&gt;""),MAX(H$4:H164)+1,"")</f>
        <v/>
      </c>
      <c r="I165" s="20" t="str">
        <f>IF(J165="SI",'TABLA DE OBJETIVOS'!$A166,"")</f>
        <v/>
      </c>
      <c r="J165" s="20" t="str">
        <f>IF(BASES!$B$8&lt;&gt;"",IF('TABLA DE OBJETIVOS'!$F166=BASES!$B$8,"SI",""),"")</f>
        <v/>
      </c>
      <c r="K165" s="20" t="str">
        <f>IF((L165&lt;&gt;"")^(SUM(K$4:K164)&lt;&gt;""),MAX(K$4:K164)+1,"")</f>
        <v/>
      </c>
      <c r="L165" s="20" t="str">
        <f>IF(M165="SI",'TABLA DE OBJETIVOS'!$A166,"")</f>
        <v/>
      </c>
      <c r="M165" s="20" t="str">
        <f>IF(BASES!$B$9&lt;&gt;"",IF('TABLA DE OBJETIVOS'!$F166=BASES!$B$9,"SI",""),"")</f>
        <v/>
      </c>
      <c r="N165" s="20" t="str">
        <f>IF((O165&lt;&gt;"")^(SUM(N$4:N164)&lt;&gt;""),MAX(N$4:N164)+1,"")</f>
        <v/>
      </c>
      <c r="O165" s="20" t="str">
        <f>IF(P165="SI",'TABLA DE OBJETIVOS'!$A166,"")</f>
        <v/>
      </c>
      <c r="P165" s="20" t="str">
        <f>IF(BASES!$B$10&lt;&gt;"",IF('TABLA DE OBJETIVOS'!$F166=BASES!$B$10,"SI",""),"")</f>
        <v/>
      </c>
      <c r="Q165" s="20" t="str">
        <f>IF((R165&lt;&gt;"")^(SUM(Q$4:Q164)&lt;&gt;""),MAX(Q$4:Q164)+1,"")</f>
        <v/>
      </c>
      <c r="R165" s="20" t="str">
        <f>IF(S165="SI",'TABLA DE OBJETIVOS'!$A166,"")</f>
        <v/>
      </c>
      <c r="S165" s="20" t="str">
        <f>IF(BASES!$B$11&lt;&gt;"",IF('TABLA DE OBJETIVOS'!$F166=BASES!$B$11,"SI",""),"")</f>
        <v/>
      </c>
      <c r="T165" s="20" t="str">
        <f>IF((U165&lt;&gt;"")^(SUM(T$4:T164)&lt;&gt;""),MAX(T$4:T164)+1,"")</f>
        <v/>
      </c>
      <c r="U165" s="20" t="str">
        <f>IF(V165="SI",'TABLA DE OBJETIVOS'!$A166,"")</f>
        <v/>
      </c>
      <c r="V165" s="20" t="str">
        <f>IF(BASES!$B$12&lt;&gt;"",IF('TABLA DE OBJETIVOS'!$F166=BASES!$B$12,"SI",""),"")</f>
        <v/>
      </c>
    </row>
    <row r="166" spans="2:22" x14ac:dyDescent="0.3">
      <c r="B166" s="20" t="str">
        <f>IF((C166&lt;&gt;"")^(SUM(B$4:B165)&lt;&gt;""),MAX(B$4:B165)+1,"")</f>
        <v/>
      </c>
      <c r="C166" s="20" t="str">
        <f>IF(D166="SI",'TABLA DE OBJETIVOS'!$A167,"")</f>
        <v/>
      </c>
      <c r="D166" s="20" t="str">
        <f>IF(BASES!$B$6&lt;&gt;"",IF('TABLA DE OBJETIVOS'!$F167=BASES!$B$6,"SI",""),"")</f>
        <v/>
      </c>
      <c r="E166" s="20" t="str">
        <f>IF((F166&lt;&gt;"")^(SUM(E$4:E165)&lt;&gt;""),MAX(E$4:E165)+1,"")</f>
        <v/>
      </c>
      <c r="F166" s="20" t="str">
        <f>IF(G166="SI",'TABLA DE OBJETIVOS'!$A167,"")</f>
        <v/>
      </c>
      <c r="G166" s="20" t="str">
        <f>IF(BASES!$B$7&lt;&gt;"",IF('TABLA DE OBJETIVOS'!$F167=BASES!$B$7,"SI",""),"")</f>
        <v/>
      </c>
      <c r="H166" s="20" t="str">
        <f>IF((I166&lt;&gt;"")^(SUM(H$4:H165)&lt;&gt;""),MAX(H$4:H165)+1,"")</f>
        <v/>
      </c>
      <c r="I166" s="20" t="str">
        <f>IF(J166="SI",'TABLA DE OBJETIVOS'!$A167,"")</f>
        <v/>
      </c>
      <c r="J166" s="20" t="str">
        <f>IF(BASES!$B$8&lt;&gt;"",IF('TABLA DE OBJETIVOS'!$F167=BASES!$B$8,"SI",""),"")</f>
        <v/>
      </c>
      <c r="K166" s="20" t="str">
        <f>IF((L166&lt;&gt;"")^(SUM(K$4:K165)&lt;&gt;""),MAX(K$4:K165)+1,"")</f>
        <v/>
      </c>
      <c r="L166" s="20" t="str">
        <f>IF(M166="SI",'TABLA DE OBJETIVOS'!$A167,"")</f>
        <v/>
      </c>
      <c r="M166" s="20" t="str">
        <f>IF(BASES!$B$9&lt;&gt;"",IF('TABLA DE OBJETIVOS'!$F167=BASES!$B$9,"SI",""),"")</f>
        <v/>
      </c>
      <c r="N166" s="20" t="str">
        <f>IF((O166&lt;&gt;"")^(SUM(N$4:N165)&lt;&gt;""),MAX(N$4:N165)+1,"")</f>
        <v/>
      </c>
      <c r="O166" s="20" t="str">
        <f>IF(P166="SI",'TABLA DE OBJETIVOS'!$A167,"")</f>
        <v/>
      </c>
      <c r="P166" s="20" t="str">
        <f>IF(BASES!$B$10&lt;&gt;"",IF('TABLA DE OBJETIVOS'!$F167=BASES!$B$10,"SI",""),"")</f>
        <v/>
      </c>
      <c r="Q166" s="20" t="str">
        <f>IF((R166&lt;&gt;"")^(SUM(Q$4:Q165)&lt;&gt;""),MAX(Q$4:Q165)+1,"")</f>
        <v/>
      </c>
      <c r="R166" s="20" t="str">
        <f>IF(S166="SI",'TABLA DE OBJETIVOS'!$A167,"")</f>
        <v/>
      </c>
      <c r="S166" s="20" t="str">
        <f>IF(BASES!$B$11&lt;&gt;"",IF('TABLA DE OBJETIVOS'!$F167=BASES!$B$11,"SI",""),"")</f>
        <v/>
      </c>
      <c r="T166" s="20" t="str">
        <f>IF((U166&lt;&gt;"")^(SUM(T$4:T165)&lt;&gt;""),MAX(T$4:T165)+1,"")</f>
        <v/>
      </c>
      <c r="U166" s="20" t="str">
        <f>IF(V166="SI",'TABLA DE OBJETIVOS'!$A167,"")</f>
        <v/>
      </c>
      <c r="V166" s="20" t="str">
        <f>IF(BASES!$B$12&lt;&gt;"",IF('TABLA DE OBJETIVOS'!$F167=BASES!$B$12,"SI",""),"")</f>
        <v/>
      </c>
    </row>
    <row r="167" spans="2:22" x14ac:dyDescent="0.3">
      <c r="B167" s="20" t="str">
        <f>IF((C167&lt;&gt;"")^(SUM(B$4:B166)&lt;&gt;""),MAX(B$4:B166)+1,"")</f>
        <v/>
      </c>
      <c r="C167" s="20" t="str">
        <f>IF(D167="SI",'TABLA DE OBJETIVOS'!$A168,"")</f>
        <v/>
      </c>
      <c r="D167" s="20" t="str">
        <f>IF(BASES!$B$6&lt;&gt;"",IF('TABLA DE OBJETIVOS'!$F168=BASES!$B$6,"SI",""),"")</f>
        <v/>
      </c>
      <c r="E167" s="20" t="str">
        <f>IF((F167&lt;&gt;"")^(SUM(E$4:E166)&lt;&gt;""),MAX(E$4:E166)+1,"")</f>
        <v/>
      </c>
      <c r="F167" s="20" t="str">
        <f>IF(G167="SI",'TABLA DE OBJETIVOS'!$A168,"")</f>
        <v/>
      </c>
      <c r="G167" s="20" t="str">
        <f>IF(BASES!$B$7&lt;&gt;"",IF('TABLA DE OBJETIVOS'!$F168=BASES!$B$7,"SI",""),"")</f>
        <v/>
      </c>
      <c r="H167" s="20" t="str">
        <f>IF((I167&lt;&gt;"")^(SUM(H$4:H166)&lt;&gt;""),MAX(H$4:H166)+1,"")</f>
        <v/>
      </c>
      <c r="I167" s="20" t="str">
        <f>IF(J167="SI",'TABLA DE OBJETIVOS'!$A168,"")</f>
        <v/>
      </c>
      <c r="J167" s="20" t="str">
        <f>IF(BASES!$B$8&lt;&gt;"",IF('TABLA DE OBJETIVOS'!$F168=BASES!$B$8,"SI",""),"")</f>
        <v/>
      </c>
      <c r="K167" s="20" t="str">
        <f>IF((L167&lt;&gt;"")^(SUM(K$4:K166)&lt;&gt;""),MAX(K$4:K166)+1,"")</f>
        <v/>
      </c>
      <c r="L167" s="20" t="str">
        <f>IF(M167="SI",'TABLA DE OBJETIVOS'!$A168,"")</f>
        <v/>
      </c>
      <c r="M167" s="20" t="str">
        <f>IF(BASES!$B$9&lt;&gt;"",IF('TABLA DE OBJETIVOS'!$F168=BASES!$B$9,"SI",""),"")</f>
        <v/>
      </c>
      <c r="N167" s="20" t="str">
        <f>IF((O167&lt;&gt;"")^(SUM(N$4:N166)&lt;&gt;""),MAX(N$4:N166)+1,"")</f>
        <v/>
      </c>
      <c r="O167" s="20" t="str">
        <f>IF(P167="SI",'TABLA DE OBJETIVOS'!$A168,"")</f>
        <v/>
      </c>
      <c r="P167" s="20" t="str">
        <f>IF(BASES!$B$10&lt;&gt;"",IF('TABLA DE OBJETIVOS'!$F168=BASES!$B$10,"SI",""),"")</f>
        <v/>
      </c>
      <c r="Q167" s="20" t="str">
        <f>IF((R167&lt;&gt;"")^(SUM(Q$4:Q166)&lt;&gt;""),MAX(Q$4:Q166)+1,"")</f>
        <v/>
      </c>
      <c r="R167" s="20" t="str">
        <f>IF(S167="SI",'TABLA DE OBJETIVOS'!$A168,"")</f>
        <v/>
      </c>
      <c r="S167" s="20" t="str">
        <f>IF(BASES!$B$11&lt;&gt;"",IF('TABLA DE OBJETIVOS'!$F168=BASES!$B$11,"SI",""),"")</f>
        <v/>
      </c>
      <c r="T167" s="20" t="str">
        <f>IF((U167&lt;&gt;"")^(SUM(T$4:T166)&lt;&gt;""),MAX(T$4:T166)+1,"")</f>
        <v/>
      </c>
      <c r="U167" s="20" t="str">
        <f>IF(V167="SI",'TABLA DE OBJETIVOS'!$A168,"")</f>
        <v/>
      </c>
      <c r="V167" s="20" t="str">
        <f>IF(BASES!$B$12&lt;&gt;"",IF('TABLA DE OBJETIVOS'!$F168=BASES!$B$12,"SI",""),"")</f>
        <v/>
      </c>
    </row>
    <row r="168" spans="2:22" x14ac:dyDescent="0.3">
      <c r="B168" s="20" t="str">
        <f>IF((C168&lt;&gt;"")^(SUM(B$4:B167)&lt;&gt;""),MAX(B$4:B167)+1,"")</f>
        <v/>
      </c>
      <c r="C168" s="20" t="str">
        <f>IF(D168="SI",'TABLA DE OBJETIVOS'!$A169,"")</f>
        <v/>
      </c>
      <c r="D168" s="20" t="str">
        <f>IF(BASES!$B$6&lt;&gt;"",IF('TABLA DE OBJETIVOS'!$F169=BASES!$B$6,"SI",""),"")</f>
        <v/>
      </c>
      <c r="E168" s="20" t="str">
        <f>IF((F168&lt;&gt;"")^(SUM(E$4:E167)&lt;&gt;""),MAX(E$4:E167)+1,"")</f>
        <v/>
      </c>
      <c r="F168" s="20" t="str">
        <f>IF(G168="SI",'TABLA DE OBJETIVOS'!$A169,"")</f>
        <v/>
      </c>
      <c r="G168" s="20" t="str">
        <f>IF(BASES!$B$7&lt;&gt;"",IF('TABLA DE OBJETIVOS'!$F169=BASES!$B$7,"SI",""),"")</f>
        <v/>
      </c>
      <c r="H168" s="20" t="str">
        <f>IF((I168&lt;&gt;"")^(SUM(H$4:H167)&lt;&gt;""),MAX(H$4:H167)+1,"")</f>
        <v/>
      </c>
      <c r="I168" s="20" t="str">
        <f>IF(J168="SI",'TABLA DE OBJETIVOS'!$A169,"")</f>
        <v/>
      </c>
      <c r="J168" s="20" t="str">
        <f>IF(BASES!$B$8&lt;&gt;"",IF('TABLA DE OBJETIVOS'!$F169=BASES!$B$8,"SI",""),"")</f>
        <v/>
      </c>
      <c r="K168" s="20" t="str">
        <f>IF((L168&lt;&gt;"")^(SUM(K$4:K167)&lt;&gt;""),MAX(K$4:K167)+1,"")</f>
        <v/>
      </c>
      <c r="L168" s="20" t="str">
        <f>IF(M168="SI",'TABLA DE OBJETIVOS'!$A169,"")</f>
        <v/>
      </c>
      <c r="M168" s="20" t="str">
        <f>IF(BASES!$B$9&lt;&gt;"",IF('TABLA DE OBJETIVOS'!$F169=BASES!$B$9,"SI",""),"")</f>
        <v/>
      </c>
      <c r="N168" s="20" t="str">
        <f>IF((O168&lt;&gt;"")^(SUM(N$4:N167)&lt;&gt;""),MAX(N$4:N167)+1,"")</f>
        <v/>
      </c>
      <c r="O168" s="20" t="str">
        <f>IF(P168="SI",'TABLA DE OBJETIVOS'!$A169,"")</f>
        <v/>
      </c>
      <c r="P168" s="20" t="str">
        <f>IF(BASES!$B$10&lt;&gt;"",IF('TABLA DE OBJETIVOS'!$F169=BASES!$B$10,"SI",""),"")</f>
        <v/>
      </c>
      <c r="Q168" s="20" t="str">
        <f>IF((R168&lt;&gt;"")^(SUM(Q$4:Q167)&lt;&gt;""),MAX(Q$4:Q167)+1,"")</f>
        <v/>
      </c>
      <c r="R168" s="20" t="str">
        <f>IF(S168="SI",'TABLA DE OBJETIVOS'!$A169,"")</f>
        <v/>
      </c>
      <c r="S168" s="20" t="str">
        <f>IF(BASES!$B$11&lt;&gt;"",IF('TABLA DE OBJETIVOS'!$F169=BASES!$B$11,"SI",""),"")</f>
        <v/>
      </c>
      <c r="T168" s="20" t="str">
        <f>IF((U168&lt;&gt;"")^(SUM(T$4:T167)&lt;&gt;""),MAX(T$4:T167)+1,"")</f>
        <v/>
      </c>
      <c r="U168" s="20" t="str">
        <f>IF(V168="SI",'TABLA DE OBJETIVOS'!$A169,"")</f>
        <v/>
      </c>
      <c r="V168" s="20" t="str">
        <f>IF(BASES!$B$12&lt;&gt;"",IF('TABLA DE OBJETIVOS'!$F169=BASES!$B$12,"SI",""),"")</f>
        <v/>
      </c>
    </row>
    <row r="169" spans="2:22" x14ac:dyDescent="0.3">
      <c r="B169" s="20" t="str">
        <f>IF((C169&lt;&gt;"")^(SUM(B$4:B168)&lt;&gt;""),MAX(B$4:B168)+1,"")</f>
        <v/>
      </c>
      <c r="C169" s="20" t="str">
        <f>IF(D169="SI",'TABLA DE OBJETIVOS'!$A170,"")</f>
        <v/>
      </c>
      <c r="D169" s="20" t="str">
        <f>IF(BASES!$B$6&lt;&gt;"",IF('TABLA DE OBJETIVOS'!$F170=BASES!$B$6,"SI",""),"")</f>
        <v/>
      </c>
      <c r="E169" s="20" t="str">
        <f>IF((F169&lt;&gt;"")^(SUM(E$4:E168)&lt;&gt;""),MAX(E$4:E168)+1,"")</f>
        <v/>
      </c>
      <c r="F169" s="20" t="str">
        <f>IF(G169="SI",'TABLA DE OBJETIVOS'!$A170,"")</f>
        <v/>
      </c>
      <c r="G169" s="20" t="str">
        <f>IF(BASES!$B$7&lt;&gt;"",IF('TABLA DE OBJETIVOS'!$F170=BASES!$B$7,"SI",""),"")</f>
        <v/>
      </c>
      <c r="H169" s="20" t="str">
        <f>IF((I169&lt;&gt;"")^(SUM(H$4:H168)&lt;&gt;""),MAX(H$4:H168)+1,"")</f>
        <v/>
      </c>
      <c r="I169" s="20" t="str">
        <f>IF(J169="SI",'TABLA DE OBJETIVOS'!$A170,"")</f>
        <v/>
      </c>
      <c r="J169" s="20" t="str">
        <f>IF(BASES!$B$8&lt;&gt;"",IF('TABLA DE OBJETIVOS'!$F170=BASES!$B$8,"SI",""),"")</f>
        <v/>
      </c>
      <c r="K169" s="20" t="str">
        <f>IF((L169&lt;&gt;"")^(SUM(K$4:K168)&lt;&gt;""),MAX(K$4:K168)+1,"")</f>
        <v/>
      </c>
      <c r="L169" s="20" t="str">
        <f>IF(M169="SI",'TABLA DE OBJETIVOS'!$A170,"")</f>
        <v/>
      </c>
      <c r="M169" s="20" t="str">
        <f>IF(BASES!$B$9&lt;&gt;"",IF('TABLA DE OBJETIVOS'!$F170=BASES!$B$9,"SI",""),"")</f>
        <v/>
      </c>
      <c r="N169" s="20" t="str">
        <f>IF((O169&lt;&gt;"")^(SUM(N$4:N168)&lt;&gt;""),MAX(N$4:N168)+1,"")</f>
        <v/>
      </c>
      <c r="O169" s="20" t="str">
        <f>IF(P169="SI",'TABLA DE OBJETIVOS'!$A170,"")</f>
        <v/>
      </c>
      <c r="P169" s="20" t="str">
        <f>IF(BASES!$B$10&lt;&gt;"",IF('TABLA DE OBJETIVOS'!$F170=BASES!$B$10,"SI",""),"")</f>
        <v/>
      </c>
      <c r="Q169" s="20" t="str">
        <f>IF((R169&lt;&gt;"")^(SUM(Q$4:Q168)&lt;&gt;""),MAX(Q$4:Q168)+1,"")</f>
        <v/>
      </c>
      <c r="R169" s="20" t="str">
        <f>IF(S169="SI",'TABLA DE OBJETIVOS'!$A170,"")</f>
        <v/>
      </c>
      <c r="S169" s="20" t="str">
        <f>IF(BASES!$B$11&lt;&gt;"",IF('TABLA DE OBJETIVOS'!$F170=BASES!$B$11,"SI",""),"")</f>
        <v/>
      </c>
      <c r="T169" s="20" t="str">
        <f>IF((U169&lt;&gt;"")^(SUM(T$4:T168)&lt;&gt;""),MAX(T$4:T168)+1,"")</f>
        <v/>
      </c>
      <c r="U169" s="20" t="str">
        <f>IF(V169="SI",'TABLA DE OBJETIVOS'!$A170,"")</f>
        <v/>
      </c>
      <c r="V169" s="20" t="str">
        <f>IF(BASES!$B$12&lt;&gt;"",IF('TABLA DE OBJETIVOS'!$F170=BASES!$B$12,"SI",""),"")</f>
        <v/>
      </c>
    </row>
    <row r="170" spans="2:22" x14ac:dyDescent="0.3">
      <c r="B170" s="20" t="str">
        <f>IF((C170&lt;&gt;"")^(SUM(B$4:B169)&lt;&gt;""),MAX(B$4:B169)+1,"")</f>
        <v/>
      </c>
      <c r="C170" s="20" t="str">
        <f>IF(D170="SI",'TABLA DE OBJETIVOS'!$A171,"")</f>
        <v/>
      </c>
      <c r="D170" s="20" t="str">
        <f>IF(BASES!$B$6&lt;&gt;"",IF('TABLA DE OBJETIVOS'!$F171=BASES!$B$6,"SI",""),"")</f>
        <v/>
      </c>
      <c r="E170" s="20" t="str">
        <f>IF((F170&lt;&gt;"")^(SUM(E$4:E169)&lt;&gt;""),MAX(E$4:E169)+1,"")</f>
        <v/>
      </c>
      <c r="F170" s="20" t="str">
        <f>IF(G170="SI",'TABLA DE OBJETIVOS'!$A171,"")</f>
        <v/>
      </c>
      <c r="G170" s="20" t="str">
        <f>IF(BASES!$B$7&lt;&gt;"",IF('TABLA DE OBJETIVOS'!$F171=BASES!$B$7,"SI",""),"")</f>
        <v/>
      </c>
      <c r="H170" s="20" t="str">
        <f>IF((I170&lt;&gt;"")^(SUM(H$4:H169)&lt;&gt;""),MAX(H$4:H169)+1,"")</f>
        <v/>
      </c>
      <c r="I170" s="20" t="str">
        <f>IF(J170="SI",'TABLA DE OBJETIVOS'!$A171,"")</f>
        <v/>
      </c>
      <c r="J170" s="20" t="str">
        <f>IF(BASES!$B$8&lt;&gt;"",IF('TABLA DE OBJETIVOS'!$F171=BASES!$B$8,"SI",""),"")</f>
        <v/>
      </c>
      <c r="K170" s="20" t="str">
        <f>IF((L170&lt;&gt;"")^(SUM(K$4:K169)&lt;&gt;""),MAX(K$4:K169)+1,"")</f>
        <v/>
      </c>
      <c r="L170" s="20" t="str">
        <f>IF(M170="SI",'TABLA DE OBJETIVOS'!$A171,"")</f>
        <v/>
      </c>
      <c r="M170" s="20" t="str">
        <f>IF(BASES!$B$9&lt;&gt;"",IF('TABLA DE OBJETIVOS'!$F171=BASES!$B$9,"SI",""),"")</f>
        <v/>
      </c>
      <c r="N170" s="20" t="str">
        <f>IF((O170&lt;&gt;"")^(SUM(N$4:N169)&lt;&gt;""),MAX(N$4:N169)+1,"")</f>
        <v/>
      </c>
      <c r="O170" s="20" t="str">
        <f>IF(P170="SI",'TABLA DE OBJETIVOS'!$A171,"")</f>
        <v/>
      </c>
      <c r="P170" s="20" t="str">
        <f>IF(BASES!$B$10&lt;&gt;"",IF('TABLA DE OBJETIVOS'!$F171=BASES!$B$10,"SI",""),"")</f>
        <v/>
      </c>
      <c r="Q170" s="20" t="str">
        <f>IF((R170&lt;&gt;"")^(SUM(Q$4:Q169)&lt;&gt;""),MAX(Q$4:Q169)+1,"")</f>
        <v/>
      </c>
      <c r="R170" s="20" t="str">
        <f>IF(S170="SI",'TABLA DE OBJETIVOS'!$A171,"")</f>
        <v/>
      </c>
      <c r="S170" s="20" t="str">
        <f>IF(BASES!$B$11&lt;&gt;"",IF('TABLA DE OBJETIVOS'!$F171=BASES!$B$11,"SI",""),"")</f>
        <v/>
      </c>
      <c r="T170" s="20" t="str">
        <f>IF((U170&lt;&gt;"")^(SUM(T$4:T169)&lt;&gt;""),MAX(T$4:T169)+1,"")</f>
        <v/>
      </c>
      <c r="U170" s="20" t="str">
        <f>IF(V170="SI",'TABLA DE OBJETIVOS'!$A171,"")</f>
        <v/>
      </c>
      <c r="V170" s="20" t="str">
        <f>IF(BASES!$B$12&lt;&gt;"",IF('TABLA DE OBJETIVOS'!$F171=BASES!$B$12,"SI",""),"")</f>
        <v/>
      </c>
    </row>
    <row r="171" spans="2:22" x14ac:dyDescent="0.3">
      <c r="B171" s="20" t="str">
        <f>IF((C171&lt;&gt;"")^(SUM(B$4:B170)&lt;&gt;""),MAX(B$4:B170)+1,"")</f>
        <v/>
      </c>
      <c r="C171" s="20" t="str">
        <f>IF(D171="SI",'TABLA DE OBJETIVOS'!$A172,"")</f>
        <v/>
      </c>
      <c r="D171" s="20" t="str">
        <f>IF(BASES!$B$6&lt;&gt;"",IF('TABLA DE OBJETIVOS'!$F172=BASES!$B$6,"SI",""),"")</f>
        <v/>
      </c>
      <c r="E171" s="20" t="str">
        <f>IF((F171&lt;&gt;"")^(SUM(E$4:E170)&lt;&gt;""),MAX(E$4:E170)+1,"")</f>
        <v/>
      </c>
      <c r="F171" s="20" t="str">
        <f>IF(G171="SI",'TABLA DE OBJETIVOS'!$A172,"")</f>
        <v/>
      </c>
      <c r="G171" s="20" t="str">
        <f>IF(BASES!$B$7&lt;&gt;"",IF('TABLA DE OBJETIVOS'!$F172=BASES!$B$7,"SI",""),"")</f>
        <v/>
      </c>
      <c r="H171" s="20" t="str">
        <f>IF((I171&lt;&gt;"")^(SUM(H$4:H170)&lt;&gt;""),MAX(H$4:H170)+1,"")</f>
        <v/>
      </c>
      <c r="I171" s="20" t="str">
        <f>IF(J171="SI",'TABLA DE OBJETIVOS'!$A172,"")</f>
        <v/>
      </c>
      <c r="J171" s="20" t="str">
        <f>IF(BASES!$B$8&lt;&gt;"",IF('TABLA DE OBJETIVOS'!$F172=BASES!$B$8,"SI",""),"")</f>
        <v/>
      </c>
      <c r="K171" s="20" t="str">
        <f>IF((L171&lt;&gt;"")^(SUM(K$4:K170)&lt;&gt;""),MAX(K$4:K170)+1,"")</f>
        <v/>
      </c>
      <c r="L171" s="20" t="str">
        <f>IF(M171="SI",'TABLA DE OBJETIVOS'!$A172,"")</f>
        <v/>
      </c>
      <c r="M171" s="20" t="str">
        <f>IF(BASES!$B$9&lt;&gt;"",IF('TABLA DE OBJETIVOS'!$F172=BASES!$B$9,"SI",""),"")</f>
        <v/>
      </c>
      <c r="N171" s="20" t="str">
        <f>IF((O171&lt;&gt;"")^(SUM(N$4:N170)&lt;&gt;""),MAX(N$4:N170)+1,"")</f>
        <v/>
      </c>
      <c r="O171" s="20" t="str">
        <f>IF(P171="SI",'TABLA DE OBJETIVOS'!$A172,"")</f>
        <v/>
      </c>
      <c r="P171" s="20" t="str">
        <f>IF(BASES!$B$10&lt;&gt;"",IF('TABLA DE OBJETIVOS'!$F172=BASES!$B$10,"SI",""),"")</f>
        <v/>
      </c>
      <c r="Q171" s="20" t="str">
        <f>IF((R171&lt;&gt;"")^(SUM(Q$4:Q170)&lt;&gt;""),MAX(Q$4:Q170)+1,"")</f>
        <v/>
      </c>
      <c r="R171" s="20" t="str">
        <f>IF(S171="SI",'TABLA DE OBJETIVOS'!$A172,"")</f>
        <v/>
      </c>
      <c r="S171" s="20" t="str">
        <f>IF(BASES!$B$11&lt;&gt;"",IF('TABLA DE OBJETIVOS'!$F172=BASES!$B$11,"SI",""),"")</f>
        <v/>
      </c>
      <c r="T171" s="20" t="str">
        <f>IF((U171&lt;&gt;"")^(SUM(T$4:T170)&lt;&gt;""),MAX(T$4:T170)+1,"")</f>
        <v/>
      </c>
      <c r="U171" s="20" t="str">
        <f>IF(V171="SI",'TABLA DE OBJETIVOS'!$A172,"")</f>
        <v/>
      </c>
      <c r="V171" s="20" t="str">
        <f>IF(BASES!$B$12&lt;&gt;"",IF('TABLA DE OBJETIVOS'!$F172=BASES!$B$12,"SI",""),"")</f>
        <v/>
      </c>
    </row>
    <row r="172" spans="2:22" x14ac:dyDescent="0.3">
      <c r="B172" s="20" t="str">
        <f>IF((C172&lt;&gt;"")^(SUM(B$4:B171)&lt;&gt;""),MAX(B$4:B171)+1,"")</f>
        <v/>
      </c>
      <c r="C172" s="20" t="str">
        <f>IF(D172="SI",'TABLA DE OBJETIVOS'!$A173,"")</f>
        <v/>
      </c>
      <c r="D172" s="20" t="str">
        <f>IF(BASES!$B$6&lt;&gt;"",IF('TABLA DE OBJETIVOS'!$F173=BASES!$B$6,"SI",""),"")</f>
        <v/>
      </c>
      <c r="E172" s="20" t="str">
        <f>IF((F172&lt;&gt;"")^(SUM(E$4:E171)&lt;&gt;""),MAX(E$4:E171)+1,"")</f>
        <v/>
      </c>
      <c r="F172" s="20" t="str">
        <f>IF(G172="SI",'TABLA DE OBJETIVOS'!$A173,"")</f>
        <v/>
      </c>
      <c r="G172" s="20" t="str">
        <f>IF(BASES!$B$7&lt;&gt;"",IF('TABLA DE OBJETIVOS'!$F173=BASES!$B$7,"SI",""),"")</f>
        <v/>
      </c>
      <c r="H172" s="20" t="str">
        <f>IF((I172&lt;&gt;"")^(SUM(H$4:H171)&lt;&gt;""),MAX(H$4:H171)+1,"")</f>
        <v/>
      </c>
      <c r="I172" s="20" t="str">
        <f>IF(J172="SI",'TABLA DE OBJETIVOS'!$A173,"")</f>
        <v/>
      </c>
      <c r="J172" s="20" t="str">
        <f>IF(BASES!$B$8&lt;&gt;"",IF('TABLA DE OBJETIVOS'!$F173=BASES!$B$8,"SI",""),"")</f>
        <v/>
      </c>
      <c r="K172" s="20" t="str">
        <f>IF((L172&lt;&gt;"")^(SUM(K$4:K171)&lt;&gt;""),MAX(K$4:K171)+1,"")</f>
        <v/>
      </c>
      <c r="L172" s="20" t="str">
        <f>IF(M172="SI",'TABLA DE OBJETIVOS'!$A173,"")</f>
        <v/>
      </c>
      <c r="M172" s="20" t="str">
        <f>IF(BASES!$B$9&lt;&gt;"",IF('TABLA DE OBJETIVOS'!$F173=BASES!$B$9,"SI",""),"")</f>
        <v/>
      </c>
      <c r="N172" s="20" t="str">
        <f>IF((O172&lt;&gt;"")^(SUM(N$4:N171)&lt;&gt;""),MAX(N$4:N171)+1,"")</f>
        <v/>
      </c>
      <c r="O172" s="20" t="str">
        <f>IF(P172="SI",'TABLA DE OBJETIVOS'!$A173,"")</f>
        <v/>
      </c>
      <c r="P172" s="20" t="str">
        <f>IF(BASES!$B$10&lt;&gt;"",IF('TABLA DE OBJETIVOS'!$F173=BASES!$B$10,"SI",""),"")</f>
        <v/>
      </c>
      <c r="Q172" s="20" t="str">
        <f>IF((R172&lt;&gt;"")^(SUM(Q$4:Q171)&lt;&gt;""),MAX(Q$4:Q171)+1,"")</f>
        <v/>
      </c>
      <c r="R172" s="20" t="str">
        <f>IF(S172="SI",'TABLA DE OBJETIVOS'!$A173,"")</f>
        <v/>
      </c>
      <c r="S172" s="20" t="str">
        <f>IF(BASES!$B$11&lt;&gt;"",IF('TABLA DE OBJETIVOS'!$F173=BASES!$B$11,"SI",""),"")</f>
        <v/>
      </c>
      <c r="T172" s="20" t="str">
        <f>IF((U172&lt;&gt;"")^(SUM(T$4:T171)&lt;&gt;""),MAX(T$4:T171)+1,"")</f>
        <v/>
      </c>
      <c r="U172" s="20" t="str">
        <f>IF(V172="SI",'TABLA DE OBJETIVOS'!$A173,"")</f>
        <v/>
      </c>
      <c r="V172" s="20" t="str">
        <f>IF(BASES!$B$12&lt;&gt;"",IF('TABLA DE OBJETIVOS'!$F173=BASES!$B$12,"SI",""),"")</f>
        <v/>
      </c>
    </row>
    <row r="173" spans="2:22" x14ac:dyDescent="0.3">
      <c r="B173" s="20" t="str">
        <f>IF((C173&lt;&gt;"")^(SUM(B$4:B172)&lt;&gt;""),MAX(B$4:B172)+1,"")</f>
        <v/>
      </c>
      <c r="C173" s="20" t="str">
        <f>IF(D173="SI",'TABLA DE OBJETIVOS'!$A174,"")</f>
        <v/>
      </c>
      <c r="D173" s="20" t="str">
        <f>IF(BASES!$B$6&lt;&gt;"",IF('TABLA DE OBJETIVOS'!$F174=BASES!$B$6,"SI",""),"")</f>
        <v/>
      </c>
      <c r="E173" s="20" t="str">
        <f>IF((F173&lt;&gt;"")^(SUM(E$4:E172)&lt;&gt;""),MAX(E$4:E172)+1,"")</f>
        <v/>
      </c>
      <c r="F173" s="20" t="str">
        <f>IF(G173="SI",'TABLA DE OBJETIVOS'!$A174,"")</f>
        <v/>
      </c>
      <c r="G173" s="20" t="str">
        <f>IF(BASES!$B$7&lt;&gt;"",IF('TABLA DE OBJETIVOS'!$F174=BASES!$B$7,"SI",""),"")</f>
        <v/>
      </c>
      <c r="H173" s="20" t="str">
        <f>IF((I173&lt;&gt;"")^(SUM(H$4:H172)&lt;&gt;""),MAX(H$4:H172)+1,"")</f>
        <v/>
      </c>
      <c r="I173" s="20" t="str">
        <f>IF(J173="SI",'TABLA DE OBJETIVOS'!$A174,"")</f>
        <v/>
      </c>
      <c r="J173" s="20" t="str">
        <f>IF(BASES!$B$8&lt;&gt;"",IF('TABLA DE OBJETIVOS'!$F174=BASES!$B$8,"SI",""),"")</f>
        <v/>
      </c>
      <c r="K173" s="20" t="str">
        <f>IF((L173&lt;&gt;"")^(SUM(K$4:K172)&lt;&gt;""),MAX(K$4:K172)+1,"")</f>
        <v/>
      </c>
      <c r="L173" s="20" t="str">
        <f>IF(M173="SI",'TABLA DE OBJETIVOS'!$A174,"")</f>
        <v/>
      </c>
      <c r="M173" s="20" t="str">
        <f>IF(BASES!$B$9&lt;&gt;"",IF('TABLA DE OBJETIVOS'!$F174=BASES!$B$9,"SI",""),"")</f>
        <v/>
      </c>
      <c r="N173" s="20" t="str">
        <f>IF((O173&lt;&gt;"")^(SUM(N$4:N172)&lt;&gt;""),MAX(N$4:N172)+1,"")</f>
        <v/>
      </c>
      <c r="O173" s="20" t="str">
        <f>IF(P173="SI",'TABLA DE OBJETIVOS'!$A174,"")</f>
        <v/>
      </c>
      <c r="P173" s="20" t="str">
        <f>IF(BASES!$B$10&lt;&gt;"",IF('TABLA DE OBJETIVOS'!$F174=BASES!$B$10,"SI",""),"")</f>
        <v/>
      </c>
      <c r="Q173" s="20" t="str">
        <f>IF((R173&lt;&gt;"")^(SUM(Q$4:Q172)&lt;&gt;""),MAX(Q$4:Q172)+1,"")</f>
        <v/>
      </c>
      <c r="R173" s="20" t="str">
        <f>IF(S173="SI",'TABLA DE OBJETIVOS'!$A174,"")</f>
        <v/>
      </c>
      <c r="S173" s="20" t="str">
        <f>IF(BASES!$B$11&lt;&gt;"",IF('TABLA DE OBJETIVOS'!$F174=BASES!$B$11,"SI",""),"")</f>
        <v/>
      </c>
      <c r="T173" s="20" t="str">
        <f>IF((U173&lt;&gt;"")^(SUM(T$4:T172)&lt;&gt;""),MAX(T$4:T172)+1,"")</f>
        <v/>
      </c>
      <c r="U173" s="20" t="str">
        <f>IF(V173="SI",'TABLA DE OBJETIVOS'!$A174,"")</f>
        <v/>
      </c>
      <c r="V173" s="20" t="str">
        <f>IF(BASES!$B$12&lt;&gt;"",IF('TABLA DE OBJETIVOS'!$F174=BASES!$B$12,"SI",""),"")</f>
        <v/>
      </c>
    </row>
    <row r="174" spans="2:22" x14ac:dyDescent="0.3">
      <c r="B174" s="20" t="str">
        <f>IF((C174&lt;&gt;"")^(SUM(B$4:B173)&lt;&gt;""),MAX(B$4:B173)+1,"")</f>
        <v/>
      </c>
      <c r="C174" s="20" t="str">
        <f>IF(D174="SI",'TABLA DE OBJETIVOS'!$A175,"")</f>
        <v/>
      </c>
      <c r="D174" s="20" t="str">
        <f>IF(BASES!$B$6&lt;&gt;"",IF('TABLA DE OBJETIVOS'!$F175=BASES!$B$6,"SI",""),"")</f>
        <v/>
      </c>
      <c r="E174" s="20" t="str">
        <f>IF((F174&lt;&gt;"")^(SUM(E$4:E173)&lt;&gt;""),MAX(E$4:E173)+1,"")</f>
        <v/>
      </c>
      <c r="F174" s="20" t="str">
        <f>IF(G174="SI",'TABLA DE OBJETIVOS'!$A175,"")</f>
        <v/>
      </c>
      <c r="G174" s="20" t="str">
        <f>IF(BASES!$B$7&lt;&gt;"",IF('TABLA DE OBJETIVOS'!$F175=BASES!$B$7,"SI",""),"")</f>
        <v/>
      </c>
      <c r="H174" s="20" t="str">
        <f>IF((I174&lt;&gt;"")^(SUM(H$4:H173)&lt;&gt;""),MAX(H$4:H173)+1,"")</f>
        <v/>
      </c>
      <c r="I174" s="20" t="str">
        <f>IF(J174="SI",'TABLA DE OBJETIVOS'!$A175,"")</f>
        <v/>
      </c>
      <c r="J174" s="20" t="str">
        <f>IF(BASES!$B$8&lt;&gt;"",IF('TABLA DE OBJETIVOS'!$F175=BASES!$B$8,"SI",""),"")</f>
        <v/>
      </c>
      <c r="K174" s="20" t="str">
        <f>IF((L174&lt;&gt;"")^(SUM(K$4:K173)&lt;&gt;""),MAX(K$4:K173)+1,"")</f>
        <v/>
      </c>
      <c r="L174" s="20" t="str">
        <f>IF(M174="SI",'TABLA DE OBJETIVOS'!$A175,"")</f>
        <v/>
      </c>
      <c r="M174" s="20" t="str">
        <f>IF(BASES!$B$9&lt;&gt;"",IF('TABLA DE OBJETIVOS'!$F175=BASES!$B$9,"SI",""),"")</f>
        <v/>
      </c>
      <c r="N174" s="20" t="str">
        <f>IF((O174&lt;&gt;"")^(SUM(N$4:N173)&lt;&gt;""),MAX(N$4:N173)+1,"")</f>
        <v/>
      </c>
      <c r="O174" s="20" t="str">
        <f>IF(P174="SI",'TABLA DE OBJETIVOS'!$A175,"")</f>
        <v/>
      </c>
      <c r="P174" s="20" t="str">
        <f>IF(BASES!$B$10&lt;&gt;"",IF('TABLA DE OBJETIVOS'!$F175=BASES!$B$10,"SI",""),"")</f>
        <v/>
      </c>
      <c r="Q174" s="20" t="str">
        <f>IF((R174&lt;&gt;"")^(SUM(Q$4:Q173)&lt;&gt;""),MAX(Q$4:Q173)+1,"")</f>
        <v/>
      </c>
      <c r="R174" s="20" t="str">
        <f>IF(S174="SI",'TABLA DE OBJETIVOS'!$A175,"")</f>
        <v/>
      </c>
      <c r="S174" s="20" t="str">
        <f>IF(BASES!$B$11&lt;&gt;"",IF('TABLA DE OBJETIVOS'!$F175=BASES!$B$11,"SI",""),"")</f>
        <v/>
      </c>
      <c r="T174" s="20" t="str">
        <f>IF((U174&lt;&gt;"")^(SUM(T$4:T173)&lt;&gt;""),MAX(T$4:T173)+1,"")</f>
        <v/>
      </c>
      <c r="U174" s="20" t="str">
        <f>IF(V174="SI",'TABLA DE OBJETIVOS'!$A175,"")</f>
        <v/>
      </c>
      <c r="V174" s="20" t="str">
        <f>IF(BASES!$B$12&lt;&gt;"",IF('TABLA DE OBJETIVOS'!$F175=BASES!$B$12,"SI",""),"")</f>
        <v/>
      </c>
    </row>
    <row r="175" spans="2:22" x14ac:dyDescent="0.3">
      <c r="B175" s="20" t="str">
        <f>IF((C175&lt;&gt;"")^(SUM(B$4:B174)&lt;&gt;""),MAX(B$4:B174)+1,"")</f>
        <v/>
      </c>
      <c r="C175" s="20" t="str">
        <f>IF(D175="SI",'TABLA DE OBJETIVOS'!$A176,"")</f>
        <v/>
      </c>
      <c r="D175" s="20" t="str">
        <f>IF(BASES!$B$6&lt;&gt;"",IF('TABLA DE OBJETIVOS'!$F176=BASES!$B$6,"SI",""),"")</f>
        <v/>
      </c>
      <c r="E175" s="20" t="str">
        <f>IF((F175&lt;&gt;"")^(SUM(E$4:E174)&lt;&gt;""),MAX(E$4:E174)+1,"")</f>
        <v/>
      </c>
      <c r="F175" s="20" t="str">
        <f>IF(G175="SI",'TABLA DE OBJETIVOS'!$A176,"")</f>
        <v/>
      </c>
      <c r="G175" s="20" t="str">
        <f>IF(BASES!$B$7&lt;&gt;"",IF('TABLA DE OBJETIVOS'!$F176=BASES!$B$7,"SI",""),"")</f>
        <v/>
      </c>
      <c r="H175" s="20" t="str">
        <f>IF((I175&lt;&gt;"")^(SUM(H$4:H174)&lt;&gt;""),MAX(H$4:H174)+1,"")</f>
        <v/>
      </c>
      <c r="I175" s="20" t="str">
        <f>IF(J175="SI",'TABLA DE OBJETIVOS'!$A176,"")</f>
        <v/>
      </c>
      <c r="J175" s="20" t="str">
        <f>IF(BASES!$B$8&lt;&gt;"",IF('TABLA DE OBJETIVOS'!$F176=BASES!$B$8,"SI",""),"")</f>
        <v/>
      </c>
      <c r="K175" s="20" t="str">
        <f>IF((L175&lt;&gt;"")^(SUM(K$4:K174)&lt;&gt;""),MAX(K$4:K174)+1,"")</f>
        <v/>
      </c>
      <c r="L175" s="20" t="str">
        <f>IF(M175="SI",'TABLA DE OBJETIVOS'!$A176,"")</f>
        <v/>
      </c>
      <c r="M175" s="20" t="str">
        <f>IF(BASES!$B$9&lt;&gt;"",IF('TABLA DE OBJETIVOS'!$F176=BASES!$B$9,"SI",""),"")</f>
        <v/>
      </c>
      <c r="N175" s="20" t="str">
        <f>IF((O175&lt;&gt;"")^(SUM(N$4:N174)&lt;&gt;""),MAX(N$4:N174)+1,"")</f>
        <v/>
      </c>
      <c r="O175" s="20" t="str">
        <f>IF(P175="SI",'TABLA DE OBJETIVOS'!$A176,"")</f>
        <v/>
      </c>
      <c r="P175" s="20" t="str">
        <f>IF(BASES!$B$10&lt;&gt;"",IF('TABLA DE OBJETIVOS'!$F176=BASES!$B$10,"SI",""),"")</f>
        <v/>
      </c>
      <c r="Q175" s="20" t="str">
        <f>IF((R175&lt;&gt;"")^(SUM(Q$4:Q174)&lt;&gt;""),MAX(Q$4:Q174)+1,"")</f>
        <v/>
      </c>
      <c r="R175" s="20" t="str">
        <f>IF(S175="SI",'TABLA DE OBJETIVOS'!$A176,"")</f>
        <v/>
      </c>
      <c r="S175" s="20" t="str">
        <f>IF(BASES!$B$11&lt;&gt;"",IF('TABLA DE OBJETIVOS'!$F176=BASES!$B$11,"SI",""),"")</f>
        <v/>
      </c>
      <c r="T175" s="20" t="str">
        <f>IF((U175&lt;&gt;"")^(SUM(T$4:T174)&lt;&gt;""),MAX(T$4:T174)+1,"")</f>
        <v/>
      </c>
      <c r="U175" s="20" t="str">
        <f>IF(V175="SI",'TABLA DE OBJETIVOS'!$A176,"")</f>
        <v/>
      </c>
      <c r="V175" s="20" t="str">
        <f>IF(BASES!$B$12&lt;&gt;"",IF('TABLA DE OBJETIVOS'!$F176=BASES!$B$12,"SI",""),"")</f>
        <v/>
      </c>
    </row>
    <row r="176" spans="2:22" x14ac:dyDescent="0.3">
      <c r="B176" s="20" t="str">
        <f>IF((C176&lt;&gt;"")^(SUM(B$4:B175)&lt;&gt;""),MAX(B$4:B175)+1,"")</f>
        <v/>
      </c>
      <c r="C176" s="20" t="str">
        <f>IF(D176="SI",'TABLA DE OBJETIVOS'!$A177,"")</f>
        <v/>
      </c>
      <c r="D176" s="20" t="str">
        <f>IF(BASES!$B$6&lt;&gt;"",IF('TABLA DE OBJETIVOS'!$F177=BASES!$B$6,"SI",""),"")</f>
        <v/>
      </c>
      <c r="E176" s="20" t="str">
        <f>IF((F176&lt;&gt;"")^(SUM(E$4:E175)&lt;&gt;""),MAX(E$4:E175)+1,"")</f>
        <v/>
      </c>
      <c r="F176" s="20" t="str">
        <f>IF(G176="SI",'TABLA DE OBJETIVOS'!$A177,"")</f>
        <v/>
      </c>
      <c r="G176" s="20" t="str">
        <f>IF(BASES!$B$7&lt;&gt;"",IF('TABLA DE OBJETIVOS'!$F177=BASES!$B$7,"SI",""),"")</f>
        <v/>
      </c>
      <c r="H176" s="20" t="str">
        <f>IF((I176&lt;&gt;"")^(SUM(H$4:H175)&lt;&gt;""),MAX(H$4:H175)+1,"")</f>
        <v/>
      </c>
      <c r="I176" s="20" t="str">
        <f>IF(J176="SI",'TABLA DE OBJETIVOS'!$A177,"")</f>
        <v/>
      </c>
      <c r="J176" s="20" t="str">
        <f>IF(BASES!$B$8&lt;&gt;"",IF('TABLA DE OBJETIVOS'!$F177=BASES!$B$8,"SI",""),"")</f>
        <v/>
      </c>
      <c r="K176" s="20" t="str">
        <f>IF((L176&lt;&gt;"")^(SUM(K$4:K175)&lt;&gt;""),MAX(K$4:K175)+1,"")</f>
        <v/>
      </c>
      <c r="L176" s="20" t="str">
        <f>IF(M176="SI",'TABLA DE OBJETIVOS'!$A177,"")</f>
        <v/>
      </c>
      <c r="M176" s="20" t="str">
        <f>IF(BASES!$B$9&lt;&gt;"",IF('TABLA DE OBJETIVOS'!$F177=BASES!$B$9,"SI",""),"")</f>
        <v/>
      </c>
      <c r="N176" s="20" t="str">
        <f>IF((O176&lt;&gt;"")^(SUM(N$4:N175)&lt;&gt;""),MAX(N$4:N175)+1,"")</f>
        <v/>
      </c>
      <c r="O176" s="20" t="str">
        <f>IF(P176="SI",'TABLA DE OBJETIVOS'!$A177,"")</f>
        <v/>
      </c>
      <c r="P176" s="20" t="str">
        <f>IF(BASES!$B$10&lt;&gt;"",IF('TABLA DE OBJETIVOS'!$F177=BASES!$B$10,"SI",""),"")</f>
        <v/>
      </c>
      <c r="Q176" s="20" t="str">
        <f>IF((R176&lt;&gt;"")^(SUM(Q$4:Q175)&lt;&gt;""),MAX(Q$4:Q175)+1,"")</f>
        <v/>
      </c>
      <c r="R176" s="20" t="str">
        <f>IF(S176="SI",'TABLA DE OBJETIVOS'!$A177,"")</f>
        <v/>
      </c>
      <c r="S176" s="20" t="str">
        <f>IF(BASES!$B$11&lt;&gt;"",IF('TABLA DE OBJETIVOS'!$F177=BASES!$B$11,"SI",""),"")</f>
        <v/>
      </c>
      <c r="T176" s="20" t="str">
        <f>IF((U176&lt;&gt;"")^(SUM(T$4:T175)&lt;&gt;""),MAX(T$4:T175)+1,"")</f>
        <v/>
      </c>
      <c r="U176" s="20" t="str">
        <f>IF(V176="SI",'TABLA DE OBJETIVOS'!$A177,"")</f>
        <v/>
      </c>
      <c r="V176" s="20" t="str">
        <f>IF(BASES!$B$12&lt;&gt;"",IF('TABLA DE OBJETIVOS'!$F177=BASES!$B$12,"SI",""),"")</f>
        <v/>
      </c>
    </row>
    <row r="177" spans="2:22" x14ac:dyDescent="0.3">
      <c r="B177" s="20" t="str">
        <f>IF((C177&lt;&gt;"")^(SUM(B$4:B176)&lt;&gt;""),MAX(B$4:B176)+1,"")</f>
        <v/>
      </c>
      <c r="C177" s="20" t="str">
        <f>IF(D177="SI",'TABLA DE OBJETIVOS'!$A178,"")</f>
        <v/>
      </c>
      <c r="D177" s="20" t="str">
        <f>IF(BASES!$B$6&lt;&gt;"",IF('TABLA DE OBJETIVOS'!$F178=BASES!$B$6,"SI",""),"")</f>
        <v/>
      </c>
      <c r="E177" s="20" t="str">
        <f>IF((F177&lt;&gt;"")^(SUM(E$4:E176)&lt;&gt;""),MAX(E$4:E176)+1,"")</f>
        <v/>
      </c>
      <c r="F177" s="20" t="str">
        <f>IF(G177="SI",'TABLA DE OBJETIVOS'!$A178,"")</f>
        <v/>
      </c>
      <c r="G177" s="20" t="str">
        <f>IF(BASES!$B$7&lt;&gt;"",IF('TABLA DE OBJETIVOS'!$F178=BASES!$B$7,"SI",""),"")</f>
        <v/>
      </c>
      <c r="H177" s="20" t="str">
        <f>IF((I177&lt;&gt;"")^(SUM(H$4:H176)&lt;&gt;""),MAX(H$4:H176)+1,"")</f>
        <v/>
      </c>
      <c r="I177" s="20" t="str">
        <f>IF(J177="SI",'TABLA DE OBJETIVOS'!$A178,"")</f>
        <v/>
      </c>
      <c r="J177" s="20" t="str">
        <f>IF(BASES!$B$8&lt;&gt;"",IF('TABLA DE OBJETIVOS'!$F178=BASES!$B$8,"SI",""),"")</f>
        <v/>
      </c>
      <c r="K177" s="20" t="str">
        <f>IF((L177&lt;&gt;"")^(SUM(K$4:K176)&lt;&gt;""),MAX(K$4:K176)+1,"")</f>
        <v/>
      </c>
      <c r="L177" s="20" t="str">
        <f>IF(M177="SI",'TABLA DE OBJETIVOS'!$A178,"")</f>
        <v/>
      </c>
      <c r="M177" s="20" t="str">
        <f>IF(BASES!$B$9&lt;&gt;"",IF('TABLA DE OBJETIVOS'!$F178=BASES!$B$9,"SI",""),"")</f>
        <v/>
      </c>
      <c r="N177" s="20" t="str">
        <f>IF((O177&lt;&gt;"")^(SUM(N$4:N176)&lt;&gt;""),MAX(N$4:N176)+1,"")</f>
        <v/>
      </c>
      <c r="O177" s="20" t="str">
        <f>IF(P177="SI",'TABLA DE OBJETIVOS'!$A178,"")</f>
        <v/>
      </c>
      <c r="P177" s="20" t="str">
        <f>IF(BASES!$B$10&lt;&gt;"",IF('TABLA DE OBJETIVOS'!$F178=BASES!$B$10,"SI",""),"")</f>
        <v/>
      </c>
      <c r="Q177" s="20" t="str">
        <f>IF((R177&lt;&gt;"")^(SUM(Q$4:Q176)&lt;&gt;""),MAX(Q$4:Q176)+1,"")</f>
        <v/>
      </c>
      <c r="R177" s="20" t="str">
        <f>IF(S177="SI",'TABLA DE OBJETIVOS'!$A178,"")</f>
        <v/>
      </c>
      <c r="S177" s="20" t="str">
        <f>IF(BASES!$B$11&lt;&gt;"",IF('TABLA DE OBJETIVOS'!$F178=BASES!$B$11,"SI",""),"")</f>
        <v/>
      </c>
      <c r="T177" s="20" t="str">
        <f>IF((U177&lt;&gt;"")^(SUM(T$4:T176)&lt;&gt;""),MAX(T$4:T176)+1,"")</f>
        <v/>
      </c>
      <c r="U177" s="20" t="str">
        <f>IF(V177="SI",'TABLA DE OBJETIVOS'!$A178,"")</f>
        <v/>
      </c>
      <c r="V177" s="20" t="str">
        <f>IF(BASES!$B$12&lt;&gt;"",IF('TABLA DE OBJETIVOS'!$F178=BASES!$B$12,"SI",""),"")</f>
        <v/>
      </c>
    </row>
    <row r="178" spans="2:22" x14ac:dyDescent="0.3">
      <c r="B178" s="20" t="str">
        <f>IF((C178&lt;&gt;"")^(SUM(B$4:B177)&lt;&gt;""),MAX(B$4:B177)+1,"")</f>
        <v/>
      </c>
      <c r="C178" s="20" t="str">
        <f>IF(D178="SI",'TABLA DE OBJETIVOS'!$A179,"")</f>
        <v/>
      </c>
      <c r="D178" s="20" t="str">
        <f>IF(BASES!$B$6&lt;&gt;"",IF('TABLA DE OBJETIVOS'!$F179=BASES!$B$6,"SI",""),"")</f>
        <v/>
      </c>
      <c r="E178" s="20" t="str">
        <f>IF((F178&lt;&gt;"")^(SUM(E$4:E177)&lt;&gt;""),MAX(E$4:E177)+1,"")</f>
        <v/>
      </c>
      <c r="F178" s="20" t="str">
        <f>IF(G178="SI",'TABLA DE OBJETIVOS'!$A179,"")</f>
        <v/>
      </c>
      <c r="G178" s="20" t="str">
        <f>IF(BASES!$B$7&lt;&gt;"",IF('TABLA DE OBJETIVOS'!$F179=BASES!$B$7,"SI",""),"")</f>
        <v/>
      </c>
      <c r="H178" s="20" t="str">
        <f>IF((I178&lt;&gt;"")^(SUM(H$4:H177)&lt;&gt;""),MAX(H$4:H177)+1,"")</f>
        <v/>
      </c>
      <c r="I178" s="20" t="str">
        <f>IF(J178="SI",'TABLA DE OBJETIVOS'!$A179,"")</f>
        <v/>
      </c>
      <c r="J178" s="20" t="str">
        <f>IF(BASES!$B$8&lt;&gt;"",IF('TABLA DE OBJETIVOS'!$F179=BASES!$B$8,"SI",""),"")</f>
        <v/>
      </c>
      <c r="K178" s="20" t="str">
        <f>IF((L178&lt;&gt;"")^(SUM(K$4:K177)&lt;&gt;""),MAX(K$4:K177)+1,"")</f>
        <v/>
      </c>
      <c r="L178" s="20" t="str">
        <f>IF(M178="SI",'TABLA DE OBJETIVOS'!$A179,"")</f>
        <v/>
      </c>
      <c r="M178" s="20" t="str">
        <f>IF(BASES!$B$9&lt;&gt;"",IF('TABLA DE OBJETIVOS'!$F179=BASES!$B$9,"SI",""),"")</f>
        <v/>
      </c>
      <c r="N178" s="20" t="str">
        <f>IF((O178&lt;&gt;"")^(SUM(N$4:N177)&lt;&gt;""),MAX(N$4:N177)+1,"")</f>
        <v/>
      </c>
      <c r="O178" s="20" t="str">
        <f>IF(P178="SI",'TABLA DE OBJETIVOS'!$A179,"")</f>
        <v/>
      </c>
      <c r="P178" s="20" t="str">
        <f>IF(BASES!$B$10&lt;&gt;"",IF('TABLA DE OBJETIVOS'!$F179=BASES!$B$10,"SI",""),"")</f>
        <v/>
      </c>
      <c r="Q178" s="20" t="str">
        <f>IF((R178&lt;&gt;"")^(SUM(Q$4:Q177)&lt;&gt;""),MAX(Q$4:Q177)+1,"")</f>
        <v/>
      </c>
      <c r="R178" s="20" t="str">
        <f>IF(S178="SI",'TABLA DE OBJETIVOS'!$A179,"")</f>
        <v/>
      </c>
      <c r="S178" s="20" t="str">
        <f>IF(BASES!$B$11&lt;&gt;"",IF('TABLA DE OBJETIVOS'!$F179=BASES!$B$11,"SI",""),"")</f>
        <v/>
      </c>
      <c r="T178" s="20" t="str">
        <f>IF((U178&lt;&gt;"")^(SUM(T$4:T177)&lt;&gt;""),MAX(T$4:T177)+1,"")</f>
        <v/>
      </c>
      <c r="U178" s="20" t="str">
        <f>IF(V178="SI",'TABLA DE OBJETIVOS'!$A179,"")</f>
        <v/>
      </c>
      <c r="V178" s="20" t="str">
        <f>IF(BASES!$B$12&lt;&gt;"",IF('TABLA DE OBJETIVOS'!$F179=BASES!$B$12,"SI",""),"")</f>
        <v/>
      </c>
    </row>
    <row r="179" spans="2:22" x14ac:dyDescent="0.3">
      <c r="B179" s="20" t="str">
        <f>IF((C179&lt;&gt;"")^(SUM(B$4:B178)&lt;&gt;""),MAX(B$4:B178)+1,"")</f>
        <v/>
      </c>
      <c r="C179" s="20" t="str">
        <f>IF(D179="SI",'TABLA DE OBJETIVOS'!$A180,"")</f>
        <v/>
      </c>
      <c r="D179" s="20" t="str">
        <f>IF(BASES!$B$6&lt;&gt;"",IF('TABLA DE OBJETIVOS'!$F180=BASES!$B$6,"SI",""),"")</f>
        <v/>
      </c>
      <c r="E179" s="20" t="str">
        <f>IF((F179&lt;&gt;"")^(SUM(E$4:E178)&lt;&gt;""),MAX(E$4:E178)+1,"")</f>
        <v/>
      </c>
      <c r="F179" s="20" t="str">
        <f>IF(G179="SI",'TABLA DE OBJETIVOS'!$A180,"")</f>
        <v/>
      </c>
      <c r="G179" s="20" t="str">
        <f>IF(BASES!$B$7&lt;&gt;"",IF('TABLA DE OBJETIVOS'!$F180=BASES!$B$7,"SI",""),"")</f>
        <v/>
      </c>
      <c r="H179" s="20" t="str">
        <f>IF((I179&lt;&gt;"")^(SUM(H$4:H178)&lt;&gt;""),MAX(H$4:H178)+1,"")</f>
        <v/>
      </c>
      <c r="I179" s="20" t="str">
        <f>IF(J179="SI",'TABLA DE OBJETIVOS'!$A180,"")</f>
        <v/>
      </c>
      <c r="J179" s="20" t="str">
        <f>IF(BASES!$B$8&lt;&gt;"",IF('TABLA DE OBJETIVOS'!$F180=BASES!$B$8,"SI",""),"")</f>
        <v/>
      </c>
      <c r="K179" s="20" t="str">
        <f>IF((L179&lt;&gt;"")^(SUM(K$4:K178)&lt;&gt;""),MAX(K$4:K178)+1,"")</f>
        <v/>
      </c>
      <c r="L179" s="20" t="str">
        <f>IF(M179="SI",'TABLA DE OBJETIVOS'!$A180,"")</f>
        <v/>
      </c>
      <c r="M179" s="20" t="str">
        <f>IF(BASES!$B$9&lt;&gt;"",IF('TABLA DE OBJETIVOS'!$F180=BASES!$B$9,"SI",""),"")</f>
        <v/>
      </c>
      <c r="N179" s="20" t="str">
        <f>IF((O179&lt;&gt;"")^(SUM(N$4:N178)&lt;&gt;""),MAX(N$4:N178)+1,"")</f>
        <v/>
      </c>
      <c r="O179" s="20" t="str">
        <f>IF(P179="SI",'TABLA DE OBJETIVOS'!$A180,"")</f>
        <v/>
      </c>
      <c r="P179" s="20" t="str">
        <f>IF(BASES!$B$10&lt;&gt;"",IF('TABLA DE OBJETIVOS'!$F180=BASES!$B$10,"SI",""),"")</f>
        <v/>
      </c>
      <c r="Q179" s="20" t="str">
        <f>IF((R179&lt;&gt;"")^(SUM(Q$4:Q178)&lt;&gt;""),MAX(Q$4:Q178)+1,"")</f>
        <v/>
      </c>
      <c r="R179" s="20" t="str">
        <f>IF(S179="SI",'TABLA DE OBJETIVOS'!$A180,"")</f>
        <v/>
      </c>
      <c r="S179" s="20" t="str">
        <f>IF(BASES!$B$11&lt;&gt;"",IF('TABLA DE OBJETIVOS'!$F180=BASES!$B$11,"SI",""),"")</f>
        <v/>
      </c>
      <c r="T179" s="20" t="str">
        <f>IF((U179&lt;&gt;"")^(SUM(T$4:T178)&lt;&gt;""),MAX(T$4:T178)+1,"")</f>
        <v/>
      </c>
      <c r="U179" s="20" t="str">
        <f>IF(V179="SI",'TABLA DE OBJETIVOS'!$A180,"")</f>
        <v/>
      </c>
      <c r="V179" s="20" t="str">
        <f>IF(BASES!$B$12&lt;&gt;"",IF('TABLA DE OBJETIVOS'!$F180=BASES!$B$12,"SI",""),"")</f>
        <v/>
      </c>
    </row>
    <row r="180" spans="2:22" x14ac:dyDescent="0.3">
      <c r="B180" s="20" t="str">
        <f>IF((C180&lt;&gt;"")^(SUM(B$4:B179)&lt;&gt;""),MAX(B$4:B179)+1,"")</f>
        <v/>
      </c>
      <c r="C180" s="20" t="str">
        <f>IF(D180="SI",'TABLA DE OBJETIVOS'!$A181,"")</f>
        <v/>
      </c>
      <c r="D180" s="20" t="str">
        <f>IF(BASES!$B$6&lt;&gt;"",IF('TABLA DE OBJETIVOS'!$F181=BASES!$B$6,"SI",""),"")</f>
        <v/>
      </c>
      <c r="E180" s="20" t="str">
        <f>IF((F180&lt;&gt;"")^(SUM(E$4:E179)&lt;&gt;""),MAX(E$4:E179)+1,"")</f>
        <v/>
      </c>
      <c r="F180" s="20" t="str">
        <f>IF(G180="SI",'TABLA DE OBJETIVOS'!$A181,"")</f>
        <v/>
      </c>
      <c r="G180" s="20" t="str">
        <f>IF(BASES!$B$7&lt;&gt;"",IF('TABLA DE OBJETIVOS'!$F181=BASES!$B$7,"SI",""),"")</f>
        <v/>
      </c>
      <c r="H180" s="20" t="str">
        <f>IF((I180&lt;&gt;"")^(SUM(H$4:H179)&lt;&gt;""),MAX(H$4:H179)+1,"")</f>
        <v/>
      </c>
      <c r="I180" s="20" t="str">
        <f>IF(J180="SI",'TABLA DE OBJETIVOS'!$A181,"")</f>
        <v/>
      </c>
      <c r="J180" s="20" t="str">
        <f>IF(BASES!$B$8&lt;&gt;"",IF('TABLA DE OBJETIVOS'!$F181=BASES!$B$8,"SI",""),"")</f>
        <v/>
      </c>
      <c r="K180" s="20" t="str">
        <f>IF((L180&lt;&gt;"")^(SUM(K$4:K179)&lt;&gt;""),MAX(K$4:K179)+1,"")</f>
        <v/>
      </c>
      <c r="L180" s="20" t="str">
        <f>IF(M180="SI",'TABLA DE OBJETIVOS'!$A181,"")</f>
        <v/>
      </c>
      <c r="M180" s="20" t="str">
        <f>IF(BASES!$B$9&lt;&gt;"",IF('TABLA DE OBJETIVOS'!$F181=BASES!$B$9,"SI",""),"")</f>
        <v/>
      </c>
      <c r="N180" s="20" t="str">
        <f>IF((O180&lt;&gt;"")^(SUM(N$4:N179)&lt;&gt;""),MAX(N$4:N179)+1,"")</f>
        <v/>
      </c>
      <c r="O180" s="20" t="str">
        <f>IF(P180="SI",'TABLA DE OBJETIVOS'!$A181,"")</f>
        <v/>
      </c>
      <c r="P180" s="20" t="str">
        <f>IF(BASES!$B$10&lt;&gt;"",IF('TABLA DE OBJETIVOS'!$F181=BASES!$B$10,"SI",""),"")</f>
        <v/>
      </c>
      <c r="Q180" s="20" t="str">
        <f>IF((R180&lt;&gt;"")^(SUM(Q$4:Q179)&lt;&gt;""),MAX(Q$4:Q179)+1,"")</f>
        <v/>
      </c>
      <c r="R180" s="20" t="str">
        <f>IF(S180="SI",'TABLA DE OBJETIVOS'!$A181,"")</f>
        <v/>
      </c>
      <c r="S180" s="20" t="str">
        <f>IF(BASES!$B$11&lt;&gt;"",IF('TABLA DE OBJETIVOS'!$F181=BASES!$B$11,"SI",""),"")</f>
        <v/>
      </c>
      <c r="T180" s="20" t="str">
        <f>IF((U180&lt;&gt;"")^(SUM(T$4:T179)&lt;&gt;""),MAX(T$4:T179)+1,"")</f>
        <v/>
      </c>
      <c r="U180" s="20" t="str">
        <f>IF(V180="SI",'TABLA DE OBJETIVOS'!$A181,"")</f>
        <v/>
      </c>
      <c r="V180" s="20" t="str">
        <f>IF(BASES!$B$12&lt;&gt;"",IF('TABLA DE OBJETIVOS'!$F181=BASES!$B$12,"SI",""),"")</f>
        <v/>
      </c>
    </row>
    <row r="181" spans="2:22" x14ac:dyDescent="0.3">
      <c r="B181" s="20" t="str">
        <f>IF((C181&lt;&gt;"")^(SUM(B$4:B180)&lt;&gt;""),MAX(B$4:B180)+1,"")</f>
        <v/>
      </c>
      <c r="C181" s="20" t="str">
        <f>IF(D181="SI",'TABLA DE OBJETIVOS'!$A182,"")</f>
        <v/>
      </c>
      <c r="D181" s="20" t="str">
        <f>IF(BASES!$B$6&lt;&gt;"",IF('TABLA DE OBJETIVOS'!$F182=BASES!$B$6,"SI",""),"")</f>
        <v/>
      </c>
      <c r="E181" s="20" t="str">
        <f>IF((F181&lt;&gt;"")^(SUM(E$4:E180)&lt;&gt;""),MAX(E$4:E180)+1,"")</f>
        <v/>
      </c>
      <c r="F181" s="20" t="str">
        <f>IF(G181="SI",'TABLA DE OBJETIVOS'!$A182,"")</f>
        <v/>
      </c>
      <c r="G181" s="20" t="str">
        <f>IF(BASES!$B$7&lt;&gt;"",IF('TABLA DE OBJETIVOS'!$F182=BASES!$B$7,"SI",""),"")</f>
        <v/>
      </c>
      <c r="H181" s="20" t="str">
        <f>IF((I181&lt;&gt;"")^(SUM(H$4:H180)&lt;&gt;""),MAX(H$4:H180)+1,"")</f>
        <v/>
      </c>
      <c r="I181" s="20" t="str">
        <f>IF(J181="SI",'TABLA DE OBJETIVOS'!$A182,"")</f>
        <v/>
      </c>
      <c r="J181" s="20" t="str">
        <f>IF(BASES!$B$8&lt;&gt;"",IF('TABLA DE OBJETIVOS'!$F182=BASES!$B$8,"SI",""),"")</f>
        <v/>
      </c>
      <c r="K181" s="20" t="str">
        <f>IF((L181&lt;&gt;"")^(SUM(K$4:K180)&lt;&gt;""),MAX(K$4:K180)+1,"")</f>
        <v/>
      </c>
      <c r="L181" s="20" t="str">
        <f>IF(M181="SI",'TABLA DE OBJETIVOS'!$A182,"")</f>
        <v/>
      </c>
      <c r="M181" s="20" t="str">
        <f>IF(BASES!$B$9&lt;&gt;"",IF('TABLA DE OBJETIVOS'!$F182=BASES!$B$9,"SI",""),"")</f>
        <v/>
      </c>
      <c r="N181" s="20" t="str">
        <f>IF((O181&lt;&gt;"")^(SUM(N$4:N180)&lt;&gt;""),MAX(N$4:N180)+1,"")</f>
        <v/>
      </c>
      <c r="O181" s="20" t="str">
        <f>IF(P181="SI",'TABLA DE OBJETIVOS'!$A182,"")</f>
        <v/>
      </c>
      <c r="P181" s="20" t="str">
        <f>IF(BASES!$B$10&lt;&gt;"",IF('TABLA DE OBJETIVOS'!$F182=BASES!$B$10,"SI",""),"")</f>
        <v/>
      </c>
      <c r="Q181" s="20" t="str">
        <f>IF((R181&lt;&gt;"")^(SUM(Q$4:Q180)&lt;&gt;""),MAX(Q$4:Q180)+1,"")</f>
        <v/>
      </c>
      <c r="R181" s="20" t="str">
        <f>IF(S181="SI",'TABLA DE OBJETIVOS'!$A182,"")</f>
        <v/>
      </c>
      <c r="S181" s="20" t="str">
        <f>IF(BASES!$B$11&lt;&gt;"",IF('TABLA DE OBJETIVOS'!$F182=BASES!$B$11,"SI",""),"")</f>
        <v/>
      </c>
      <c r="T181" s="20" t="str">
        <f>IF((U181&lt;&gt;"")^(SUM(T$4:T180)&lt;&gt;""),MAX(T$4:T180)+1,"")</f>
        <v/>
      </c>
      <c r="U181" s="20" t="str">
        <f>IF(V181="SI",'TABLA DE OBJETIVOS'!$A182,"")</f>
        <v/>
      </c>
      <c r="V181" s="20" t="str">
        <f>IF(BASES!$B$12&lt;&gt;"",IF('TABLA DE OBJETIVOS'!$F182=BASES!$B$12,"SI",""),"")</f>
        <v/>
      </c>
    </row>
    <row r="182" spans="2:22" x14ac:dyDescent="0.3">
      <c r="B182" s="20" t="str">
        <f>IF((C182&lt;&gt;"")^(SUM(B$4:B181)&lt;&gt;""),MAX(B$4:B181)+1,"")</f>
        <v/>
      </c>
      <c r="C182" s="20" t="str">
        <f>IF(D182="SI",'TABLA DE OBJETIVOS'!$A183,"")</f>
        <v/>
      </c>
      <c r="D182" s="20" t="str">
        <f>IF(BASES!$B$6&lt;&gt;"",IF('TABLA DE OBJETIVOS'!$F183=BASES!$B$6,"SI",""),"")</f>
        <v/>
      </c>
      <c r="E182" s="20" t="str">
        <f>IF((F182&lt;&gt;"")^(SUM(E$4:E181)&lt;&gt;""),MAX(E$4:E181)+1,"")</f>
        <v/>
      </c>
      <c r="F182" s="20" t="str">
        <f>IF(G182="SI",'TABLA DE OBJETIVOS'!$A183,"")</f>
        <v/>
      </c>
      <c r="G182" s="20" t="str">
        <f>IF(BASES!$B$7&lt;&gt;"",IF('TABLA DE OBJETIVOS'!$F183=BASES!$B$7,"SI",""),"")</f>
        <v/>
      </c>
      <c r="H182" s="20" t="str">
        <f>IF((I182&lt;&gt;"")^(SUM(H$4:H181)&lt;&gt;""),MAX(H$4:H181)+1,"")</f>
        <v/>
      </c>
      <c r="I182" s="20" t="str">
        <f>IF(J182="SI",'TABLA DE OBJETIVOS'!$A183,"")</f>
        <v/>
      </c>
      <c r="J182" s="20" t="str">
        <f>IF(BASES!$B$8&lt;&gt;"",IF('TABLA DE OBJETIVOS'!$F183=BASES!$B$8,"SI",""),"")</f>
        <v/>
      </c>
      <c r="K182" s="20" t="str">
        <f>IF((L182&lt;&gt;"")^(SUM(K$4:K181)&lt;&gt;""),MAX(K$4:K181)+1,"")</f>
        <v/>
      </c>
      <c r="L182" s="20" t="str">
        <f>IF(M182="SI",'TABLA DE OBJETIVOS'!$A183,"")</f>
        <v/>
      </c>
      <c r="M182" s="20" t="str">
        <f>IF(BASES!$B$9&lt;&gt;"",IF('TABLA DE OBJETIVOS'!$F183=BASES!$B$9,"SI",""),"")</f>
        <v/>
      </c>
      <c r="N182" s="20" t="str">
        <f>IF((O182&lt;&gt;"")^(SUM(N$4:N181)&lt;&gt;""),MAX(N$4:N181)+1,"")</f>
        <v/>
      </c>
      <c r="O182" s="20" t="str">
        <f>IF(P182="SI",'TABLA DE OBJETIVOS'!$A183,"")</f>
        <v/>
      </c>
      <c r="P182" s="20" t="str">
        <f>IF(BASES!$B$10&lt;&gt;"",IF('TABLA DE OBJETIVOS'!$F183=BASES!$B$10,"SI",""),"")</f>
        <v/>
      </c>
      <c r="Q182" s="20" t="str">
        <f>IF((R182&lt;&gt;"")^(SUM(Q$4:Q181)&lt;&gt;""),MAX(Q$4:Q181)+1,"")</f>
        <v/>
      </c>
      <c r="R182" s="20" t="str">
        <f>IF(S182="SI",'TABLA DE OBJETIVOS'!$A183,"")</f>
        <v/>
      </c>
      <c r="S182" s="20" t="str">
        <f>IF(BASES!$B$11&lt;&gt;"",IF('TABLA DE OBJETIVOS'!$F183=BASES!$B$11,"SI",""),"")</f>
        <v/>
      </c>
      <c r="T182" s="20" t="str">
        <f>IF((U182&lt;&gt;"")^(SUM(T$4:T181)&lt;&gt;""),MAX(T$4:T181)+1,"")</f>
        <v/>
      </c>
      <c r="U182" s="20" t="str">
        <f>IF(V182="SI",'TABLA DE OBJETIVOS'!$A183,"")</f>
        <v/>
      </c>
      <c r="V182" s="20" t="str">
        <f>IF(BASES!$B$12&lt;&gt;"",IF('TABLA DE OBJETIVOS'!$F183=BASES!$B$12,"SI",""),"")</f>
        <v/>
      </c>
    </row>
    <row r="183" spans="2:22" x14ac:dyDescent="0.3">
      <c r="B183" s="20" t="str">
        <f>IF((C183&lt;&gt;"")^(SUM(B$4:B182)&lt;&gt;""),MAX(B$4:B182)+1,"")</f>
        <v/>
      </c>
      <c r="C183" s="20" t="str">
        <f>IF(D183="SI",'TABLA DE OBJETIVOS'!$A184,"")</f>
        <v/>
      </c>
      <c r="D183" s="20" t="str">
        <f>IF(BASES!$B$6&lt;&gt;"",IF('TABLA DE OBJETIVOS'!$F184=BASES!$B$6,"SI",""),"")</f>
        <v/>
      </c>
      <c r="E183" s="20" t="str">
        <f>IF((F183&lt;&gt;"")^(SUM(E$4:E182)&lt;&gt;""),MAX(E$4:E182)+1,"")</f>
        <v/>
      </c>
      <c r="F183" s="20" t="str">
        <f>IF(G183="SI",'TABLA DE OBJETIVOS'!$A184,"")</f>
        <v/>
      </c>
      <c r="G183" s="20" t="str">
        <f>IF(BASES!$B$7&lt;&gt;"",IF('TABLA DE OBJETIVOS'!$F184=BASES!$B$7,"SI",""),"")</f>
        <v/>
      </c>
      <c r="H183" s="20" t="str">
        <f>IF((I183&lt;&gt;"")^(SUM(H$4:H182)&lt;&gt;""),MAX(H$4:H182)+1,"")</f>
        <v/>
      </c>
      <c r="I183" s="20" t="str">
        <f>IF(J183="SI",'TABLA DE OBJETIVOS'!$A184,"")</f>
        <v/>
      </c>
      <c r="J183" s="20" t="str">
        <f>IF(BASES!$B$8&lt;&gt;"",IF('TABLA DE OBJETIVOS'!$F184=BASES!$B$8,"SI",""),"")</f>
        <v/>
      </c>
      <c r="K183" s="20" t="str">
        <f>IF((L183&lt;&gt;"")^(SUM(K$4:K182)&lt;&gt;""),MAX(K$4:K182)+1,"")</f>
        <v/>
      </c>
      <c r="L183" s="20" t="str">
        <f>IF(M183="SI",'TABLA DE OBJETIVOS'!$A184,"")</f>
        <v/>
      </c>
      <c r="M183" s="20" t="str">
        <f>IF(BASES!$B$9&lt;&gt;"",IF('TABLA DE OBJETIVOS'!$F184=BASES!$B$9,"SI",""),"")</f>
        <v/>
      </c>
      <c r="N183" s="20" t="str">
        <f>IF((O183&lt;&gt;"")^(SUM(N$4:N182)&lt;&gt;""),MAX(N$4:N182)+1,"")</f>
        <v/>
      </c>
      <c r="O183" s="20" t="str">
        <f>IF(P183="SI",'TABLA DE OBJETIVOS'!$A184,"")</f>
        <v/>
      </c>
      <c r="P183" s="20" t="str">
        <f>IF(BASES!$B$10&lt;&gt;"",IF('TABLA DE OBJETIVOS'!$F184=BASES!$B$10,"SI",""),"")</f>
        <v/>
      </c>
      <c r="Q183" s="20" t="str">
        <f>IF((R183&lt;&gt;"")^(SUM(Q$4:Q182)&lt;&gt;""),MAX(Q$4:Q182)+1,"")</f>
        <v/>
      </c>
      <c r="R183" s="20" t="str">
        <f>IF(S183="SI",'TABLA DE OBJETIVOS'!$A184,"")</f>
        <v/>
      </c>
      <c r="S183" s="20" t="str">
        <f>IF(BASES!$B$11&lt;&gt;"",IF('TABLA DE OBJETIVOS'!$F184=BASES!$B$11,"SI",""),"")</f>
        <v/>
      </c>
      <c r="T183" s="20" t="str">
        <f>IF((U183&lt;&gt;"")^(SUM(T$4:T182)&lt;&gt;""),MAX(T$4:T182)+1,"")</f>
        <v/>
      </c>
      <c r="U183" s="20" t="str">
        <f>IF(V183="SI",'TABLA DE OBJETIVOS'!$A184,"")</f>
        <v/>
      </c>
      <c r="V183" s="20" t="str">
        <f>IF(BASES!$B$12&lt;&gt;"",IF('TABLA DE OBJETIVOS'!$F184=BASES!$B$12,"SI",""),"")</f>
        <v/>
      </c>
    </row>
    <row r="184" spans="2:22" x14ac:dyDescent="0.3">
      <c r="B184" s="20" t="str">
        <f>IF((C184&lt;&gt;"")^(SUM(B$4:B183)&lt;&gt;""),MAX(B$4:B183)+1,"")</f>
        <v/>
      </c>
      <c r="C184" s="20" t="str">
        <f>IF(D184="SI",'TABLA DE OBJETIVOS'!$A185,"")</f>
        <v/>
      </c>
      <c r="D184" s="20" t="str">
        <f>IF(BASES!$B$6&lt;&gt;"",IF('TABLA DE OBJETIVOS'!$F185=BASES!$B$6,"SI",""),"")</f>
        <v/>
      </c>
      <c r="E184" s="20" t="str">
        <f>IF((F184&lt;&gt;"")^(SUM(E$4:E183)&lt;&gt;""),MAX(E$4:E183)+1,"")</f>
        <v/>
      </c>
      <c r="F184" s="20" t="str">
        <f>IF(G184="SI",'TABLA DE OBJETIVOS'!$A185,"")</f>
        <v/>
      </c>
      <c r="G184" s="20" t="str">
        <f>IF(BASES!$B$7&lt;&gt;"",IF('TABLA DE OBJETIVOS'!$F185=BASES!$B$7,"SI",""),"")</f>
        <v/>
      </c>
      <c r="H184" s="20" t="str">
        <f>IF((I184&lt;&gt;"")^(SUM(H$4:H183)&lt;&gt;""),MAX(H$4:H183)+1,"")</f>
        <v/>
      </c>
      <c r="I184" s="20" t="str">
        <f>IF(J184="SI",'TABLA DE OBJETIVOS'!$A185,"")</f>
        <v/>
      </c>
      <c r="J184" s="20" t="str">
        <f>IF(BASES!$B$8&lt;&gt;"",IF('TABLA DE OBJETIVOS'!$F185=BASES!$B$8,"SI",""),"")</f>
        <v/>
      </c>
      <c r="K184" s="20" t="str">
        <f>IF((L184&lt;&gt;"")^(SUM(K$4:K183)&lt;&gt;""),MAX(K$4:K183)+1,"")</f>
        <v/>
      </c>
      <c r="L184" s="20" t="str">
        <f>IF(M184="SI",'TABLA DE OBJETIVOS'!$A185,"")</f>
        <v/>
      </c>
      <c r="M184" s="20" t="str">
        <f>IF(BASES!$B$9&lt;&gt;"",IF('TABLA DE OBJETIVOS'!$F185=BASES!$B$9,"SI",""),"")</f>
        <v/>
      </c>
      <c r="N184" s="20" t="str">
        <f>IF((O184&lt;&gt;"")^(SUM(N$4:N183)&lt;&gt;""),MAX(N$4:N183)+1,"")</f>
        <v/>
      </c>
      <c r="O184" s="20" t="str">
        <f>IF(P184="SI",'TABLA DE OBJETIVOS'!$A185,"")</f>
        <v/>
      </c>
      <c r="P184" s="20" t="str">
        <f>IF(BASES!$B$10&lt;&gt;"",IF('TABLA DE OBJETIVOS'!$F185=BASES!$B$10,"SI",""),"")</f>
        <v/>
      </c>
      <c r="Q184" s="20" t="str">
        <f>IF((R184&lt;&gt;"")^(SUM(Q$4:Q183)&lt;&gt;""),MAX(Q$4:Q183)+1,"")</f>
        <v/>
      </c>
      <c r="R184" s="20" t="str">
        <f>IF(S184="SI",'TABLA DE OBJETIVOS'!$A185,"")</f>
        <v/>
      </c>
      <c r="S184" s="20" t="str">
        <f>IF(BASES!$B$11&lt;&gt;"",IF('TABLA DE OBJETIVOS'!$F185=BASES!$B$11,"SI",""),"")</f>
        <v/>
      </c>
      <c r="T184" s="20" t="str">
        <f>IF((U184&lt;&gt;"")^(SUM(T$4:T183)&lt;&gt;""),MAX(T$4:T183)+1,"")</f>
        <v/>
      </c>
      <c r="U184" s="20" t="str">
        <f>IF(V184="SI",'TABLA DE OBJETIVOS'!$A185,"")</f>
        <v/>
      </c>
      <c r="V184" s="20" t="str">
        <f>IF(BASES!$B$12&lt;&gt;"",IF('TABLA DE OBJETIVOS'!$F185=BASES!$B$12,"SI",""),"")</f>
        <v/>
      </c>
    </row>
    <row r="185" spans="2:22" x14ac:dyDescent="0.3">
      <c r="B185" s="20" t="str">
        <f>IF((C185&lt;&gt;"")^(SUM(B$4:B184)&lt;&gt;""),MAX(B$4:B184)+1,"")</f>
        <v/>
      </c>
      <c r="C185" s="20" t="str">
        <f>IF(D185="SI",'TABLA DE OBJETIVOS'!$A186,"")</f>
        <v/>
      </c>
      <c r="D185" s="20" t="str">
        <f>IF(BASES!$B$6&lt;&gt;"",IF('TABLA DE OBJETIVOS'!$F186=BASES!$B$6,"SI",""),"")</f>
        <v/>
      </c>
      <c r="E185" s="20" t="str">
        <f>IF((F185&lt;&gt;"")^(SUM(E$4:E184)&lt;&gt;""),MAX(E$4:E184)+1,"")</f>
        <v/>
      </c>
      <c r="F185" s="20" t="str">
        <f>IF(G185="SI",'TABLA DE OBJETIVOS'!$A186,"")</f>
        <v/>
      </c>
      <c r="G185" s="20" t="str">
        <f>IF(BASES!$B$7&lt;&gt;"",IF('TABLA DE OBJETIVOS'!$F186=BASES!$B$7,"SI",""),"")</f>
        <v/>
      </c>
      <c r="H185" s="20" t="str">
        <f>IF((I185&lt;&gt;"")^(SUM(H$4:H184)&lt;&gt;""),MAX(H$4:H184)+1,"")</f>
        <v/>
      </c>
      <c r="I185" s="20" t="str">
        <f>IF(J185="SI",'TABLA DE OBJETIVOS'!$A186,"")</f>
        <v/>
      </c>
      <c r="J185" s="20" t="str">
        <f>IF(BASES!$B$8&lt;&gt;"",IF('TABLA DE OBJETIVOS'!$F186=BASES!$B$8,"SI",""),"")</f>
        <v/>
      </c>
      <c r="K185" s="20" t="str">
        <f>IF((L185&lt;&gt;"")^(SUM(K$4:K184)&lt;&gt;""),MAX(K$4:K184)+1,"")</f>
        <v/>
      </c>
      <c r="L185" s="20" t="str">
        <f>IF(M185="SI",'TABLA DE OBJETIVOS'!$A186,"")</f>
        <v/>
      </c>
      <c r="M185" s="20" t="str">
        <f>IF(BASES!$B$9&lt;&gt;"",IF('TABLA DE OBJETIVOS'!$F186=BASES!$B$9,"SI",""),"")</f>
        <v/>
      </c>
      <c r="N185" s="20" t="str">
        <f>IF((O185&lt;&gt;"")^(SUM(N$4:N184)&lt;&gt;""),MAX(N$4:N184)+1,"")</f>
        <v/>
      </c>
      <c r="O185" s="20" t="str">
        <f>IF(P185="SI",'TABLA DE OBJETIVOS'!$A186,"")</f>
        <v/>
      </c>
      <c r="P185" s="20" t="str">
        <f>IF(BASES!$B$10&lt;&gt;"",IF('TABLA DE OBJETIVOS'!$F186=BASES!$B$10,"SI",""),"")</f>
        <v/>
      </c>
      <c r="Q185" s="20" t="str">
        <f>IF((R185&lt;&gt;"")^(SUM(Q$4:Q184)&lt;&gt;""),MAX(Q$4:Q184)+1,"")</f>
        <v/>
      </c>
      <c r="R185" s="20" t="str">
        <f>IF(S185="SI",'TABLA DE OBJETIVOS'!$A186,"")</f>
        <v/>
      </c>
      <c r="S185" s="20" t="str">
        <f>IF(BASES!$B$11&lt;&gt;"",IF('TABLA DE OBJETIVOS'!$F186=BASES!$B$11,"SI",""),"")</f>
        <v/>
      </c>
      <c r="T185" s="20" t="str">
        <f>IF((U185&lt;&gt;"")^(SUM(T$4:T184)&lt;&gt;""),MAX(T$4:T184)+1,"")</f>
        <v/>
      </c>
      <c r="U185" s="20" t="str">
        <f>IF(V185="SI",'TABLA DE OBJETIVOS'!$A186,"")</f>
        <v/>
      </c>
      <c r="V185" s="20" t="str">
        <f>IF(BASES!$B$12&lt;&gt;"",IF('TABLA DE OBJETIVOS'!$F186=BASES!$B$12,"SI",""),"")</f>
        <v/>
      </c>
    </row>
    <row r="186" spans="2:22" x14ac:dyDescent="0.3">
      <c r="B186" s="20" t="str">
        <f>IF((C186&lt;&gt;"")^(SUM(B$4:B185)&lt;&gt;""),MAX(B$4:B185)+1,"")</f>
        <v/>
      </c>
      <c r="C186" s="20" t="str">
        <f>IF(D186="SI",'TABLA DE OBJETIVOS'!$A187,"")</f>
        <v/>
      </c>
      <c r="D186" s="20" t="str">
        <f>IF(BASES!$B$6&lt;&gt;"",IF('TABLA DE OBJETIVOS'!$F187=BASES!$B$6,"SI",""),"")</f>
        <v/>
      </c>
      <c r="E186" s="20" t="str">
        <f>IF((F186&lt;&gt;"")^(SUM(E$4:E185)&lt;&gt;""),MAX(E$4:E185)+1,"")</f>
        <v/>
      </c>
      <c r="F186" s="20" t="str">
        <f>IF(G186="SI",'TABLA DE OBJETIVOS'!$A187,"")</f>
        <v/>
      </c>
      <c r="G186" s="20" t="str">
        <f>IF(BASES!$B$7&lt;&gt;"",IF('TABLA DE OBJETIVOS'!$F187=BASES!$B$7,"SI",""),"")</f>
        <v/>
      </c>
      <c r="H186" s="20" t="str">
        <f>IF((I186&lt;&gt;"")^(SUM(H$4:H185)&lt;&gt;""),MAX(H$4:H185)+1,"")</f>
        <v/>
      </c>
      <c r="I186" s="20" t="str">
        <f>IF(J186="SI",'TABLA DE OBJETIVOS'!$A187,"")</f>
        <v/>
      </c>
      <c r="J186" s="20" t="str">
        <f>IF(BASES!$B$8&lt;&gt;"",IF('TABLA DE OBJETIVOS'!$F187=BASES!$B$8,"SI",""),"")</f>
        <v/>
      </c>
      <c r="K186" s="20" t="str">
        <f>IF((L186&lt;&gt;"")^(SUM(K$4:K185)&lt;&gt;""),MAX(K$4:K185)+1,"")</f>
        <v/>
      </c>
      <c r="L186" s="20" t="str">
        <f>IF(M186="SI",'TABLA DE OBJETIVOS'!$A187,"")</f>
        <v/>
      </c>
      <c r="M186" s="20" t="str">
        <f>IF(BASES!$B$9&lt;&gt;"",IF('TABLA DE OBJETIVOS'!$F187=BASES!$B$9,"SI",""),"")</f>
        <v/>
      </c>
      <c r="N186" s="20" t="str">
        <f>IF((O186&lt;&gt;"")^(SUM(N$4:N185)&lt;&gt;""),MAX(N$4:N185)+1,"")</f>
        <v/>
      </c>
      <c r="O186" s="20" t="str">
        <f>IF(P186="SI",'TABLA DE OBJETIVOS'!$A187,"")</f>
        <v/>
      </c>
      <c r="P186" s="20" t="str">
        <f>IF(BASES!$B$10&lt;&gt;"",IF('TABLA DE OBJETIVOS'!$F187=BASES!$B$10,"SI",""),"")</f>
        <v/>
      </c>
      <c r="Q186" s="20" t="str">
        <f>IF((R186&lt;&gt;"")^(SUM(Q$4:Q185)&lt;&gt;""),MAX(Q$4:Q185)+1,"")</f>
        <v/>
      </c>
      <c r="R186" s="20" t="str">
        <f>IF(S186="SI",'TABLA DE OBJETIVOS'!$A187,"")</f>
        <v/>
      </c>
      <c r="S186" s="20" t="str">
        <f>IF(BASES!$B$11&lt;&gt;"",IF('TABLA DE OBJETIVOS'!$F187=BASES!$B$11,"SI",""),"")</f>
        <v/>
      </c>
      <c r="T186" s="20" t="str">
        <f>IF((U186&lt;&gt;"")^(SUM(T$4:T185)&lt;&gt;""),MAX(T$4:T185)+1,"")</f>
        <v/>
      </c>
      <c r="U186" s="20" t="str">
        <f>IF(V186="SI",'TABLA DE OBJETIVOS'!$A187,"")</f>
        <v/>
      </c>
      <c r="V186" s="20" t="str">
        <f>IF(BASES!$B$12&lt;&gt;"",IF('TABLA DE OBJETIVOS'!$F187=BASES!$B$12,"SI",""),"")</f>
        <v/>
      </c>
    </row>
    <row r="187" spans="2:22" x14ac:dyDescent="0.3">
      <c r="B187" s="20" t="str">
        <f>IF((C187&lt;&gt;"")^(SUM(B$4:B186)&lt;&gt;""),MAX(B$4:B186)+1,"")</f>
        <v/>
      </c>
      <c r="C187" s="20" t="str">
        <f>IF(D187="SI",'TABLA DE OBJETIVOS'!$A188,"")</f>
        <v/>
      </c>
      <c r="D187" s="20" t="str">
        <f>IF(BASES!$B$6&lt;&gt;"",IF('TABLA DE OBJETIVOS'!$F188=BASES!$B$6,"SI",""),"")</f>
        <v/>
      </c>
      <c r="E187" s="20" t="str">
        <f>IF((F187&lt;&gt;"")^(SUM(E$4:E186)&lt;&gt;""),MAX(E$4:E186)+1,"")</f>
        <v/>
      </c>
      <c r="F187" s="20" t="str">
        <f>IF(G187="SI",'TABLA DE OBJETIVOS'!$A188,"")</f>
        <v/>
      </c>
      <c r="G187" s="20" t="str">
        <f>IF(BASES!$B$7&lt;&gt;"",IF('TABLA DE OBJETIVOS'!$F188=BASES!$B$7,"SI",""),"")</f>
        <v/>
      </c>
      <c r="H187" s="20" t="str">
        <f>IF((I187&lt;&gt;"")^(SUM(H$4:H186)&lt;&gt;""),MAX(H$4:H186)+1,"")</f>
        <v/>
      </c>
      <c r="I187" s="20" t="str">
        <f>IF(J187="SI",'TABLA DE OBJETIVOS'!$A188,"")</f>
        <v/>
      </c>
      <c r="J187" s="20" t="str">
        <f>IF(BASES!$B$8&lt;&gt;"",IF('TABLA DE OBJETIVOS'!$F188=BASES!$B$8,"SI",""),"")</f>
        <v/>
      </c>
      <c r="K187" s="20" t="str">
        <f>IF((L187&lt;&gt;"")^(SUM(K$4:K186)&lt;&gt;""),MAX(K$4:K186)+1,"")</f>
        <v/>
      </c>
      <c r="L187" s="20" t="str">
        <f>IF(M187="SI",'TABLA DE OBJETIVOS'!$A188,"")</f>
        <v/>
      </c>
      <c r="M187" s="20" t="str">
        <f>IF(BASES!$B$9&lt;&gt;"",IF('TABLA DE OBJETIVOS'!$F188=BASES!$B$9,"SI",""),"")</f>
        <v/>
      </c>
      <c r="N187" s="20" t="str">
        <f>IF((O187&lt;&gt;"")^(SUM(N$4:N186)&lt;&gt;""),MAX(N$4:N186)+1,"")</f>
        <v/>
      </c>
      <c r="O187" s="20" t="str">
        <f>IF(P187="SI",'TABLA DE OBJETIVOS'!$A188,"")</f>
        <v/>
      </c>
      <c r="P187" s="20" t="str">
        <f>IF(BASES!$B$10&lt;&gt;"",IF('TABLA DE OBJETIVOS'!$F188=BASES!$B$10,"SI",""),"")</f>
        <v/>
      </c>
      <c r="Q187" s="20" t="str">
        <f>IF((R187&lt;&gt;"")^(SUM(Q$4:Q186)&lt;&gt;""),MAX(Q$4:Q186)+1,"")</f>
        <v/>
      </c>
      <c r="R187" s="20" t="str">
        <f>IF(S187="SI",'TABLA DE OBJETIVOS'!$A188,"")</f>
        <v/>
      </c>
      <c r="S187" s="20" t="str">
        <f>IF(BASES!$B$11&lt;&gt;"",IF('TABLA DE OBJETIVOS'!$F188=BASES!$B$11,"SI",""),"")</f>
        <v/>
      </c>
      <c r="T187" s="20" t="str">
        <f>IF((U187&lt;&gt;"")^(SUM(T$4:T186)&lt;&gt;""),MAX(T$4:T186)+1,"")</f>
        <v/>
      </c>
      <c r="U187" s="20" t="str">
        <f>IF(V187="SI",'TABLA DE OBJETIVOS'!$A188,"")</f>
        <v/>
      </c>
      <c r="V187" s="20" t="str">
        <f>IF(BASES!$B$12&lt;&gt;"",IF('TABLA DE OBJETIVOS'!$F188=BASES!$B$12,"SI",""),"")</f>
        <v/>
      </c>
    </row>
    <row r="188" spans="2:22" x14ac:dyDescent="0.3">
      <c r="B188" s="20" t="str">
        <f>IF((C188&lt;&gt;"")^(SUM(B$4:B187)&lt;&gt;""),MAX(B$4:B187)+1,"")</f>
        <v/>
      </c>
      <c r="C188" s="20" t="str">
        <f>IF(D188="SI",'TABLA DE OBJETIVOS'!$A189,"")</f>
        <v/>
      </c>
      <c r="D188" s="20" t="str">
        <f>IF(BASES!$B$6&lt;&gt;"",IF('TABLA DE OBJETIVOS'!$F189=BASES!$B$6,"SI",""),"")</f>
        <v/>
      </c>
      <c r="E188" s="20" t="str">
        <f>IF((F188&lt;&gt;"")^(SUM(E$4:E187)&lt;&gt;""),MAX(E$4:E187)+1,"")</f>
        <v/>
      </c>
      <c r="F188" s="20" t="str">
        <f>IF(G188="SI",'TABLA DE OBJETIVOS'!$A189,"")</f>
        <v/>
      </c>
      <c r="G188" s="20" t="str">
        <f>IF(BASES!$B$7&lt;&gt;"",IF('TABLA DE OBJETIVOS'!$F189=BASES!$B$7,"SI",""),"")</f>
        <v/>
      </c>
      <c r="H188" s="20" t="str">
        <f>IF((I188&lt;&gt;"")^(SUM(H$4:H187)&lt;&gt;""),MAX(H$4:H187)+1,"")</f>
        <v/>
      </c>
      <c r="I188" s="20" t="str">
        <f>IF(J188="SI",'TABLA DE OBJETIVOS'!$A189,"")</f>
        <v/>
      </c>
      <c r="J188" s="20" t="str">
        <f>IF(BASES!$B$8&lt;&gt;"",IF('TABLA DE OBJETIVOS'!$F189=BASES!$B$8,"SI",""),"")</f>
        <v/>
      </c>
      <c r="K188" s="20" t="str">
        <f>IF((L188&lt;&gt;"")^(SUM(K$4:K187)&lt;&gt;""),MAX(K$4:K187)+1,"")</f>
        <v/>
      </c>
      <c r="L188" s="20" t="str">
        <f>IF(M188="SI",'TABLA DE OBJETIVOS'!$A189,"")</f>
        <v/>
      </c>
      <c r="M188" s="20" t="str">
        <f>IF(BASES!$B$9&lt;&gt;"",IF('TABLA DE OBJETIVOS'!$F189=BASES!$B$9,"SI",""),"")</f>
        <v/>
      </c>
      <c r="N188" s="20" t="str">
        <f>IF((O188&lt;&gt;"")^(SUM(N$4:N187)&lt;&gt;""),MAX(N$4:N187)+1,"")</f>
        <v/>
      </c>
      <c r="O188" s="20" t="str">
        <f>IF(P188="SI",'TABLA DE OBJETIVOS'!$A189,"")</f>
        <v/>
      </c>
      <c r="P188" s="20" t="str">
        <f>IF(BASES!$B$10&lt;&gt;"",IF('TABLA DE OBJETIVOS'!$F189=BASES!$B$10,"SI",""),"")</f>
        <v/>
      </c>
      <c r="Q188" s="20" t="str">
        <f>IF((R188&lt;&gt;"")^(SUM(Q$4:Q187)&lt;&gt;""),MAX(Q$4:Q187)+1,"")</f>
        <v/>
      </c>
      <c r="R188" s="20" t="str">
        <f>IF(S188="SI",'TABLA DE OBJETIVOS'!$A189,"")</f>
        <v/>
      </c>
      <c r="S188" s="20" t="str">
        <f>IF(BASES!$B$11&lt;&gt;"",IF('TABLA DE OBJETIVOS'!$F189=BASES!$B$11,"SI",""),"")</f>
        <v/>
      </c>
      <c r="T188" s="20" t="str">
        <f>IF((U188&lt;&gt;"")^(SUM(T$4:T187)&lt;&gt;""),MAX(T$4:T187)+1,"")</f>
        <v/>
      </c>
      <c r="U188" s="20" t="str">
        <f>IF(V188="SI",'TABLA DE OBJETIVOS'!$A189,"")</f>
        <v/>
      </c>
      <c r="V188" s="20" t="str">
        <f>IF(BASES!$B$12&lt;&gt;"",IF('TABLA DE OBJETIVOS'!$F189=BASES!$B$12,"SI",""),"")</f>
        <v/>
      </c>
    </row>
    <row r="189" spans="2:22" x14ac:dyDescent="0.3">
      <c r="B189" s="20" t="str">
        <f>IF((C189&lt;&gt;"")^(SUM(B$4:B188)&lt;&gt;""),MAX(B$4:B188)+1,"")</f>
        <v/>
      </c>
      <c r="C189" s="20" t="str">
        <f>IF(D189="SI",'TABLA DE OBJETIVOS'!$A190,"")</f>
        <v/>
      </c>
      <c r="D189" s="20" t="str">
        <f>IF(BASES!$B$6&lt;&gt;"",IF('TABLA DE OBJETIVOS'!$F190=BASES!$B$6,"SI",""),"")</f>
        <v/>
      </c>
      <c r="E189" s="20" t="str">
        <f>IF((F189&lt;&gt;"")^(SUM(E$4:E188)&lt;&gt;""),MAX(E$4:E188)+1,"")</f>
        <v/>
      </c>
      <c r="F189" s="20" t="str">
        <f>IF(G189="SI",'TABLA DE OBJETIVOS'!$A190,"")</f>
        <v/>
      </c>
      <c r="G189" s="20" t="str">
        <f>IF(BASES!$B$7&lt;&gt;"",IF('TABLA DE OBJETIVOS'!$F190=BASES!$B$7,"SI",""),"")</f>
        <v/>
      </c>
      <c r="H189" s="20" t="str">
        <f>IF((I189&lt;&gt;"")^(SUM(H$4:H188)&lt;&gt;""),MAX(H$4:H188)+1,"")</f>
        <v/>
      </c>
      <c r="I189" s="20" t="str">
        <f>IF(J189="SI",'TABLA DE OBJETIVOS'!$A190,"")</f>
        <v/>
      </c>
      <c r="J189" s="20" t="str">
        <f>IF(BASES!$B$8&lt;&gt;"",IF('TABLA DE OBJETIVOS'!$F190=BASES!$B$8,"SI",""),"")</f>
        <v/>
      </c>
      <c r="K189" s="20" t="str">
        <f>IF((L189&lt;&gt;"")^(SUM(K$4:K188)&lt;&gt;""),MAX(K$4:K188)+1,"")</f>
        <v/>
      </c>
      <c r="L189" s="20" t="str">
        <f>IF(M189="SI",'TABLA DE OBJETIVOS'!$A190,"")</f>
        <v/>
      </c>
      <c r="M189" s="20" t="str">
        <f>IF(BASES!$B$9&lt;&gt;"",IF('TABLA DE OBJETIVOS'!$F190=BASES!$B$9,"SI",""),"")</f>
        <v/>
      </c>
      <c r="N189" s="20" t="str">
        <f>IF((O189&lt;&gt;"")^(SUM(N$4:N188)&lt;&gt;""),MAX(N$4:N188)+1,"")</f>
        <v/>
      </c>
      <c r="O189" s="20" t="str">
        <f>IF(P189="SI",'TABLA DE OBJETIVOS'!$A190,"")</f>
        <v/>
      </c>
      <c r="P189" s="20" t="str">
        <f>IF(BASES!$B$10&lt;&gt;"",IF('TABLA DE OBJETIVOS'!$F190=BASES!$B$10,"SI",""),"")</f>
        <v/>
      </c>
      <c r="Q189" s="20" t="str">
        <f>IF((R189&lt;&gt;"")^(SUM(Q$4:Q188)&lt;&gt;""),MAX(Q$4:Q188)+1,"")</f>
        <v/>
      </c>
      <c r="R189" s="20" t="str">
        <f>IF(S189="SI",'TABLA DE OBJETIVOS'!$A190,"")</f>
        <v/>
      </c>
      <c r="S189" s="20" t="str">
        <f>IF(BASES!$B$11&lt;&gt;"",IF('TABLA DE OBJETIVOS'!$F190=BASES!$B$11,"SI",""),"")</f>
        <v/>
      </c>
      <c r="T189" s="20" t="str">
        <f>IF((U189&lt;&gt;"")^(SUM(T$4:T188)&lt;&gt;""),MAX(T$4:T188)+1,"")</f>
        <v/>
      </c>
      <c r="U189" s="20" t="str">
        <f>IF(V189="SI",'TABLA DE OBJETIVOS'!$A190,"")</f>
        <v/>
      </c>
      <c r="V189" s="20" t="str">
        <f>IF(BASES!$B$12&lt;&gt;"",IF('TABLA DE OBJETIVOS'!$F190=BASES!$B$12,"SI",""),"")</f>
        <v/>
      </c>
    </row>
    <row r="190" spans="2:22" x14ac:dyDescent="0.3">
      <c r="B190" s="20" t="str">
        <f>IF((C190&lt;&gt;"")^(SUM(B$4:B189)&lt;&gt;""),MAX(B$4:B189)+1,"")</f>
        <v/>
      </c>
      <c r="C190" s="20" t="str">
        <f>IF(D190="SI",'TABLA DE OBJETIVOS'!$A191,"")</f>
        <v/>
      </c>
      <c r="D190" s="20" t="str">
        <f>IF(BASES!$B$6&lt;&gt;"",IF('TABLA DE OBJETIVOS'!$F191=BASES!$B$6,"SI",""),"")</f>
        <v/>
      </c>
      <c r="E190" s="20" t="str">
        <f>IF((F190&lt;&gt;"")^(SUM(E$4:E189)&lt;&gt;""),MAX(E$4:E189)+1,"")</f>
        <v/>
      </c>
      <c r="F190" s="20" t="str">
        <f>IF(G190="SI",'TABLA DE OBJETIVOS'!$A191,"")</f>
        <v/>
      </c>
      <c r="G190" s="20" t="str">
        <f>IF(BASES!$B$7&lt;&gt;"",IF('TABLA DE OBJETIVOS'!$F191=BASES!$B$7,"SI",""),"")</f>
        <v/>
      </c>
      <c r="H190" s="20" t="str">
        <f>IF((I190&lt;&gt;"")^(SUM(H$4:H189)&lt;&gt;""),MAX(H$4:H189)+1,"")</f>
        <v/>
      </c>
      <c r="I190" s="20" t="str">
        <f>IF(J190="SI",'TABLA DE OBJETIVOS'!$A191,"")</f>
        <v/>
      </c>
      <c r="J190" s="20" t="str">
        <f>IF(BASES!$B$8&lt;&gt;"",IF('TABLA DE OBJETIVOS'!$F191=BASES!$B$8,"SI",""),"")</f>
        <v/>
      </c>
      <c r="K190" s="20" t="str">
        <f>IF((L190&lt;&gt;"")^(SUM(K$4:K189)&lt;&gt;""),MAX(K$4:K189)+1,"")</f>
        <v/>
      </c>
      <c r="L190" s="20" t="str">
        <f>IF(M190="SI",'TABLA DE OBJETIVOS'!$A191,"")</f>
        <v/>
      </c>
      <c r="M190" s="20" t="str">
        <f>IF(BASES!$B$9&lt;&gt;"",IF('TABLA DE OBJETIVOS'!$F191=BASES!$B$9,"SI",""),"")</f>
        <v/>
      </c>
      <c r="N190" s="20" t="str">
        <f>IF((O190&lt;&gt;"")^(SUM(N$4:N189)&lt;&gt;""),MAX(N$4:N189)+1,"")</f>
        <v/>
      </c>
      <c r="O190" s="20" t="str">
        <f>IF(P190="SI",'TABLA DE OBJETIVOS'!$A191,"")</f>
        <v/>
      </c>
      <c r="P190" s="20" t="str">
        <f>IF(BASES!$B$10&lt;&gt;"",IF('TABLA DE OBJETIVOS'!$F191=BASES!$B$10,"SI",""),"")</f>
        <v/>
      </c>
      <c r="Q190" s="20" t="str">
        <f>IF((R190&lt;&gt;"")^(SUM(Q$4:Q189)&lt;&gt;""),MAX(Q$4:Q189)+1,"")</f>
        <v/>
      </c>
      <c r="R190" s="20" t="str">
        <f>IF(S190="SI",'TABLA DE OBJETIVOS'!$A191,"")</f>
        <v/>
      </c>
      <c r="S190" s="20" t="str">
        <f>IF(BASES!$B$11&lt;&gt;"",IF('TABLA DE OBJETIVOS'!$F191=BASES!$B$11,"SI",""),"")</f>
        <v/>
      </c>
      <c r="T190" s="20" t="str">
        <f>IF((U190&lt;&gt;"")^(SUM(T$4:T189)&lt;&gt;""),MAX(T$4:T189)+1,"")</f>
        <v/>
      </c>
      <c r="U190" s="20" t="str">
        <f>IF(V190="SI",'TABLA DE OBJETIVOS'!$A191,"")</f>
        <v/>
      </c>
      <c r="V190" s="20" t="str">
        <f>IF(BASES!$B$12&lt;&gt;"",IF('TABLA DE OBJETIVOS'!$F191=BASES!$B$12,"SI",""),"")</f>
        <v/>
      </c>
    </row>
    <row r="191" spans="2:22" x14ac:dyDescent="0.3">
      <c r="B191" s="20" t="str">
        <f>IF((C191&lt;&gt;"")^(SUM(B$4:B190)&lt;&gt;""),MAX(B$4:B190)+1,"")</f>
        <v/>
      </c>
      <c r="C191" s="20" t="str">
        <f>IF(D191="SI",'TABLA DE OBJETIVOS'!$A192,"")</f>
        <v/>
      </c>
      <c r="D191" s="20" t="str">
        <f>IF(BASES!$B$6&lt;&gt;"",IF('TABLA DE OBJETIVOS'!$F192=BASES!$B$6,"SI",""),"")</f>
        <v/>
      </c>
      <c r="E191" s="20" t="str">
        <f>IF((F191&lt;&gt;"")^(SUM(E$4:E190)&lt;&gt;""),MAX(E$4:E190)+1,"")</f>
        <v/>
      </c>
      <c r="F191" s="20" t="str">
        <f>IF(G191="SI",'TABLA DE OBJETIVOS'!$A192,"")</f>
        <v/>
      </c>
      <c r="G191" s="20" t="str">
        <f>IF(BASES!$B$7&lt;&gt;"",IF('TABLA DE OBJETIVOS'!$F192=BASES!$B$7,"SI",""),"")</f>
        <v/>
      </c>
      <c r="H191" s="20" t="str">
        <f>IF((I191&lt;&gt;"")^(SUM(H$4:H190)&lt;&gt;""),MAX(H$4:H190)+1,"")</f>
        <v/>
      </c>
      <c r="I191" s="20" t="str">
        <f>IF(J191="SI",'TABLA DE OBJETIVOS'!$A192,"")</f>
        <v/>
      </c>
      <c r="J191" s="20" t="str">
        <f>IF(BASES!$B$8&lt;&gt;"",IF('TABLA DE OBJETIVOS'!$F192=BASES!$B$8,"SI",""),"")</f>
        <v/>
      </c>
      <c r="K191" s="20" t="str">
        <f>IF((L191&lt;&gt;"")^(SUM(K$4:K190)&lt;&gt;""),MAX(K$4:K190)+1,"")</f>
        <v/>
      </c>
      <c r="L191" s="20" t="str">
        <f>IF(M191="SI",'TABLA DE OBJETIVOS'!$A192,"")</f>
        <v/>
      </c>
      <c r="M191" s="20" t="str">
        <f>IF(BASES!$B$9&lt;&gt;"",IF('TABLA DE OBJETIVOS'!$F192=BASES!$B$9,"SI",""),"")</f>
        <v/>
      </c>
      <c r="N191" s="20" t="str">
        <f>IF((O191&lt;&gt;"")^(SUM(N$4:N190)&lt;&gt;""),MAX(N$4:N190)+1,"")</f>
        <v/>
      </c>
      <c r="O191" s="20" t="str">
        <f>IF(P191="SI",'TABLA DE OBJETIVOS'!$A192,"")</f>
        <v/>
      </c>
      <c r="P191" s="20" t="str">
        <f>IF(BASES!$B$10&lt;&gt;"",IF('TABLA DE OBJETIVOS'!$F192=BASES!$B$10,"SI",""),"")</f>
        <v/>
      </c>
      <c r="Q191" s="20" t="str">
        <f>IF((R191&lt;&gt;"")^(SUM(Q$4:Q190)&lt;&gt;""),MAX(Q$4:Q190)+1,"")</f>
        <v/>
      </c>
      <c r="R191" s="20" t="str">
        <f>IF(S191="SI",'TABLA DE OBJETIVOS'!$A192,"")</f>
        <v/>
      </c>
      <c r="S191" s="20" t="str">
        <f>IF(BASES!$B$11&lt;&gt;"",IF('TABLA DE OBJETIVOS'!$F192=BASES!$B$11,"SI",""),"")</f>
        <v/>
      </c>
      <c r="T191" s="20" t="str">
        <f>IF((U191&lt;&gt;"")^(SUM(T$4:T190)&lt;&gt;""),MAX(T$4:T190)+1,"")</f>
        <v/>
      </c>
      <c r="U191" s="20" t="str">
        <f>IF(V191="SI",'TABLA DE OBJETIVOS'!$A192,"")</f>
        <v/>
      </c>
      <c r="V191" s="20" t="str">
        <f>IF(BASES!$B$12&lt;&gt;"",IF('TABLA DE OBJETIVOS'!$F192=BASES!$B$12,"SI",""),"")</f>
        <v/>
      </c>
    </row>
    <row r="192" spans="2:22" x14ac:dyDescent="0.3">
      <c r="B192" s="20" t="str">
        <f>IF((C192&lt;&gt;"")^(SUM(B$4:B191)&lt;&gt;""),MAX(B$4:B191)+1,"")</f>
        <v/>
      </c>
      <c r="C192" s="20" t="str">
        <f>IF(D192="SI",'TABLA DE OBJETIVOS'!$A193,"")</f>
        <v/>
      </c>
      <c r="D192" s="20" t="str">
        <f>IF(BASES!$B$6&lt;&gt;"",IF('TABLA DE OBJETIVOS'!$F193=BASES!$B$6,"SI",""),"")</f>
        <v/>
      </c>
      <c r="E192" s="20" t="str">
        <f>IF((F192&lt;&gt;"")^(SUM(E$4:E191)&lt;&gt;""),MAX(E$4:E191)+1,"")</f>
        <v/>
      </c>
      <c r="F192" s="20" t="str">
        <f>IF(G192="SI",'TABLA DE OBJETIVOS'!$A193,"")</f>
        <v/>
      </c>
      <c r="G192" s="20" t="str">
        <f>IF(BASES!$B$7&lt;&gt;"",IF('TABLA DE OBJETIVOS'!$F193=BASES!$B$7,"SI",""),"")</f>
        <v/>
      </c>
      <c r="H192" s="20" t="str">
        <f>IF((I192&lt;&gt;"")^(SUM(H$4:H191)&lt;&gt;""),MAX(H$4:H191)+1,"")</f>
        <v/>
      </c>
      <c r="I192" s="20" t="str">
        <f>IF(J192="SI",'TABLA DE OBJETIVOS'!$A193,"")</f>
        <v/>
      </c>
      <c r="J192" s="20" t="str">
        <f>IF(BASES!$B$8&lt;&gt;"",IF('TABLA DE OBJETIVOS'!$F193=BASES!$B$8,"SI",""),"")</f>
        <v/>
      </c>
      <c r="K192" s="20" t="str">
        <f>IF((L192&lt;&gt;"")^(SUM(K$4:K191)&lt;&gt;""),MAX(K$4:K191)+1,"")</f>
        <v/>
      </c>
      <c r="L192" s="20" t="str">
        <f>IF(M192="SI",'TABLA DE OBJETIVOS'!$A193,"")</f>
        <v/>
      </c>
      <c r="M192" s="20" t="str">
        <f>IF(BASES!$B$9&lt;&gt;"",IF('TABLA DE OBJETIVOS'!$F193=BASES!$B$9,"SI",""),"")</f>
        <v/>
      </c>
      <c r="N192" s="20" t="str">
        <f>IF((O192&lt;&gt;"")^(SUM(N$4:N191)&lt;&gt;""),MAX(N$4:N191)+1,"")</f>
        <v/>
      </c>
      <c r="O192" s="20" t="str">
        <f>IF(P192="SI",'TABLA DE OBJETIVOS'!$A193,"")</f>
        <v/>
      </c>
      <c r="P192" s="20" t="str">
        <f>IF(BASES!$B$10&lt;&gt;"",IF('TABLA DE OBJETIVOS'!$F193=BASES!$B$10,"SI",""),"")</f>
        <v/>
      </c>
      <c r="Q192" s="20" t="str">
        <f>IF((R192&lt;&gt;"")^(SUM(Q$4:Q191)&lt;&gt;""),MAX(Q$4:Q191)+1,"")</f>
        <v/>
      </c>
      <c r="R192" s="20" t="str">
        <f>IF(S192="SI",'TABLA DE OBJETIVOS'!$A193,"")</f>
        <v/>
      </c>
      <c r="S192" s="20" t="str">
        <f>IF(BASES!$B$11&lt;&gt;"",IF('TABLA DE OBJETIVOS'!$F193=BASES!$B$11,"SI",""),"")</f>
        <v/>
      </c>
      <c r="T192" s="20" t="str">
        <f>IF((U192&lt;&gt;"")^(SUM(T$4:T191)&lt;&gt;""),MAX(T$4:T191)+1,"")</f>
        <v/>
      </c>
      <c r="U192" s="20" t="str">
        <f>IF(V192="SI",'TABLA DE OBJETIVOS'!$A193,"")</f>
        <v/>
      </c>
      <c r="V192" s="20" t="str">
        <f>IF(BASES!$B$12&lt;&gt;"",IF('TABLA DE OBJETIVOS'!$F193=BASES!$B$12,"SI",""),"")</f>
        <v/>
      </c>
    </row>
    <row r="193" spans="2:22" x14ac:dyDescent="0.3">
      <c r="B193" s="20" t="str">
        <f>IF((C193&lt;&gt;"")^(SUM(B$4:B192)&lt;&gt;""),MAX(B$4:B192)+1,"")</f>
        <v/>
      </c>
      <c r="C193" s="20" t="str">
        <f>IF(D193="SI",'TABLA DE OBJETIVOS'!$A194,"")</f>
        <v/>
      </c>
      <c r="D193" s="20" t="str">
        <f>IF(BASES!$B$6&lt;&gt;"",IF('TABLA DE OBJETIVOS'!$F194=BASES!$B$6,"SI",""),"")</f>
        <v/>
      </c>
      <c r="E193" s="20" t="str">
        <f>IF((F193&lt;&gt;"")^(SUM(E$4:E192)&lt;&gt;""),MAX(E$4:E192)+1,"")</f>
        <v/>
      </c>
      <c r="F193" s="20" t="str">
        <f>IF(G193="SI",'TABLA DE OBJETIVOS'!$A194,"")</f>
        <v/>
      </c>
      <c r="G193" s="20" t="str">
        <f>IF(BASES!$B$7&lt;&gt;"",IF('TABLA DE OBJETIVOS'!$F194=BASES!$B$7,"SI",""),"")</f>
        <v/>
      </c>
      <c r="H193" s="20" t="str">
        <f>IF((I193&lt;&gt;"")^(SUM(H$4:H192)&lt;&gt;""),MAX(H$4:H192)+1,"")</f>
        <v/>
      </c>
      <c r="I193" s="20" t="str">
        <f>IF(J193="SI",'TABLA DE OBJETIVOS'!$A194,"")</f>
        <v/>
      </c>
      <c r="J193" s="20" t="str">
        <f>IF(BASES!$B$8&lt;&gt;"",IF('TABLA DE OBJETIVOS'!$F194=BASES!$B$8,"SI",""),"")</f>
        <v/>
      </c>
      <c r="K193" s="20" t="str">
        <f>IF((L193&lt;&gt;"")^(SUM(K$4:K192)&lt;&gt;""),MAX(K$4:K192)+1,"")</f>
        <v/>
      </c>
      <c r="L193" s="20" t="str">
        <f>IF(M193="SI",'TABLA DE OBJETIVOS'!$A194,"")</f>
        <v/>
      </c>
      <c r="M193" s="20" t="str">
        <f>IF(BASES!$B$9&lt;&gt;"",IF('TABLA DE OBJETIVOS'!$F194=BASES!$B$9,"SI",""),"")</f>
        <v/>
      </c>
      <c r="N193" s="20" t="str">
        <f>IF((O193&lt;&gt;"")^(SUM(N$4:N192)&lt;&gt;""),MAX(N$4:N192)+1,"")</f>
        <v/>
      </c>
      <c r="O193" s="20" t="str">
        <f>IF(P193="SI",'TABLA DE OBJETIVOS'!$A194,"")</f>
        <v/>
      </c>
      <c r="P193" s="20" t="str">
        <f>IF(BASES!$B$10&lt;&gt;"",IF('TABLA DE OBJETIVOS'!$F194=BASES!$B$10,"SI",""),"")</f>
        <v/>
      </c>
      <c r="Q193" s="20" t="str">
        <f>IF((R193&lt;&gt;"")^(SUM(Q$4:Q192)&lt;&gt;""),MAX(Q$4:Q192)+1,"")</f>
        <v/>
      </c>
      <c r="R193" s="20" t="str">
        <f>IF(S193="SI",'TABLA DE OBJETIVOS'!$A194,"")</f>
        <v/>
      </c>
      <c r="S193" s="20" t="str">
        <f>IF(BASES!$B$11&lt;&gt;"",IF('TABLA DE OBJETIVOS'!$F194=BASES!$B$11,"SI",""),"")</f>
        <v/>
      </c>
      <c r="T193" s="20" t="str">
        <f>IF((U193&lt;&gt;"")^(SUM(T$4:T192)&lt;&gt;""),MAX(T$4:T192)+1,"")</f>
        <v/>
      </c>
      <c r="U193" s="20" t="str">
        <f>IF(V193="SI",'TABLA DE OBJETIVOS'!$A194,"")</f>
        <v/>
      </c>
      <c r="V193" s="20" t="str">
        <f>IF(BASES!$B$12&lt;&gt;"",IF('TABLA DE OBJETIVOS'!$F194=BASES!$B$12,"SI",""),"")</f>
        <v/>
      </c>
    </row>
    <row r="194" spans="2:22" x14ac:dyDescent="0.3">
      <c r="B194" s="20" t="str">
        <f>IF((C194&lt;&gt;"")^(SUM(B$4:B193)&lt;&gt;""),MAX(B$4:B193)+1,"")</f>
        <v/>
      </c>
      <c r="C194" s="20" t="str">
        <f>IF(D194="SI",'TABLA DE OBJETIVOS'!$A195,"")</f>
        <v/>
      </c>
      <c r="D194" s="20" t="str">
        <f>IF(BASES!$B$6&lt;&gt;"",IF('TABLA DE OBJETIVOS'!$F195=BASES!$B$6,"SI",""),"")</f>
        <v/>
      </c>
      <c r="E194" s="20" t="str">
        <f>IF((F194&lt;&gt;"")^(SUM(E$4:E193)&lt;&gt;""),MAX(E$4:E193)+1,"")</f>
        <v/>
      </c>
      <c r="F194" s="20" t="str">
        <f>IF(G194="SI",'TABLA DE OBJETIVOS'!$A195,"")</f>
        <v/>
      </c>
      <c r="G194" s="20" t="str">
        <f>IF(BASES!$B$7&lt;&gt;"",IF('TABLA DE OBJETIVOS'!$F195=BASES!$B$7,"SI",""),"")</f>
        <v/>
      </c>
      <c r="H194" s="20" t="str">
        <f>IF((I194&lt;&gt;"")^(SUM(H$4:H193)&lt;&gt;""),MAX(H$4:H193)+1,"")</f>
        <v/>
      </c>
      <c r="I194" s="20" t="str">
        <f>IF(J194="SI",'TABLA DE OBJETIVOS'!$A195,"")</f>
        <v/>
      </c>
      <c r="J194" s="20" t="str">
        <f>IF(BASES!$B$8&lt;&gt;"",IF('TABLA DE OBJETIVOS'!$F195=BASES!$B$8,"SI",""),"")</f>
        <v/>
      </c>
      <c r="K194" s="20" t="str">
        <f>IF((L194&lt;&gt;"")^(SUM(K$4:K193)&lt;&gt;""),MAX(K$4:K193)+1,"")</f>
        <v/>
      </c>
      <c r="L194" s="20" t="str">
        <f>IF(M194="SI",'TABLA DE OBJETIVOS'!$A195,"")</f>
        <v/>
      </c>
      <c r="M194" s="20" t="str">
        <f>IF(BASES!$B$9&lt;&gt;"",IF('TABLA DE OBJETIVOS'!$F195=BASES!$B$9,"SI",""),"")</f>
        <v/>
      </c>
      <c r="N194" s="20" t="str">
        <f>IF((O194&lt;&gt;"")^(SUM(N$4:N193)&lt;&gt;""),MAX(N$4:N193)+1,"")</f>
        <v/>
      </c>
      <c r="O194" s="20" t="str">
        <f>IF(P194="SI",'TABLA DE OBJETIVOS'!$A195,"")</f>
        <v/>
      </c>
      <c r="P194" s="20" t="str">
        <f>IF(BASES!$B$10&lt;&gt;"",IF('TABLA DE OBJETIVOS'!$F195=BASES!$B$10,"SI",""),"")</f>
        <v/>
      </c>
      <c r="Q194" s="20" t="str">
        <f>IF((R194&lt;&gt;"")^(SUM(Q$4:Q193)&lt;&gt;""),MAX(Q$4:Q193)+1,"")</f>
        <v/>
      </c>
      <c r="R194" s="20" t="str">
        <f>IF(S194="SI",'TABLA DE OBJETIVOS'!$A195,"")</f>
        <v/>
      </c>
      <c r="S194" s="20" t="str">
        <f>IF(BASES!$B$11&lt;&gt;"",IF('TABLA DE OBJETIVOS'!$F195=BASES!$B$11,"SI",""),"")</f>
        <v/>
      </c>
      <c r="T194" s="20" t="str">
        <f>IF((U194&lt;&gt;"")^(SUM(T$4:T193)&lt;&gt;""),MAX(T$4:T193)+1,"")</f>
        <v/>
      </c>
      <c r="U194" s="20" t="str">
        <f>IF(V194="SI",'TABLA DE OBJETIVOS'!$A195,"")</f>
        <v/>
      </c>
      <c r="V194" s="20" t="str">
        <f>IF(BASES!$B$12&lt;&gt;"",IF('TABLA DE OBJETIVOS'!$F195=BASES!$B$12,"SI",""),"")</f>
        <v/>
      </c>
    </row>
    <row r="195" spans="2:22" x14ac:dyDescent="0.3">
      <c r="B195" s="20" t="str">
        <f>IF((C195&lt;&gt;"")^(SUM(B$4:B194)&lt;&gt;""),MAX(B$4:B194)+1,"")</f>
        <v/>
      </c>
      <c r="C195" s="20" t="str">
        <f>IF(D195="SI",'TABLA DE OBJETIVOS'!$A196,"")</f>
        <v/>
      </c>
      <c r="D195" s="20" t="str">
        <f>IF(BASES!$B$6&lt;&gt;"",IF('TABLA DE OBJETIVOS'!$F196=BASES!$B$6,"SI",""),"")</f>
        <v/>
      </c>
      <c r="E195" s="20" t="str">
        <f>IF((F195&lt;&gt;"")^(SUM(E$4:E194)&lt;&gt;""),MAX(E$4:E194)+1,"")</f>
        <v/>
      </c>
      <c r="F195" s="20" t="str">
        <f>IF(G195="SI",'TABLA DE OBJETIVOS'!$A196,"")</f>
        <v/>
      </c>
      <c r="G195" s="20" t="str">
        <f>IF(BASES!$B$7&lt;&gt;"",IF('TABLA DE OBJETIVOS'!$F196=BASES!$B$7,"SI",""),"")</f>
        <v/>
      </c>
      <c r="H195" s="20" t="str">
        <f>IF((I195&lt;&gt;"")^(SUM(H$4:H194)&lt;&gt;""),MAX(H$4:H194)+1,"")</f>
        <v/>
      </c>
      <c r="I195" s="20" t="str">
        <f>IF(J195="SI",'TABLA DE OBJETIVOS'!$A196,"")</f>
        <v/>
      </c>
      <c r="J195" s="20" t="str">
        <f>IF(BASES!$B$8&lt;&gt;"",IF('TABLA DE OBJETIVOS'!$F196=BASES!$B$8,"SI",""),"")</f>
        <v/>
      </c>
      <c r="K195" s="20" t="str">
        <f>IF((L195&lt;&gt;"")^(SUM(K$4:K194)&lt;&gt;""),MAX(K$4:K194)+1,"")</f>
        <v/>
      </c>
      <c r="L195" s="20" t="str">
        <f>IF(M195="SI",'TABLA DE OBJETIVOS'!$A196,"")</f>
        <v/>
      </c>
      <c r="M195" s="20" t="str">
        <f>IF(BASES!$B$9&lt;&gt;"",IF('TABLA DE OBJETIVOS'!$F196=BASES!$B$9,"SI",""),"")</f>
        <v/>
      </c>
      <c r="N195" s="20" t="str">
        <f>IF((O195&lt;&gt;"")^(SUM(N$4:N194)&lt;&gt;""),MAX(N$4:N194)+1,"")</f>
        <v/>
      </c>
      <c r="O195" s="20" t="str">
        <f>IF(P195="SI",'TABLA DE OBJETIVOS'!$A196,"")</f>
        <v/>
      </c>
      <c r="P195" s="20" t="str">
        <f>IF(BASES!$B$10&lt;&gt;"",IF('TABLA DE OBJETIVOS'!$F196=BASES!$B$10,"SI",""),"")</f>
        <v/>
      </c>
      <c r="Q195" s="20" t="str">
        <f>IF((R195&lt;&gt;"")^(SUM(Q$4:Q194)&lt;&gt;""),MAX(Q$4:Q194)+1,"")</f>
        <v/>
      </c>
      <c r="R195" s="20" t="str">
        <f>IF(S195="SI",'TABLA DE OBJETIVOS'!$A196,"")</f>
        <v/>
      </c>
      <c r="S195" s="20" t="str">
        <f>IF(BASES!$B$11&lt;&gt;"",IF('TABLA DE OBJETIVOS'!$F196=BASES!$B$11,"SI",""),"")</f>
        <v/>
      </c>
      <c r="T195" s="20" t="str">
        <f>IF((U195&lt;&gt;"")^(SUM(T$4:T194)&lt;&gt;""),MAX(T$4:T194)+1,"")</f>
        <v/>
      </c>
      <c r="U195" s="20" t="str">
        <f>IF(V195="SI",'TABLA DE OBJETIVOS'!$A196,"")</f>
        <v/>
      </c>
      <c r="V195" s="20" t="str">
        <f>IF(BASES!$B$12&lt;&gt;"",IF('TABLA DE OBJETIVOS'!$F196=BASES!$B$12,"SI",""),"")</f>
        <v/>
      </c>
    </row>
    <row r="196" spans="2:22" x14ac:dyDescent="0.3">
      <c r="B196" s="20" t="str">
        <f>IF((C196&lt;&gt;"")^(SUM(B$4:B195)&lt;&gt;""),MAX(B$4:B195)+1,"")</f>
        <v/>
      </c>
      <c r="C196" s="20" t="str">
        <f>IF(D196="SI",'TABLA DE OBJETIVOS'!$A197,"")</f>
        <v/>
      </c>
      <c r="D196" s="20" t="str">
        <f>IF(BASES!$B$6&lt;&gt;"",IF('TABLA DE OBJETIVOS'!$F197=BASES!$B$6,"SI",""),"")</f>
        <v/>
      </c>
      <c r="E196" s="20" t="str">
        <f>IF((F196&lt;&gt;"")^(SUM(E$4:E195)&lt;&gt;""),MAX(E$4:E195)+1,"")</f>
        <v/>
      </c>
      <c r="F196" s="20" t="str">
        <f>IF(G196="SI",'TABLA DE OBJETIVOS'!$A197,"")</f>
        <v/>
      </c>
      <c r="G196" s="20" t="str">
        <f>IF(BASES!$B$7&lt;&gt;"",IF('TABLA DE OBJETIVOS'!$F197=BASES!$B$7,"SI",""),"")</f>
        <v/>
      </c>
      <c r="H196" s="20" t="str">
        <f>IF((I196&lt;&gt;"")^(SUM(H$4:H195)&lt;&gt;""),MAX(H$4:H195)+1,"")</f>
        <v/>
      </c>
      <c r="I196" s="20" t="str">
        <f>IF(J196="SI",'TABLA DE OBJETIVOS'!$A197,"")</f>
        <v/>
      </c>
      <c r="J196" s="20" t="str">
        <f>IF(BASES!$B$8&lt;&gt;"",IF('TABLA DE OBJETIVOS'!$F197=BASES!$B$8,"SI",""),"")</f>
        <v/>
      </c>
      <c r="K196" s="20" t="str">
        <f>IF((L196&lt;&gt;"")^(SUM(K$4:K195)&lt;&gt;""),MAX(K$4:K195)+1,"")</f>
        <v/>
      </c>
      <c r="L196" s="20" t="str">
        <f>IF(M196="SI",'TABLA DE OBJETIVOS'!$A197,"")</f>
        <v/>
      </c>
      <c r="M196" s="20" t="str">
        <f>IF(BASES!$B$9&lt;&gt;"",IF('TABLA DE OBJETIVOS'!$F197=BASES!$B$9,"SI",""),"")</f>
        <v/>
      </c>
      <c r="N196" s="20" t="str">
        <f>IF((O196&lt;&gt;"")^(SUM(N$4:N195)&lt;&gt;""),MAX(N$4:N195)+1,"")</f>
        <v/>
      </c>
      <c r="O196" s="20" t="str">
        <f>IF(P196="SI",'TABLA DE OBJETIVOS'!$A197,"")</f>
        <v/>
      </c>
      <c r="P196" s="20" t="str">
        <f>IF(BASES!$B$10&lt;&gt;"",IF('TABLA DE OBJETIVOS'!$F197=BASES!$B$10,"SI",""),"")</f>
        <v/>
      </c>
      <c r="Q196" s="20" t="str">
        <f>IF((R196&lt;&gt;"")^(SUM(Q$4:Q195)&lt;&gt;""),MAX(Q$4:Q195)+1,"")</f>
        <v/>
      </c>
      <c r="R196" s="20" t="str">
        <f>IF(S196="SI",'TABLA DE OBJETIVOS'!$A197,"")</f>
        <v/>
      </c>
      <c r="S196" s="20" t="str">
        <f>IF(BASES!$B$11&lt;&gt;"",IF('TABLA DE OBJETIVOS'!$F197=BASES!$B$11,"SI",""),"")</f>
        <v/>
      </c>
      <c r="T196" s="20" t="str">
        <f>IF((U196&lt;&gt;"")^(SUM(T$4:T195)&lt;&gt;""),MAX(T$4:T195)+1,"")</f>
        <v/>
      </c>
      <c r="U196" s="20" t="str">
        <f>IF(V196="SI",'TABLA DE OBJETIVOS'!$A197,"")</f>
        <v/>
      </c>
      <c r="V196" s="20" t="str">
        <f>IF(BASES!$B$12&lt;&gt;"",IF('TABLA DE OBJETIVOS'!$F197=BASES!$B$12,"SI",""),"")</f>
        <v/>
      </c>
    </row>
    <row r="197" spans="2:22" x14ac:dyDescent="0.3">
      <c r="B197" s="20" t="str">
        <f>IF((C197&lt;&gt;"")^(SUM(B$4:B196)&lt;&gt;""),MAX(B$4:B196)+1,"")</f>
        <v/>
      </c>
      <c r="C197" s="20" t="str">
        <f>IF(D197="SI",'TABLA DE OBJETIVOS'!$A198,"")</f>
        <v/>
      </c>
      <c r="D197" s="20" t="str">
        <f>IF(BASES!$B$6&lt;&gt;"",IF('TABLA DE OBJETIVOS'!$F198=BASES!$B$6,"SI",""),"")</f>
        <v/>
      </c>
      <c r="E197" s="20" t="str">
        <f>IF((F197&lt;&gt;"")^(SUM(E$4:E196)&lt;&gt;""),MAX(E$4:E196)+1,"")</f>
        <v/>
      </c>
      <c r="F197" s="20" t="str">
        <f>IF(G197="SI",'TABLA DE OBJETIVOS'!$A198,"")</f>
        <v/>
      </c>
      <c r="G197" s="20" t="str">
        <f>IF(BASES!$B$7&lt;&gt;"",IF('TABLA DE OBJETIVOS'!$F198=BASES!$B$7,"SI",""),"")</f>
        <v/>
      </c>
      <c r="H197" s="20" t="str">
        <f>IF((I197&lt;&gt;"")^(SUM(H$4:H196)&lt;&gt;""),MAX(H$4:H196)+1,"")</f>
        <v/>
      </c>
      <c r="I197" s="20" t="str">
        <f>IF(J197="SI",'TABLA DE OBJETIVOS'!$A198,"")</f>
        <v/>
      </c>
      <c r="J197" s="20" t="str">
        <f>IF(BASES!$B$8&lt;&gt;"",IF('TABLA DE OBJETIVOS'!$F198=BASES!$B$8,"SI",""),"")</f>
        <v/>
      </c>
      <c r="K197" s="20" t="str">
        <f>IF((L197&lt;&gt;"")^(SUM(K$4:K196)&lt;&gt;""),MAX(K$4:K196)+1,"")</f>
        <v/>
      </c>
      <c r="L197" s="20" t="str">
        <f>IF(M197="SI",'TABLA DE OBJETIVOS'!$A198,"")</f>
        <v/>
      </c>
      <c r="M197" s="20" t="str">
        <f>IF(BASES!$B$9&lt;&gt;"",IF('TABLA DE OBJETIVOS'!$F198=BASES!$B$9,"SI",""),"")</f>
        <v/>
      </c>
      <c r="N197" s="20" t="str">
        <f>IF((O197&lt;&gt;"")^(SUM(N$4:N196)&lt;&gt;""),MAX(N$4:N196)+1,"")</f>
        <v/>
      </c>
      <c r="O197" s="20" t="str">
        <f>IF(P197="SI",'TABLA DE OBJETIVOS'!$A198,"")</f>
        <v/>
      </c>
      <c r="P197" s="20" t="str">
        <f>IF(BASES!$B$10&lt;&gt;"",IF('TABLA DE OBJETIVOS'!$F198=BASES!$B$10,"SI",""),"")</f>
        <v/>
      </c>
      <c r="Q197" s="20" t="str">
        <f>IF((R197&lt;&gt;"")^(SUM(Q$4:Q196)&lt;&gt;""),MAX(Q$4:Q196)+1,"")</f>
        <v/>
      </c>
      <c r="R197" s="20" t="str">
        <f>IF(S197="SI",'TABLA DE OBJETIVOS'!$A198,"")</f>
        <v/>
      </c>
      <c r="S197" s="20" t="str">
        <f>IF(BASES!$B$11&lt;&gt;"",IF('TABLA DE OBJETIVOS'!$F198=BASES!$B$11,"SI",""),"")</f>
        <v/>
      </c>
      <c r="T197" s="20" t="str">
        <f>IF((U197&lt;&gt;"")^(SUM(T$4:T196)&lt;&gt;""),MAX(T$4:T196)+1,"")</f>
        <v/>
      </c>
      <c r="U197" s="20" t="str">
        <f>IF(V197="SI",'TABLA DE OBJETIVOS'!$A198,"")</f>
        <v/>
      </c>
      <c r="V197" s="20" t="str">
        <f>IF(BASES!$B$12&lt;&gt;"",IF('TABLA DE OBJETIVOS'!$F198=BASES!$B$12,"SI",""),"")</f>
        <v/>
      </c>
    </row>
    <row r="198" spans="2:22" x14ac:dyDescent="0.3">
      <c r="B198" s="20" t="str">
        <f>IF((C198&lt;&gt;"")^(SUM(B$4:B197)&lt;&gt;""),MAX(B$4:B197)+1,"")</f>
        <v/>
      </c>
      <c r="C198" s="20" t="str">
        <f>IF(D198="SI",'TABLA DE OBJETIVOS'!$A199,"")</f>
        <v/>
      </c>
      <c r="D198" s="20" t="str">
        <f>IF(BASES!$B$6&lt;&gt;"",IF('TABLA DE OBJETIVOS'!$F199=BASES!$B$6,"SI",""),"")</f>
        <v/>
      </c>
      <c r="E198" s="20" t="str">
        <f>IF((F198&lt;&gt;"")^(SUM(E$4:E197)&lt;&gt;""),MAX(E$4:E197)+1,"")</f>
        <v/>
      </c>
      <c r="F198" s="20" t="str">
        <f>IF(G198="SI",'TABLA DE OBJETIVOS'!$A199,"")</f>
        <v/>
      </c>
      <c r="G198" s="20" t="str">
        <f>IF(BASES!$B$7&lt;&gt;"",IF('TABLA DE OBJETIVOS'!$F199=BASES!$B$7,"SI",""),"")</f>
        <v/>
      </c>
      <c r="H198" s="20" t="str">
        <f>IF((I198&lt;&gt;"")^(SUM(H$4:H197)&lt;&gt;""),MAX(H$4:H197)+1,"")</f>
        <v/>
      </c>
      <c r="I198" s="20" t="str">
        <f>IF(J198="SI",'TABLA DE OBJETIVOS'!$A199,"")</f>
        <v/>
      </c>
      <c r="J198" s="20" t="str">
        <f>IF(BASES!$B$8&lt;&gt;"",IF('TABLA DE OBJETIVOS'!$F199=BASES!$B$8,"SI",""),"")</f>
        <v/>
      </c>
      <c r="K198" s="20" t="str">
        <f>IF((L198&lt;&gt;"")^(SUM(K$4:K197)&lt;&gt;""),MAX(K$4:K197)+1,"")</f>
        <v/>
      </c>
      <c r="L198" s="20" t="str">
        <f>IF(M198="SI",'TABLA DE OBJETIVOS'!$A199,"")</f>
        <v/>
      </c>
      <c r="M198" s="20" t="str">
        <f>IF(BASES!$B$9&lt;&gt;"",IF('TABLA DE OBJETIVOS'!$F199=BASES!$B$9,"SI",""),"")</f>
        <v/>
      </c>
      <c r="N198" s="20" t="str">
        <f>IF((O198&lt;&gt;"")^(SUM(N$4:N197)&lt;&gt;""),MAX(N$4:N197)+1,"")</f>
        <v/>
      </c>
      <c r="O198" s="20" t="str">
        <f>IF(P198="SI",'TABLA DE OBJETIVOS'!$A199,"")</f>
        <v/>
      </c>
      <c r="P198" s="20" t="str">
        <f>IF(BASES!$B$10&lt;&gt;"",IF('TABLA DE OBJETIVOS'!$F199=BASES!$B$10,"SI",""),"")</f>
        <v/>
      </c>
      <c r="Q198" s="20" t="str">
        <f>IF((R198&lt;&gt;"")^(SUM(Q$4:Q197)&lt;&gt;""),MAX(Q$4:Q197)+1,"")</f>
        <v/>
      </c>
      <c r="R198" s="20" t="str">
        <f>IF(S198="SI",'TABLA DE OBJETIVOS'!$A199,"")</f>
        <v/>
      </c>
      <c r="S198" s="20" t="str">
        <f>IF(BASES!$B$11&lt;&gt;"",IF('TABLA DE OBJETIVOS'!$F199=BASES!$B$11,"SI",""),"")</f>
        <v/>
      </c>
      <c r="T198" s="20" t="str">
        <f>IF((U198&lt;&gt;"")^(SUM(T$4:T197)&lt;&gt;""),MAX(T$4:T197)+1,"")</f>
        <v/>
      </c>
      <c r="U198" s="20" t="str">
        <f>IF(V198="SI",'TABLA DE OBJETIVOS'!$A199,"")</f>
        <v/>
      </c>
      <c r="V198" s="20" t="str">
        <f>IF(BASES!$B$12&lt;&gt;"",IF('TABLA DE OBJETIVOS'!$F199=BASES!$B$12,"SI",""),"")</f>
        <v/>
      </c>
    </row>
    <row r="199" spans="2:22" x14ac:dyDescent="0.3">
      <c r="B199" s="20" t="str">
        <f>IF((C199&lt;&gt;"")^(SUM(B$4:B198)&lt;&gt;""),MAX(B$4:B198)+1,"")</f>
        <v/>
      </c>
      <c r="C199" s="20" t="str">
        <f>IF(D199="SI",'TABLA DE OBJETIVOS'!$A200,"")</f>
        <v/>
      </c>
      <c r="D199" s="20" t="str">
        <f>IF(BASES!$B$6&lt;&gt;"",IF('TABLA DE OBJETIVOS'!$F200=BASES!$B$6,"SI",""),"")</f>
        <v/>
      </c>
      <c r="E199" s="20" t="str">
        <f>IF((F199&lt;&gt;"")^(SUM(E$4:E198)&lt;&gt;""),MAX(E$4:E198)+1,"")</f>
        <v/>
      </c>
      <c r="F199" s="20" t="str">
        <f>IF(G199="SI",'TABLA DE OBJETIVOS'!$A200,"")</f>
        <v/>
      </c>
      <c r="G199" s="20" t="str">
        <f>IF(BASES!$B$7&lt;&gt;"",IF('TABLA DE OBJETIVOS'!$F200=BASES!$B$7,"SI",""),"")</f>
        <v/>
      </c>
      <c r="H199" s="20" t="str">
        <f>IF((I199&lt;&gt;"")^(SUM(H$4:H198)&lt;&gt;""),MAX(H$4:H198)+1,"")</f>
        <v/>
      </c>
      <c r="I199" s="20" t="str">
        <f>IF(J199="SI",'TABLA DE OBJETIVOS'!$A200,"")</f>
        <v/>
      </c>
      <c r="J199" s="20" t="str">
        <f>IF(BASES!$B$8&lt;&gt;"",IF('TABLA DE OBJETIVOS'!$F200=BASES!$B$8,"SI",""),"")</f>
        <v/>
      </c>
      <c r="K199" s="20" t="str">
        <f>IF((L199&lt;&gt;"")^(SUM(K$4:K198)&lt;&gt;""),MAX(K$4:K198)+1,"")</f>
        <v/>
      </c>
      <c r="L199" s="20" t="str">
        <f>IF(M199="SI",'TABLA DE OBJETIVOS'!$A200,"")</f>
        <v/>
      </c>
      <c r="M199" s="20" t="str">
        <f>IF(BASES!$B$9&lt;&gt;"",IF('TABLA DE OBJETIVOS'!$F200=BASES!$B$9,"SI",""),"")</f>
        <v/>
      </c>
      <c r="N199" s="20" t="str">
        <f>IF((O199&lt;&gt;"")^(SUM(N$4:N198)&lt;&gt;""),MAX(N$4:N198)+1,"")</f>
        <v/>
      </c>
      <c r="O199" s="20" t="str">
        <f>IF(P199="SI",'TABLA DE OBJETIVOS'!$A200,"")</f>
        <v/>
      </c>
      <c r="P199" s="20" t="str">
        <f>IF(BASES!$B$10&lt;&gt;"",IF('TABLA DE OBJETIVOS'!$F200=BASES!$B$10,"SI",""),"")</f>
        <v/>
      </c>
      <c r="Q199" s="20" t="str">
        <f>IF((R199&lt;&gt;"")^(SUM(Q$4:Q198)&lt;&gt;""),MAX(Q$4:Q198)+1,"")</f>
        <v/>
      </c>
      <c r="R199" s="20" t="str">
        <f>IF(S199="SI",'TABLA DE OBJETIVOS'!$A200,"")</f>
        <v/>
      </c>
      <c r="S199" s="20" t="str">
        <f>IF(BASES!$B$11&lt;&gt;"",IF('TABLA DE OBJETIVOS'!$F200=BASES!$B$11,"SI",""),"")</f>
        <v/>
      </c>
      <c r="T199" s="20" t="str">
        <f>IF((U199&lt;&gt;"")^(SUM(T$4:T198)&lt;&gt;""),MAX(T$4:T198)+1,"")</f>
        <v/>
      </c>
      <c r="U199" s="20" t="str">
        <f>IF(V199="SI",'TABLA DE OBJETIVOS'!$A200,"")</f>
        <v/>
      </c>
      <c r="V199" s="20" t="str">
        <f>IF(BASES!$B$12&lt;&gt;"",IF('TABLA DE OBJETIVOS'!$F200=BASES!$B$12,"SI",""),"")</f>
        <v/>
      </c>
    </row>
    <row r="200" spans="2:22" x14ac:dyDescent="0.3">
      <c r="B200" s="20" t="str">
        <f>IF((C200&lt;&gt;"")^(SUM(B$4:B199)&lt;&gt;""),MAX(B$4:B199)+1,"")</f>
        <v/>
      </c>
      <c r="C200" s="20" t="str">
        <f>IF(D200="SI",'TABLA DE OBJETIVOS'!$A201,"")</f>
        <v/>
      </c>
      <c r="D200" s="20" t="str">
        <f>IF(BASES!$B$6&lt;&gt;"",IF('TABLA DE OBJETIVOS'!$F201=BASES!$B$6,"SI",""),"")</f>
        <v/>
      </c>
      <c r="E200" s="20" t="str">
        <f>IF((F200&lt;&gt;"")^(SUM(E$4:E199)&lt;&gt;""),MAX(E$4:E199)+1,"")</f>
        <v/>
      </c>
      <c r="F200" s="20" t="str">
        <f>IF(G200="SI",'TABLA DE OBJETIVOS'!$A201,"")</f>
        <v/>
      </c>
      <c r="G200" s="20" t="str">
        <f>IF(BASES!$B$7&lt;&gt;"",IF('TABLA DE OBJETIVOS'!$F201=BASES!$B$7,"SI",""),"")</f>
        <v/>
      </c>
      <c r="H200" s="20" t="str">
        <f>IF((I200&lt;&gt;"")^(SUM(H$4:H199)&lt;&gt;""),MAX(H$4:H199)+1,"")</f>
        <v/>
      </c>
      <c r="I200" s="20" t="str">
        <f>IF(J200="SI",'TABLA DE OBJETIVOS'!$A201,"")</f>
        <v/>
      </c>
      <c r="J200" s="20" t="str">
        <f>IF(BASES!$B$8&lt;&gt;"",IF('TABLA DE OBJETIVOS'!$F201=BASES!$B$8,"SI",""),"")</f>
        <v/>
      </c>
      <c r="K200" s="20" t="str">
        <f>IF((L200&lt;&gt;"")^(SUM(K$4:K199)&lt;&gt;""),MAX(K$4:K199)+1,"")</f>
        <v/>
      </c>
      <c r="L200" s="20" t="str">
        <f>IF(M200="SI",'TABLA DE OBJETIVOS'!$A201,"")</f>
        <v/>
      </c>
      <c r="M200" s="20" t="str">
        <f>IF(BASES!$B$9&lt;&gt;"",IF('TABLA DE OBJETIVOS'!$F201=BASES!$B$9,"SI",""),"")</f>
        <v/>
      </c>
      <c r="N200" s="20" t="str">
        <f>IF((O200&lt;&gt;"")^(SUM(N$4:N199)&lt;&gt;""),MAX(N$4:N199)+1,"")</f>
        <v/>
      </c>
      <c r="O200" s="20" t="str">
        <f>IF(P200="SI",'TABLA DE OBJETIVOS'!$A201,"")</f>
        <v/>
      </c>
      <c r="P200" s="20" t="str">
        <f>IF(BASES!$B$10&lt;&gt;"",IF('TABLA DE OBJETIVOS'!$F201=BASES!$B$10,"SI",""),"")</f>
        <v/>
      </c>
      <c r="Q200" s="20" t="str">
        <f>IF((R200&lt;&gt;"")^(SUM(Q$4:Q199)&lt;&gt;""),MAX(Q$4:Q199)+1,"")</f>
        <v/>
      </c>
      <c r="R200" s="20" t="str">
        <f>IF(S200="SI",'TABLA DE OBJETIVOS'!$A201,"")</f>
        <v/>
      </c>
      <c r="S200" s="20" t="str">
        <f>IF(BASES!$B$11&lt;&gt;"",IF('TABLA DE OBJETIVOS'!$F201=BASES!$B$11,"SI",""),"")</f>
        <v/>
      </c>
      <c r="T200" s="20" t="str">
        <f>IF((U200&lt;&gt;"")^(SUM(T$4:T199)&lt;&gt;""),MAX(T$4:T199)+1,"")</f>
        <v/>
      </c>
      <c r="U200" s="20" t="str">
        <f>IF(V200="SI",'TABLA DE OBJETIVOS'!$A201,"")</f>
        <v/>
      </c>
      <c r="V200" s="20" t="str">
        <f>IF(BASES!$B$12&lt;&gt;"",IF('TABLA DE OBJETIVOS'!$F201=BASES!$B$12,"SI",""),"")</f>
        <v/>
      </c>
    </row>
    <row r="201" spans="2:22" x14ac:dyDescent="0.3">
      <c r="B201" s="20" t="str">
        <f>IF((C201&lt;&gt;"")^(SUM(B$4:B200)&lt;&gt;""),MAX(B$4:B200)+1,"")</f>
        <v/>
      </c>
      <c r="C201" s="20" t="str">
        <f>IF(D201="SI",'TABLA DE OBJETIVOS'!$A202,"")</f>
        <v/>
      </c>
      <c r="D201" s="20" t="str">
        <f>IF(BASES!$B$6&lt;&gt;"",IF('TABLA DE OBJETIVOS'!$F202=BASES!$B$6,"SI",""),"")</f>
        <v/>
      </c>
      <c r="E201" s="20" t="str">
        <f>IF((F201&lt;&gt;"")^(SUM(E$4:E200)&lt;&gt;""),MAX(E$4:E200)+1,"")</f>
        <v/>
      </c>
      <c r="F201" s="20" t="str">
        <f>IF(G201="SI",'TABLA DE OBJETIVOS'!$A202,"")</f>
        <v/>
      </c>
      <c r="G201" s="20" t="str">
        <f>IF(BASES!$B$7&lt;&gt;"",IF('TABLA DE OBJETIVOS'!$F202=BASES!$B$7,"SI",""),"")</f>
        <v/>
      </c>
      <c r="H201" s="20" t="str">
        <f>IF((I201&lt;&gt;"")^(SUM(H$4:H200)&lt;&gt;""),MAX(H$4:H200)+1,"")</f>
        <v/>
      </c>
      <c r="I201" s="20" t="str">
        <f>IF(J201="SI",'TABLA DE OBJETIVOS'!$A202,"")</f>
        <v/>
      </c>
      <c r="J201" s="20" t="str">
        <f>IF(BASES!$B$8&lt;&gt;"",IF('TABLA DE OBJETIVOS'!$F202=BASES!$B$8,"SI",""),"")</f>
        <v/>
      </c>
      <c r="K201" s="20" t="str">
        <f>IF((L201&lt;&gt;"")^(SUM(K$4:K200)&lt;&gt;""),MAX(K$4:K200)+1,"")</f>
        <v/>
      </c>
      <c r="L201" s="20" t="str">
        <f>IF(M201="SI",'TABLA DE OBJETIVOS'!$A202,"")</f>
        <v/>
      </c>
      <c r="M201" s="20" t="str">
        <f>IF(BASES!$B$9&lt;&gt;"",IF('TABLA DE OBJETIVOS'!$F202=BASES!$B$9,"SI",""),"")</f>
        <v/>
      </c>
      <c r="N201" s="20" t="str">
        <f>IF((O201&lt;&gt;"")^(SUM(N$4:N200)&lt;&gt;""),MAX(N$4:N200)+1,"")</f>
        <v/>
      </c>
      <c r="O201" s="20" t="str">
        <f>IF(P201="SI",'TABLA DE OBJETIVOS'!$A202,"")</f>
        <v/>
      </c>
      <c r="P201" s="20" t="str">
        <f>IF(BASES!$B$10&lt;&gt;"",IF('TABLA DE OBJETIVOS'!$F202=BASES!$B$10,"SI",""),"")</f>
        <v/>
      </c>
      <c r="Q201" s="20" t="str">
        <f>IF((R201&lt;&gt;"")^(SUM(Q$4:Q200)&lt;&gt;""),MAX(Q$4:Q200)+1,"")</f>
        <v/>
      </c>
      <c r="R201" s="20" t="str">
        <f>IF(S201="SI",'TABLA DE OBJETIVOS'!$A202,"")</f>
        <v/>
      </c>
      <c r="S201" s="20" t="str">
        <f>IF(BASES!$B$11&lt;&gt;"",IF('TABLA DE OBJETIVOS'!$F202=BASES!$B$11,"SI",""),"")</f>
        <v/>
      </c>
      <c r="T201" s="20" t="str">
        <f>IF((U201&lt;&gt;"")^(SUM(T$4:T200)&lt;&gt;""),MAX(T$4:T200)+1,"")</f>
        <v/>
      </c>
      <c r="U201" s="20" t="str">
        <f>IF(V201="SI",'TABLA DE OBJETIVOS'!$A202,"")</f>
        <v/>
      </c>
      <c r="V201" s="20" t="str">
        <f>IF(BASES!$B$12&lt;&gt;"",IF('TABLA DE OBJETIVOS'!$F202=BASES!$B$12,"SI",""),"")</f>
        <v/>
      </c>
    </row>
    <row r="202" spans="2:22" x14ac:dyDescent="0.3">
      <c r="B202" s="20" t="str">
        <f>IF((C202&lt;&gt;"")^(SUM(B$4:B201)&lt;&gt;""),MAX(B$4:B201)+1,"")</f>
        <v/>
      </c>
      <c r="C202" s="20" t="str">
        <f>IF(D202="SI",'TABLA DE OBJETIVOS'!$A203,"")</f>
        <v/>
      </c>
      <c r="D202" s="20" t="str">
        <f>IF(BASES!$B$6&lt;&gt;"",IF('TABLA DE OBJETIVOS'!$F203=BASES!$B$6,"SI",""),"")</f>
        <v/>
      </c>
      <c r="E202" s="20" t="str">
        <f>IF((F202&lt;&gt;"")^(SUM(E$4:E201)&lt;&gt;""),MAX(E$4:E201)+1,"")</f>
        <v/>
      </c>
      <c r="F202" s="20" t="str">
        <f>IF(G202="SI",'TABLA DE OBJETIVOS'!$A203,"")</f>
        <v/>
      </c>
      <c r="G202" s="20" t="str">
        <f>IF(BASES!$B$7&lt;&gt;"",IF('TABLA DE OBJETIVOS'!$F203=BASES!$B$7,"SI",""),"")</f>
        <v/>
      </c>
      <c r="H202" s="20" t="str">
        <f>IF((I202&lt;&gt;"")^(SUM(H$4:H201)&lt;&gt;""),MAX(H$4:H201)+1,"")</f>
        <v/>
      </c>
      <c r="I202" s="20" t="str">
        <f>IF(J202="SI",'TABLA DE OBJETIVOS'!$A203,"")</f>
        <v/>
      </c>
      <c r="J202" s="20" t="str">
        <f>IF(BASES!$B$8&lt;&gt;"",IF('TABLA DE OBJETIVOS'!$F203=BASES!$B$8,"SI",""),"")</f>
        <v/>
      </c>
      <c r="K202" s="20" t="str">
        <f>IF((L202&lt;&gt;"")^(SUM(K$4:K201)&lt;&gt;""),MAX(K$4:K201)+1,"")</f>
        <v/>
      </c>
      <c r="L202" s="20" t="str">
        <f>IF(M202="SI",'TABLA DE OBJETIVOS'!$A203,"")</f>
        <v/>
      </c>
      <c r="M202" s="20" t="str">
        <f>IF(BASES!$B$9&lt;&gt;"",IF('TABLA DE OBJETIVOS'!$F203=BASES!$B$9,"SI",""),"")</f>
        <v/>
      </c>
      <c r="N202" s="20" t="str">
        <f>IF((O202&lt;&gt;"")^(SUM(N$4:N201)&lt;&gt;""),MAX(N$4:N201)+1,"")</f>
        <v/>
      </c>
      <c r="O202" s="20" t="str">
        <f>IF(P202="SI",'TABLA DE OBJETIVOS'!$A203,"")</f>
        <v/>
      </c>
      <c r="P202" s="20" t="str">
        <f>IF(BASES!$B$10&lt;&gt;"",IF('TABLA DE OBJETIVOS'!$F203=BASES!$B$10,"SI",""),"")</f>
        <v/>
      </c>
      <c r="Q202" s="20" t="str">
        <f>IF((R202&lt;&gt;"")^(SUM(Q$4:Q201)&lt;&gt;""),MAX(Q$4:Q201)+1,"")</f>
        <v/>
      </c>
      <c r="R202" s="20" t="str">
        <f>IF(S202="SI",'TABLA DE OBJETIVOS'!$A203,"")</f>
        <v/>
      </c>
      <c r="S202" s="20" t="str">
        <f>IF(BASES!$B$11&lt;&gt;"",IF('TABLA DE OBJETIVOS'!$F203=BASES!$B$11,"SI",""),"")</f>
        <v/>
      </c>
      <c r="T202" s="20" t="str">
        <f>IF((U202&lt;&gt;"")^(SUM(T$4:T201)&lt;&gt;""),MAX(T$4:T201)+1,"")</f>
        <v/>
      </c>
      <c r="U202" s="20" t="str">
        <f>IF(V202="SI",'TABLA DE OBJETIVOS'!$A203,"")</f>
        <v/>
      </c>
      <c r="V202" s="20" t="str">
        <f>IF(BASES!$B$12&lt;&gt;"",IF('TABLA DE OBJETIVOS'!$F203=BASES!$B$12,"SI",""),"")</f>
        <v/>
      </c>
    </row>
    <row r="203" spans="2:22" x14ac:dyDescent="0.3">
      <c r="B203" s="20" t="str">
        <f>IF((C203&lt;&gt;"")^(SUM(B$4:B202)&lt;&gt;""),MAX(B$4:B202)+1,"")</f>
        <v/>
      </c>
      <c r="C203" s="20" t="str">
        <f>IF(D203="SI",'TABLA DE OBJETIVOS'!$A204,"")</f>
        <v/>
      </c>
      <c r="D203" s="20" t="str">
        <f>IF(BASES!$B$6&lt;&gt;"",IF('TABLA DE OBJETIVOS'!$F204=BASES!$B$6,"SI",""),"")</f>
        <v/>
      </c>
      <c r="E203" s="20" t="str">
        <f>IF((F203&lt;&gt;"")^(SUM(E$4:E202)&lt;&gt;""),MAX(E$4:E202)+1,"")</f>
        <v/>
      </c>
      <c r="F203" s="20" t="str">
        <f>IF(G203="SI",'TABLA DE OBJETIVOS'!$A204,"")</f>
        <v/>
      </c>
      <c r="G203" s="20" t="str">
        <f>IF(BASES!$B$7&lt;&gt;"",IF('TABLA DE OBJETIVOS'!$F204=BASES!$B$7,"SI",""),"")</f>
        <v/>
      </c>
      <c r="H203" s="20" t="str">
        <f>IF((I203&lt;&gt;"")^(SUM(H$4:H202)&lt;&gt;""),MAX(H$4:H202)+1,"")</f>
        <v/>
      </c>
      <c r="I203" s="20" t="str">
        <f>IF(J203="SI",'TABLA DE OBJETIVOS'!$A204,"")</f>
        <v/>
      </c>
      <c r="J203" s="20" t="str">
        <f>IF(BASES!$B$8&lt;&gt;"",IF('TABLA DE OBJETIVOS'!$F204=BASES!$B$8,"SI",""),"")</f>
        <v/>
      </c>
      <c r="K203" s="20" t="str">
        <f>IF((L203&lt;&gt;"")^(SUM(K$4:K202)&lt;&gt;""),MAX(K$4:K202)+1,"")</f>
        <v/>
      </c>
      <c r="L203" s="20" t="str">
        <f>IF(M203="SI",'TABLA DE OBJETIVOS'!$A204,"")</f>
        <v/>
      </c>
      <c r="M203" s="20" t="str">
        <f>IF(BASES!$B$9&lt;&gt;"",IF('TABLA DE OBJETIVOS'!$F204=BASES!$B$9,"SI",""),"")</f>
        <v/>
      </c>
      <c r="N203" s="20" t="str">
        <f>IF((O203&lt;&gt;"")^(SUM(N$4:N202)&lt;&gt;""),MAX(N$4:N202)+1,"")</f>
        <v/>
      </c>
      <c r="O203" s="20" t="str">
        <f>IF(P203="SI",'TABLA DE OBJETIVOS'!$A204,"")</f>
        <v/>
      </c>
      <c r="P203" s="20" t="str">
        <f>IF(BASES!$B$10&lt;&gt;"",IF('TABLA DE OBJETIVOS'!$F204=BASES!$B$10,"SI",""),"")</f>
        <v/>
      </c>
      <c r="Q203" s="20" t="str">
        <f>IF((R203&lt;&gt;"")^(SUM(Q$4:Q202)&lt;&gt;""),MAX(Q$4:Q202)+1,"")</f>
        <v/>
      </c>
      <c r="R203" s="20" t="str">
        <f>IF(S203="SI",'TABLA DE OBJETIVOS'!$A204,"")</f>
        <v/>
      </c>
      <c r="S203" s="20" t="str">
        <f>IF(BASES!$B$11&lt;&gt;"",IF('TABLA DE OBJETIVOS'!$F204=BASES!$B$11,"SI",""),"")</f>
        <v/>
      </c>
      <c r="T203" s="20" t="str">
        <f>IF((U203&lt;&gt;"")^(SUM(T$4:T202)&lt;&gt;""),MAX(T$4:T202)+1,"")</f>
        <v/>
      </c>
      <c r="U203" s="20" t="str">
        <f>IF(V203="SI",'TABLA DE OBJETIVOS'!$A204,"")</f>
        <v/>
      </c>
      <c r="V203" s="20" t="str">
        <f>IF(BASES!$B$12&lt;&gt;"",IF('TABLA DE OBJETIVOS'!$F204=BASES!$B$12,"SI",""),"")</f>
        <v/>
      </c>
    </row>
    <row r="204" spans="2:22" x14ac:dyDescent="0.3">
      <c r="B204" s="20" t="str">
        <f>IF((C204&lt;&gt;"")^(SUM(B$4:B203)&lt;&gt;""),MAX(B$4:B203)+1,"")</f>
        <v/>
      </c>
      <c r="C204" s="20" t="str">
        <f>IF(D204="SI",'TABLA DE OBJETIVOS'!$A205,"")</f>
        <v/>
      </c>
      <c r="D204" s="20" t="str">
        <f>IF(BASES!$B$6&lt;&gt;"",IF('TABLA DE OBJETIVOS'!$F205=BASES!$B$6,"SI",""),"")</f>
        <v/>
      </c>
      <c r="E204" s="20" t="str">
        <f>IF((F204&lt;&gt;"")^(SUM(E$4:E203)&lt;&gt;""),MAX(E$4:E203)+1,"")</f>
        <v/>
      </c>
      <c r="F204" s="20" t="str">
        <f>IF(G204="SI",'TABLA DE OBJETIVOS'!$A205,"")</f>
        <v/>
      </c>
      <c r="G204" s="20" t="str">
        <f>IF(BASES!$B$7&lt;&gt;"",IF('TABLA DE OBJETIVOS'!$F205=BASES!$B$7,"SI",""),"")</f>
        <v/>
      </c>
      <c r="H204" s="20" t="str">
        <f>IF((I204&lt;&gt;"")^(SUM(H$4:H203)&lt;&gt;""),MAX(H$4:H203)+1,"")</f>
        <v/>
      </c>
      <c r="I204" s="20" t="str">
        <f>IF(J204="SI",'TABLA DE OBJETIVOS'!$A205,"")</f>
        <v/>
      </c>
      <c r="J204" s="20" t="str">
        <f>IF(BASES!$B$8&lt;&gt;"",IF('TABLA DE OBJETIVOS'!$F205=BASES!$B$8,"SI",""),"")</f>
        <v/>
      </c>
      <c r="K204" s="20" t="str">
        <f>IF((L204&lt;&gt;"")^(SUM(K$4:K203)&lt;&gt;""),MAX(K$4:K203)+1,"")</f>
        <v/>
      </c>
      <c r="L204" s="20" t="str">
        <f>IF(M204="SI",'TABLA DE OBJETIVOS'!$A205,"")</f>
        <v/>
      </c>
      <c r="M204" s="20" t="str">
        <f>IF(BASES!$B$9&lt;&gt;"",IF('TABLA DE OBJETIVOS'!$F205=BASES!$B$9,"SI",""),"")</f>
        <v/>
      </c>
      <c r="N204" s="20" t="str">
        <f>IF((O204&lt;&gt;"")^(SUM(N$4:N203)&lt;&gt;""),MAX(N$4:N203)+1,"")</f>
        <v/>
      </c>
      <c r="O204" s="20" t="str">
        <f>IF(P204="SI",'TABLA DE OBJETIVOS'!$A205,"")</f>
        <v/>
      </c>
      <c r="P204" s="20" t="str">
        <f>IF(BASES!$B$10&lt;&gt;"",IF('TABLA DE OBJETIVOS'!$F205=BASES!$B$10,"SI",""),"")</f>
        <v/>
      </c>
      <c r="Q204" s="20" t="str">
        <f>IF((R204&lt;&gt;"")^(SUM(Q$4:Q203)&lt;&gt;""),MAX(Q$4:Q203)+1,"")</f>
        <v/>
      </c>
      <c r="R204" s="20" t="str">
        <f>IF(S204="SI",'TABLA DE OBJETIVOS'!$A205,"")</f>
        <v/>
      </c>
      <c r="S204" s="20" t="str">
        <f>IF(BASES!$B$11&lt;&gt;"",IF('TABLA DE OBJETIVOS'!$F205=BASES!$B$11,"SI",""),"")</f>
        <v/>
      </c>
      <c r="T204" s="20" t="str">
        <f>IF((U204&lt;&gt;"")^(SUM(T$4:T203)&lt;&gt;""),MAX(T$4:T203)+1,"")</f>
        <v/>
      </c>
      <c r="U204" s="20" t="str">
        <f>IF(V204="SI",'TABLA DE OBJETIVOS'!$A205,"")</f>
        <v/>
      </c>
      <c r="V204" s="20" t="str">
        <f>IF(BASES!$B$12&lt;&gt;"",IF('TABLA DE OBJETIVOS'!$F205=BASES!$B$12,"SI",""),"")</f>
        <v/>
      </c>
    </row>
    <row r="205" spans="2:22" x14ac:dyDescent="0.3">
      <c r="B205" s="20" t="str">
        <f>IF((C205&lt;&gt;"")^(SUM(B$4:B204)&lt;&gt;""),MAX(B$4:B204)+1,"")</f>
        <v/>
      </c>
      <c r="C205" s="20" t="str">
        <f>IF(D205="SI",'TABLA DE OBJETIVOS'!$A206,"")</f>
        <v/>
      </c>
      <c r="D205" s="20" t="str">
        <f>IF(BASES!$B$6&lt;&gt;"",IF('TABLA DE OBJETIVOS'!$F206=BASES!$B$6,"SI",""),"")</f>
        <v/>
      </c>
      <c r="E205" s="20" t="str">
        <f>IF((F205&lt;&gt;"")^(SUM(E$4:E204)&lt;&gt;""),MAX(E$4:E204)+1,"")</f>
        <v/>
      </c>
      <c r="F205" s="20" t="str">
        <f>IF(G205="SI",'TABLA DE OBJETIVOS'!$A206,"")</f>
        <v/>
      </c>
      <c r="G205" s="20" t="str">
        <f>IF(BASES!$B$7&lt;&gt;"",IF('TABLA DE OBJETIVOS'!$F206=BASES!$B$7,"SI",""),"")</f>
        <v/>
      </c>
      <c r="H205" s="20" t="str">
        <f>IF((I205&lt;&gt;"")^(SUM(H$4:H204)&lt;&gt;""),MAX(H$4:H204)+1,"")</f>
        <v/>
      </c>
      <c r="I205" s="20" t="str">
        <f>IF(J205="SI",'TABLA DE OBJETIVOS'!$A206,"")</f>
        <v/>
      </c>
      <c r="J205" s="20" t="str">
        <f>IF(BASES!$B$8&lt;&gt;"",IF('TABLA DE OBJETIVOS'!$F206=BASES!$B$8,"SI",""),"")</f>
        <v/>
      </c>
      <c r="K205" s="20" t="str">
        <f>IF((L205&lt;&gt;"")^(SUM(K$4:K204)&lt;&gt;""),MAX(K$4:K204)+1,"")</f>
        <v/>
      </c>
      <c r="L205" s="20" t="str">
        <f>IF(M205="SI",'TABLA DE OBJETIVOS'!$A206,"")</f>
        <v/>
      </c>
      <c r="M205" s="20" t="str">
        <f>IF(BASES!$B$9&lt;&gt;"",IF('TABLA DE OBJETIVOS'!$F206=BASES!$B$9,"SI",""),"")</f>
        <v/>
      </c>
      <c r="N205" s="20" t="str">
        <f>IF((O205&lt;&gt;"")^(SUM(N$4:N204)&lt;&gt;""),MAX(N$4:N204)+1,"")</f>
        <v/>
      </c>
      <c r="O205" s="20" t="str">
        <f>IF(P205="SI",'TABLA DE OBJETIVOS'!$A206,"")</f>
        <v/>
      </c>
      <c r="P205" s="20" t="str">
        <f>IF(BASES!$B$10&lt;&gt;"",IF('TABLA DE OBJETIVOS'!$F206=BASES!$B$10,"SI",""),"")</f>
        <v/>
      </c>
      <c r="Q205" s="20" t="str">
        <f>IF((R205&lt;&gt;"")^(SUM(Q$4:Q204)&lt;&gt;""),MAX(Q$4:Q204)+1,"")</f>
        <v/>
      </c>
      <c r="R205" s="20" t="str">
        <f>IF(S205="SI",'TABLA DE OBJETIVOS'!$A206,"")</f>
        <v/>
      </c>
      <c r="S205" s="20" t="str">
        <f>IF(BASES!$B$11&lt;&gt;"",IF('TABLA DE OBJETIVOS'!$F206=BASES!$B$11,"SI",""),"")</f>
        <v/>
      </c>
      <c r="T205" s="20" t="str">
        <f>IF((U205&lt;&gt;"")^(SUM(T$4:T204)&lt;&gt;""),MAX(T$4:T204)+1,"")</f>
        <v/>
      </c>
      <c r="U205" s="20" t="str">
        <f>IF(V205="SI",'TABLA DE OBJETIVOS'!$A206,"")</f>
        <v/>
      </c>
      <c r="V205" s="20" t="str">
        <f>IF(BASES!$B$12&lt;&gt;"",IF('TABLA DE OBJETIVOS'!$F206=BASES!$B$12,"SI",""),"")</f>
        <v/>
      </c>
    </row>
    <row r="206" spans="2:22" x14ac:dyDescent="0.3">
      <c r="B206" s="20" t="str">
        <f>IF((C206&lt;&gt;"")^(SUM(B$4:B205)&lt;&gt;""),MAX(B$4:B205)+1,"")</f>
        <v/>
      </c>
      <c r="C206" s="20" t="str">
        <f>IF(D206="SI",'TABLA DE OBJETIVOS'!$A207,"")</f>
        <v/>
      </c>
      <c r="D206" s="20" t="str">
        <f>IF(BASES!$B$6&lt;&gt;"",IF('TABLA DE OBJETIVOS'!$F207=BASES!$B$6,"SI",""),"")</f>
        <v/>
      </c>
      <c r="E206" s="20" t="str">
        <f>IF((F206&lt;&gt;"")^(SUM(E$4:E205)&lt;&gt;""),MAX(E$4:E205)+1,"")</f>
        <v/>
      </c>
      <c r="F206" s="20" t="str">
        <f>IF(G206="SI",'TABLA DE OBJETIVOS'!$A207,"")</f>
        <v/>
      </c>
      <c r="G206" s="20" t="str">
        <f>IF(BASES!$B$7&lt;&gt;"",IF('TABLA DE OBJETIVOS'!$F207=BASES!$B$7,"SI",""),"")</f>
        <v/>
      </c>
      <c r="H206" s="20" t="str">
        <f>IF((I206&lt;&gt;"")^(SUM(H$4:H205)&lt;&gt;""),MAX(H$4:H205)+1,"")</f>
        <v/>
      </c>
      <c r="I206" s="20" t="str">
        <f>IF(J206="SI",'TABLA DE OBJETIVOS'!$A207,"")</f>
        <v/>
      </c>
      <c r="J206" s="20" t="str">
        <f>IF(BASES!$B$8&lt;&gt;"",IF('TABLA DE OBJETIVOS'!$F207=BASES!$B$8,"SI",""),"")</f>
        <v/>
      </c>
      <c r="K206" s="20" t="str">
        <f>IF((L206&lt;&gt;"")^(SUM(K$4:K205)&lt;&gt;""),MAX(K$4:K205)+1,"")</f>
        <v/>
      </c>
      <c r="L206" s="20" t="str">
        <f>IF(M206="SI",'TABLA DE OBJETIVOS'!$A207,"")</f>
        <v/>
      </c>
      <c r="M206" s="20" t="str">
        <f>IF(BASES!$B$9&lt;&gt;"",IF('TABLA DE OBJETIVOS'!$F207=BASES!$B$9,"SI",""),"")</f>
        <v/>
      </c>
      <c r="N206" s="20" t="str">
        <f>IF((O206&lt;&gt;"")^(SUM(N$4:N205)&lt;&gt;""),MAX(N$4:N205)+1,"")</f>
        <v/>
      </c>
      <c r="O206" s="20" t="str">
        <f>IF(P206="SI",'TABLA DE OBJETIVOS'!$A207,"")</f>
        <v/>
      </c>
      <c r="P206" s="20" t="str">
        <f>IF(BASES!$B$10&lt;&gt;"",IF('TABLA DE OBJETIVOS'!$F207=BASES!$B$10,"SI",""),"")</f>
        <v/>
      </c>
      <c r="Q206" s="20" t="str">
        <f>IF((R206&lt;&gt;"")^(SUM(Q$4:Q205)&lt;&gt;""),MAX(Q$4:Q205)+1,"")</f>
        <v/>
      </c>
      <c r="R206" s="20" t="str">
        <f>IF(S206="SI",'TABLA DE OBJETIVOS'!$A207,"")</f>
        <v/>
      </c>
      <c r="S206" s="20" t="str">
        <f>IF(BASES!$B$11&lt;&gt;"",IF('TABLA DE OBJETIVOS'!$F207=BASES!$B$11,"SI",""),"")</f>
        <v/>
      </c>
      <c r="T206" s="20" t="str">
        <f>IF((U206&lt;&gt;"")^(SUM(T$4:T205)&lt;&gt;""),MAX(T$4:T205)+1,"")</f>
        <v/>
      </c>
      <c r="U206" s="20" t="str">
        <f>IF(V206="SI",'TABLA DE OBJETIVOS'!$A207,"")</f>
        <v/>
      </c>
      <c r="V206" s="20" t="str">
        <f>IF(BASES!$B$12&lt;&gt;"",IF('TABLA DE OBJETIVOS'!$F207=BASES!$B$12,"SI",""),"")</f>
        <v/>
      </c>
    </row>
    <row r="207" spans="2:22" x14ac:dyDescent="0.3">
      <c r="B207" s="20" t="str">
        <f>IF((C207&lt;&gt;"")^(SUM(B$4:B206)&lt;&gt;""),MAX(B$4:B206)+1,"")</f>
        <v/>
      </c>
      <c r="C207" s="20" t="str">
        <f>IF(D207="SI",'TABLA DE OBJETIVOS'!$A208,"")</f>
        <v/>
      </c>
      <c r="D207" s="20" t="str">
        <f>IF(BASES!$B$6&lt;&gt;"",IF('TABLA DE OBJETIVOS'!$F208=BASES!$B$6,"SI",""),"")</f>
        <v/>
      </c>
      <c r="E207" s="20" t="str">
        <f>IF((F207&lt;&gt;"")^(SUM(E$4:E206)&lt;&gt;""),MAX(E$4:E206)+1,"")</f>
        <v/>
      </c>
      <c r="F207" s="20" t="str">
        <f>IF(G207="SI",'TABLA DE OBJETIVOS'!$A208,"")</f>
        <v/>
      </c>
      <c r="G207" s="20" t="str">
        <f>IF(BASES!$B$7&lt;&gt;"",IF('TABLA DE OBJETIVOS'!$F208=BASES!$B$7,"SI",""),"")</f>
        <v/>
      </c>
      <c r="H207" s="20" t="str">
        <f>IF((I207&lt;&gt;"")^(SUM(H$4:H206)&lt;&gt;""),MAX(H$4:H206)+1,"")</f>
        <v/>
      </c>
      <c r="I207" s="20" t="str">
        <f>IF(J207="SI",'TABLA DE OBJETIVOS'!$A208,"")</f>
        <v/>
      </c>
      <c r="J207" s="20" t="str">
        <f>IF(BASES!$B$8&lt;&gt;"",IF('TABLA DE OBJETIVOS'!$F208=BASES!$B$8,"SI",""),"")</f>
        <v/>
      </c>
      <c r="K207" s="20" t="str">
        <f>IF((L207&lt;&gt;"")^(SUM(K$4:K206)&lt;&gt;""),MAX(K$4:K206)+1,"")</f>
        <v/>
      </c>
      <c r="L207" s="20" t="str">
        <f>IF(M207="SI",'TABLA DE OBJETIVOS'!$A208,"")</f>
        <v/>
      </c>
      <c r="M207" s="20" t="str">
        <f>IF(BASES!$B$9&lt;&gt;"",IF('TABLA DE OBJETIVOS'!$F208=BASES!$B$9,"SI",""),"")</f>
        <v/>
      </c>
      <c r="N207" s="20" t="str">
        <f>IF((O207&lt;&gt;"")^(SUM(N$4:N206)&lt;&gt;""),MAX(N$4:N206)+1,"")</f>
        <v/>
      </c>
      <c r="O207" s="20" t="str">
        <f>IF(P207="SI",'TABLA DE OBJETIVOS'!$A208,"")</f>
        <v/>
      </c>
      <c r="P207" s="20" t="str">
        <f>IF(BASES!$B$10&lt;&gt;"",IF('TABLA DE OBJETIVOS'!$F208=BASES!$B$10,"SI",""),"")</f>
        <v/>
      </c>
      <c r="Q207" s="20" t="str">
        <f>IF((R207&lt;&gt;"")^(SUM(Q$4:Q206)&lt;&gt;""),MAX(Q$4:Q206)+1,"")</f>
        <v/>
      </c>
      <c r="R207" s="20" t="str">
        <f>IF(S207="SI",'TABLA DE OBJETIVOS'!$A208,"")</f>
        <v/>
      </c>
      <c r="S207" s="20" t="str">
        <f>IF(BASES!$B$11&lt;&gt;"",IF('TABLA DE OBJETIVOS'!$F208=BASES!$B$11,"SI",""),"")</f>
        <v/>
      </c>
      <c r="T207" s="20" t="str">
        <f>IF((U207&lt;&gt;"")^(SUM(T$4:T206)&lt;&gt;""),MAX(T$4:T206)+1,"")</f>
        <v/>
      </c>
      <c r="U207" s="20" t="str">
        <f>IF(V207="SI",'TABLA DE OBJETIVOS'!$A208,"")</f>
        <v/>
      </c>
      <c r="V207" s="20" t="str">
        <f>IF(BASES!$B$12&lt;&gt;"",IF('TABLA DE OBJETIVOS'!$F208=BASES!$B$12,"SI",""),"")</f>
        <v/>
      </c>
    </row>
    <row r="208" spans="2:22" x14ac:dyDescent="0.3">
      <c r="B208" s="20" t="str">
        <f>IF((C208&lt;&gt;"")^(SUM(B$4:B207)&lt;&gt;""),MAX(B$4:B207)+1,"")</f>
        <v/>
      </c>
      <c r="C208" s="20" t="str">
        <f>IF(D208="SI",'TABLA DE OBJETIVOS'!$A209,"")</f>
        <v/>
      </c>
      <c r="D208" s="20" t="str">
        <f>IF(BASES!$B$6&lt;&gt;"",IF('TABLA DE OBJETIVOS'!$F209=BASES!$B$6,"SI",""),"")</f>
        <v/>
      </c>
      <c r="E208" s="20" t="str">
        <f>IF((F208&lt;&gt;"")^(SUM(E$4:E207)&lt;&gt;""),MAX(E$4:E207)+1,"")</f>
        <v/>
      </c>
      <c r="F208" s="20" t="str">
        <f>IF(G208="SI",'TABLA DE OBJETIVOS'!$A209,"")</f>
        <v/>
      </c>
      <c r="G208" s="20" t="str">
        <f>IF(BASES!$B$7&lt;&gt;"",IF('TABLA DE OBJETIVOS'!$F209=BASES!$B$7,"SI",""),"")</f>
        <v/>
      </c>
      <c r="H208" s="20" t="str">
        <f>IF((I208&lt;&gt;"")^(SUM(H$4:H207)&lt;&gt;""),MAX(H$4:H207)+1,"")</f>
        <v/>
      </c>
      <c r="I208" s="20" t="str">
        <f>IF(J208="SI",'TABLA DE OBJETIVOS'!$A209,"")</f>
        <v/>
      </c>
      <c r="J208" s="20" t="str">
        <f>IF(BASES!$B$8&lt;&gt;"",IF('TABLA DE OBJETIVOS'!$F209=BASES!$B$8,"SI",""),"")</f>
        <v/>
      </c>
      <c r="K208" s="20" t="str">
        <f>IF((L208&lt;&gt;"")^(SUM(K$4:K207)&lt;&gt;""),MAX(K$4:K207)+1,"")</f>
        <v/>
      </c>
      <c r="L208" s="20" t="str">
        <f>IF(M208="SI",'TABLA DE OBJETIVOS'!$A209,"")</f>
        <v/>
      </c>
      <c r="M208" s="20" t="str">
        <f>IF(BASES!$B$9&lt;&gt;"",IF('TABLA DE OBJETIVOS'!$F209=BASES!$B$9,"SI",""),"")</f>
        <v/>
      </c>
      <c r="N208" s="20" t="str">
        <f>IF((O208&lt;&gt;"")^(SUM(N$4:N207)&lt;&gt;""),MAX(N$4:N207)+1,"")</f>
        <v/>
      </c>
      <c r="O208" s="20" t="str">
        <f>IF(P208="SI",'TABLA DE OBJETIVOS'!$A209,"")</f>
        <v/>
      </c>
      <c r="P208" s="20" t="str">
        <f>IF(BASES!$B$10&lt;&gt;"",IF('TABLA DE OBJETIVOS'!$F209=BASES!$B$10,"SI",""),"")</f>
        <v/>
      </c>
      <c r="Q208" s="20" t="str">
        <f>IF((R208&lt;&gt;"")^(SUM(Q$4:Q207)&lt;&gt;""),MAX(Q$4:Q207)+1,"")</f>
        <v/>
      </c>
      <c r="R208" s="20" t="str">
        <f>IF(S208="SI",'TABLA DE OBJETIVOS'!$A209,"")</f>
        <v/>
      </c>
      <c r="S208" s="20" t="str">
        <f>IF(BASES!$B$11&lt;&gt;"",IF('TABLA DE OBJETIVOS'!$F209=BASES!$B$11,"SI",""),"")</f>
        <v/>
      </c>
      <c r="T208" s="20" t="str">
        <f>IF((U208&lt;&gt;"")^(SUM(T$4:T207)&lt;&gt;""),MAX(T$4:T207)+1,"")</f>
        <v/>
      </c>
      <c r="U208" s="20" t="str">
        <f>IF(V208="SI",'TABLA DE OBJETIVOS'!$A209,"")</f>
        <v/>
      </c>
      <c r="V208" s="20" t="str">
        <f>IF(BASES!$B$12&lt;&gt;"",IF('TABLA DE OBJETIVOS'!$F209=BASES!$B$12,"SI",""),"")</f>
        <v/>
      </c>
    </row>
    <row r="209" spans="2:22" x14ac:dyDescent="0.3">
      <c r="B209" s="20" t="str">
        <f>IF((C209&lt;&gt;"")^(SUM(B$4:B208)&lt;&gt;""),MAX(B$4:B208)+1,"")</f>
        <v/>
      </c>
      <c r="C209" s="20" t="str">
        <f>IF(D209="SI",'TABLA DE OBJETIVOS'!$A210,"")</f>
        <v/>
      </c>
      <c r="D209" s="20" t="str">
        <f>IF(BASES!$B$6&lt;&gt;"",IF('TABLA DE OBJETIVOS'!$F210=BASES!$B$6,"SI",""),"")</f>
        <v/>
      </c>
      <c r="E209" s="20" t="str">
        <f>IF((F209&lt;&gt;"")^(SUM(E$4:E208)&lt;&gt;""),MAX(E$4:E208)+1,"")</f>
        <v/>
      </c>
      <c r="F209" s="20" t="str">
        <f>IF(G209="SI",'TABLA DE OBJETIVOS'!$A210,"")</f>
        <v/>
      </c>
      <c r="G209" s="20" t="str">
        <f>IF(BASES!$B$7&lt;&gt;"",IF('TABLA DE OBJETIVOS'!$F210=BASES!$B$7,"SI",""),"")</f>
        <v/>
      </c>
      <c r="H209" s="20" t="str">
        <f>IF((I209&lt;&gt;"")^(SUM(H$4:H208)&lt;&gt;""),MAX(H$4:H208)+1,"")</f>
        <v/>
      </c>
      <c r="I209" s="20" t="str">
        <f>IF(J209="SI",'TABLA DE OBJETIVOS'!$A210,"")</f>
        <v/>
      </c>
      <c r="J209" s="20" t="str">
        <f>IF(BASES!$B$8&lt;&gt;"",IF('TABLA DE OBJETIVOS'!$F210=BASES!$B$8,"SI",""),"")</f>
        <v/>
      </c>
      <c r="K209" s="20" t="str">
        <f>IF((L209&lt;&gt;"")^(SUM(K$4:K208)&lt;&gt;""),MAX(K$4:K208)+1,"")</f>
        <v/>
      </c>
      <c r="L209" s="20" t="str">
        <f>IF(M209="SI",'TABLA DE OBJETIVOS'!$A210,"")</f>
        <v/>
      </c>
      <c r="M209" s="20" t="str">
        <f>IF(BASES!$B$9&lt;&gt;"",IF('TABLA DE OBJETIVOS'!$F210=BASES!$B$9,"SI",""),"")</f>
        <v/>
      </c>
      <c r="N209" s="20" t="str">
        <f>IF((O209&lt;&gt;"")^(SUM(N$4:N208)&lt;&gt;""),MAX(N$4:N208)+1,"")</f>
        <v/>
      </c>
      <c r="O209" s="20" t="str">
        <f>IF(P209="SI",'TABLA DE OBJETIVOS'!$A210,"")</f>
        <v/>
      </c>
      <c r="P209" s="20" t="str">
        <f>IF(BASES!$B$10&lt;&gt;"",IF('TABLA DE OBJETIVOS'!$F210=BASES!$B$10,"SI",""),"")</f>
        <v/>
      </c>
      <c r="Q209" s="20" t="str">
        <f>IF((R209&lt;&gt;"")^(SUM(Q$4:Q208)&lt;&gt;""),MAX(Q$4:Q208)+1,"")</f>
        <v/>
      </c>
      <c r="R209" s="20" t="str">
        <f>IF(S209="SI",'TABLA DE OBJETIVOS'!$A210,"")</f>
        <v/>
      </c>
      <c r="S209" s="20" t="str">
        <f>IF(BASES!$B$11&lt;&gt;"",IF('TABLA DE OBJETIVOS'!$F210=BASES!$B$11,"SI",""),"")</f>
        <v/>
      </c>
      <c r="T209" s="20" t="str">
        <f>IF((U209&lt;&gt;"")^(SUM(T$4:T208)&lt;&gt;""),MAX(T$4:T208)+1,"")</f>
        <v/>
      </c>
      <c r="U209" s="20" t="str">
        <f>IF(V209="SI",'TABLA DE OBJETIVOS'!$A210,"")</f>
        <v/>
      </c>
      <c r="V209" s="20" t="str">
        <f>IF(BASES!$B$12&lt;&gt;"",IF('TABLA DE OBJETIVOS'!$F210=BASES!$B$12,"SI",""),"")</f>
        <v/>
      </c>
    </row>
    <row r="210" spans="2:22" x14ac:dyDescent="0.3">
      <c r="B210" s="20" t="str">
        <f>IF((C210&lt;&gt;"")^(SUM(B$4:B209)&lt;&gt;""),MAX(B$4:B209)+1,"")</f>
        <v/>
      </c>
      <c r="C210" s="20" t="str">
        <f>IF(D210="SI",'TABLA DE OBJETIVOS'!$A211,"")</f>
        <v/>
      </c>
      <c r="D210" s="20" t="str">
        <f>IF(BASES!$B$6&lt;&gt;"",IF('TABLA DE OBJETIVOS'!$F211=BASES!$B$6,"SI",""),"")</f>
        <v/>
      </c>
      <c r="E210" s="20" t="str">
        <f>IF((F210&lt;&gt;"")^(SUM(E$4:E209)&lt;&gt;""),MAX(E$4:E209)+1,"")</f>
        <v/>
      </c>
      <c r="F210" s="20" t="str">
        <f>IF(G210="SI",'TABLA DE OBJETIVOS'!$A211,"")</f>
        <v/>
      </c>
      <c r="G210" s="20" t="str">
        <f>IF(BASES!$B$7&lt;&gt;"",IF('TABLA DE OBJETIVOS'!$F211=BASES!$B$7,"SI",""),"")</f>
        <v/>
      </c>
      <c r="H210" s="20" t="str">
        <f>IF((I210&lt;&gt;"")^(SUM(H$4:H209)&lt;&gt;""),MAX(H$4:H209)+1,"")</f>
        <v/>
      </c>
      <c r="I210" s="20" t="str">
        <f>IF(J210="SI",'TABLA DE OBJETIVOS'!$A211,"")</f>
        <v/>
      </c>
      <c r="J210" s="20" t="str">
        <f>IF(BASES!$B$8&lt;&gt;"",IF('TABLA DE OBJETIVOS'!$F211=BASES!$B$8,"SI",""),"")</f>
        <v/>
      </c>
      <c r="K210" s="20" t="str">
        <f>IF((L210&lt;&gt;"")^(SUM(K$4:K209)&lt;&gt;""),MAX(K$4:K209)+1,"")</f>
        <v/>
      </c>
      <c r="L210" s="20" t="str">
        <f>IF(M210="SI",'TABLA DE OBJETIVOS'!$A211,"")</f>
        <v/>
      </c>
      <c r="M210" s="20" t="str">
        <f>IF(BASES!$B$9&lt;&gt;"",IF('TABLA DE OBJETIVOS'!$F211=BASES!$B$9,"SI",""),"")</f>
        <v/>
      </c>
      <c r="N210" s="20" t="str">
        <f>IF((O210&lt;&gt;"")^(SUM(N$4:N209)&lt;&gt;""),MAX(N$4:N209)+1,"")</f>
        <v/>
      </c>
      <c r="O210" s="20" t="str">
        <f>IF(P210="SI",'TABLA DE OBJETIVOS'!$A211,"")</f>
        <v/>
      </c>
      <c r="P210" s="20" t="str">
        <f>IF(BASES!$B$10&lt;&gt;"",IF('TABLA DE OBJETIVOS'!$F211=BASES!$B$10,"SI",""),"")</f>
        <v/>
      </c>
      <c r="Q210" s="20" t="str">
        <f>IF((R210&lt;&gt;"")^(SUM(Q$4:Q209)&lt;&gt;""),MAX(Q$4:Q209)+1,"")</f>
        <v/>
      </c>
      <c r="R210" s="20" t="str">
        <f>IF(S210="SI",'TABLA DE OBJETIVOS'!$A211,"")</f>
        <v/>
      </c>
      <c r="S210" s="20" t="str">
        <f>IF(BASES!$B$11&lt;&gt;"",IF('TABLA DE OBJETIVOS'!$F211=BASES!$B$11,"SI",""),"")</f>
        <v/>
      </c>
      <c r="T210" s="20" t="str">
        <f>IF((U210&lt;&gt;"")^(SUM(T$4:T209)&lt;&gt;""),MAX(T$4:T209)+1,"")</f>
        <v/>
      </c>
      <c r="U210" s="20" t="str">
        <f>IF(V210="SI",'TABLA DE OBJETIVOS'!$A211,"")</f>
        <v/>
      </c>
      <c r="V210" s="20" t="str">
        <f>IF(BASES!$B$12&lt;&gt;"",IF('TABLA DE OBJETIVOS'!$F211=BASES!$B$12,"SI",""),"")</f>
        <v/>
      </c>
    </row>
    <row r="211" spans="2:22" x14ac:dyDescent="0.3">
      <c r="B211" s="20" t="str">
        <f>IF((C211&lt;&gt;"")^(SUM(B$4:B210)&lt;&gt;""),MAX(B$4:B210)+1,"")</f>
        <v/>
      </c>
      <c r="C211" s="20" t="str">
        <f>IF(D211="SI",'TABLA DE OBJETIVOS'!$A212,"")</f>
        <v/>
      </c>
      <c r="D211" s="20" t="str">
        <f>IF(BASES!$B$6&lt;&gt;"",IF('TABLA DE OBJETIVOS'!$F212=BASES!$B$6,"SI",""),"")</f>
        <v/>
      </c>
      <c r="E211" s="20" t="str">
        <f>IF((F211&lt;&gt;"")^(SUM(E$4:E210)&lt;&gt;""),MAX(E$4:E210)+1,"")</f>
        <v/>
      </c>
      <c r="F211" s="20" t="str">
        <f>IF(G211="SI",'TABLA DE OBJETIVOS'!$A212,"")</f>
        <v/>
      </c>
      <c r="G211" s="20" t="str">
        <f>IF(BASES!$B$7&lt;&gt;"",IF('TABLA DE OBJETIVOS'!$F212=BASES!$B$7,"SI",""),"")</f>
        <v/>
      </c>
      <c r="H211" s="20" t="str">
        <f>IF((I211&lt;&gt;"")^(SUM(H$4:H210)&lt;&gt;""),MAX(H$4:H210)+1,"")</f>
        <v/>
      </c>
      <c r="I211" s="20" t="str">
        <f>IF(J211="SI",'TABLA DE OBJETIVOS'!$A212,"")</f>
        <v/>
      </c>
      <c r="J211" s="20" t="str">
        <f>IF(BASES!$B$8&lt;&gt;"",IF('TABLA DE OBJETIVOS'!$F212=BASES!$B$8,"SI",""),"")</f>
        <v/>
      </c>
      <c r="K211" s="20" t="str">
        <f>IF((L211&lt;&gt;"")^(SUM(K$4:K210)&lt;&gt;""),MAX(K$4:K210)+1,"")</f>
        <v/>
      </c>
      <c r="L211" s="20" t="str">
        <f>IF(M211="SI",'TABLA DE OBJETIVOS'!$A212,"")</f>
        <v/>
      </c>
      <c r="M211" s="20" t="str">
        <f>IF(BASES!$B$9&lt;&gt;"",IF('TABLA DE OBJETIVOS'!$F212=BASES!$B$9,"SI",""),"")</f>
        <v/>
      </c>
      <c r="N211" s="20" t="str">
        <f>IF((O211&lt;&gt;"")^(SUM(N$4:N210)&lt;&gt;""),MAX(N$4:N210)+1,"")</f>
        <v/>
      </c>
      <c r="O211" s="20" t="str">
        <f>IF(P211="SI",'TABLA DE OBJETIVOS'!$A212,"")</f>
        <v/>
      </c>
      <c r="P211" s="20" t="str">
        <f>IF(BASES!$B$10&lt;&gt;"",IF('TABLA DE OBJETIVOS'!$F212=BASES!$B$10,"SI",""),"")</f>
        <v/>
      </c>
      <c r="Q211" s="20" t="str">
        <f>IF((R211&lt;&gt;"")^(SUM(Q$4:Q210)&lt;&gt;""),MAX(Q$4:Q210)+1,"")</f>
        <v/>
      </c>
      <c r="R211" s="20" t="str">
        <f>IF(S211="SI",'TABLA DE OBJETIVOS'!$A212,"")</f>
        <v/>
      </c>
      <c r="S211" s="20" t="str">
        <f>IF(BASES!$B$11&lt;&gt;"",IF('TABLA DE OBJETIVOS'!$F212=BASES!$B$11,"SI",""),"")</f>
        <v/>
      </c>
      <c r="T211" s="20" t="str">
        <f>IF((U211&lt;&gt;"")^(SUM(T$4:T210)&lt;&gt;""),MAX(T$4:T210)+1,"")</f>
        <v/>
      </c>
      <c r="U211" s="20" t="str">
        <f>IF(V211="SI",'TABLA DE OBJETIVOS'!$A212,"")</f>
        <v/>
      </c>
      <c r="V211" s="20" t="str">
        <f>IF(BASES!$B$12&lt;&gt;"",IF('TABLA DE OBJETIVOS'!$F212=BASES!$B$12,"SI",""),"")</f>
        <v/>
      </c>
    </row>
    <row r="212" spans="2:22" x14ac:dyDescent="0.3">
      <c r="B212" s="20" t="str">
        <f>IF((C212&lt;&gt;"")^(SUM(B$4:B211)&lt;&gt;""),MAX(B$4:B211)+1,"")</f>
        <v/>
      </c>
      <c r="C212" s="20" t="str">
        <f>IF(D212="SI",'TABLA DE OBJETIVOS'!$A213,"")</f>
        <v/>
      </c>
      <c r="D212" s="20" t="str">
        <f>IF(BASES!$B$6&lt;&gt;"",IF('TABLA DE OBJETIVOS'!$F213=BASES!$B$6,"SI",""),"")</f>
        <v/>
      </c>
      <c r="E212" s="20" t="str">
        <f>IF((F212&lt;&gt;"")^(SUM(E$4:E211)&lt;&gt;""),MAX(E$4:E211)+1,"")</f>
        <v/>
      </c>
      <c r="F212" s="20" t="str">
        <f>IF(G212="SI",'TABLA DE OBJETIVOS'!$A213,"")</f>
        <v/>
      </c>
      <c r="G212" s="20" t="str">
        <f>IF(BASES!$B$7&lt;&gt;"",IF('TABLA DE OBJETIVOS'!$F213=BASES!$B$7,"SI",""),"")</f>
        <v/>
      </c>
      <c r="H212" s="20" t="str">
        <f>IF((I212&lt;&gt;"")^(SUM(H$4:H211)&lt;&gt;""),MAX(H$4:H211)+1,"")</f>
        <v/>
      </c>
      <c r="I212" s="20" t="str">
        <f>IF(J212="SI",'TABLA DE OBJETIVOS'!$A213,"")</f>
        <v/>
      </c>
      <c r="J212" s="20" t="str">
        <f>IF(BASES!$B$8&lt;&gt;"",IF('TABLA DE OBJETIVOS'!$F213=BASES!$B$8,"SI",""),"")</f>
        <v/>
      </c>
      <c r="K212" s="20" t="str">
        <f>IF((L212&lt;&gt;"")^(SUM(K$4:K211)&lt;&gt;""),MAX(K$4:K211)+1,"")</f>
        <v/>
      </c>
      <c r="L212" s="20" t="str">
        <f>IF(M212="SI",'TABLA DE OBJETIVOS'!$A213,"")</f>
        <v/>
      </c>
      <c r="M212" s="20" t="str">
        <f>IF(BASES!$B$9&lt;&gt;"",IF('TABLA DE OBJETIVOS'!$F213=BASES!$B$9,"SI",""),"")</f>
        <v/>
      </c>
      <c r="N212" s="20" t="str">
        <f>IF((O212&lt;&gt;"")^(SUM(N$4:N211)&lt;&gt;""),MAX(N$4:N211)+1,"")</f>
        <v/>
      </c>
      <c r="O212" s="20" t="str">
        <f>IF(P212="SI",'TABLA DE OBJETIVOS'!$A213,"")</f>
        <v/>
      </c>
      <c r="P212" s="20" t="str">
        <f>IF(BASES!$B$10&lt;&gt;"",IF('TABLA DE OBJETIVOS'!$F213=BASES!$B$10,"SI",""),"")</f>
        <v/>
      </c>
      <c r="Q212" s="20" t="str">
        <f>IF((R212&lt;&gt;"")^(SUM(Q$4:Q211)&lt;&gt;""),MAX(Q$4:Q211)+1,"")</f>
        <v/>
      </c>
      <c r="R212" s="20" t="str">
        <f>IF(S212="SI",'TABLA DE OBJETIVOS'!$A213,"")</f>
        <v/>
      </c>
      <c r="S212" s="20" t="str">
        <f>IF(BASES!$B$11&lt;&gt;"",IF('TABLA DE OBJETIVOS'!$F213=BASES!$B$11,"SI",""),"")</f>
        <v/>
      </c>
      <c r="T212" s="20" t="str">
        <f>IF((U212&lt;&gt;"")^(SUM(T$4:T211)&lt;&gt;""),MAX(T$4:T211)+1,"")</f>
        <v/>
      </c>
      <c r="U212" s="20" t="str">
        <f>IF(V212="SI",'TABLA DE OBJETIVOS'!$A213,"")</f>
        <v/>
      </c>
      <c r="V212" s="20" t="str">
        <f>IF(BASES!$B$12&lt;&gt;"",IF('TABLA DE OBJETIVOS'!$F213=BASES!$B$12,"SI",""),"")</f>
        <v/>
      </c>
    </row>
    <row r="213" spans="2:22" x14ac:dyDescent="0.3">
      <c r="B213" s="20" t="str">
        <f>IF((C213&lt;&gt;"")^(SUM(B$4:B212)&lt;&gt;""),MAX(B$4:B212)+1,"")</f>
        <v/>
      </c>
      <c r="C213" s="20" t="str">
        <f>IF(D213="SI",'TABLA DE OBJETIVOS'!$A214,"")</f>
        <v/>
      </c>
      <c r="D213" s="20" t="str">
        <f>IF(BASES!$B$6&lt;&gt;"",IF('TABLA DE OBJETIVOS'!$F214=BASES!$B$6,"SI",""),"")</f>
        <v/>
      </c>
      <c r="E213" s="20" t="str">
        <f>IF((F213&lt;&gt;"")^(SUM(E$4:E212)&lt;&gt;""),MAX(E$4:E212)+1,"")</f>
        <v/>
      </c>
      <c r="F213" s="20" t="str">
        <f>IF(G213="SI",'TABLA DE OBJETIVOS'!$A214,"")</f>
        <v/>
      </c>
      <c r="G213" s="20" t="str">
        <f>IF(BASES!$B$7&lt;&gt;"",IF('TABLA DE OBJETIVOS'!$F214=BASES!$B$7,"SI",""),"")</f>
        <v/>
      </c>
      <c r="H213" s="20" t="str">
        <f>IF((I213&lt;&gt;"")^(SUM(H$4:H212)&lt;&gt;""),MAX(H$4:H212)+1,"")</f>
        <v/>
      </c>
      <c r="I213" s="20" t="str">
        <f>IF(J213="SI",'TABLA DE OBJETIVOS'!$A214,"")</f>
        <v/>
      </c>
      <c r="J213" s="20" t="str">
        <f>IF(BASES!$B$8&lt;&gt;"",IF('TABLA DE OBJETIVOS'!$F214=BASES!$B$8,"SI",""),"")</f>
        <v/>
      </c>
      <c r="K213" s="20" t="str">
        <f>IF((L213&lt;&gt;"")^(SUM(K$4:K212)&lt;&gt;""),MAX(K$4:K212)+1,"")</f>
        <v/>
      </c>
      <c r="L213" s="20" t="str">
        <f>IF(M213="SI",'TABLA DE OBJETIVOS'!$A214,"")</f>
        <v/>
      </c>
      <c r="M213" s="20" t="str">
        <f>IF(BASES!$B$9&lt;&gt;"",IF('TABLA DE OBJETIVOS'!$F214=BASES!$B$9,"SI",""),"")</f>
        <v/>
      </c>
      <c r="N213" s="20" t="str">
        <f>IF((O213&lt;&gt;"")^(SUM(N$4:N212)&lt;&gt;""),MAX(N$4:N212)+1,"")</f>
        <v/>
      </c>
      <c r="O213" s="20" t="str">
        <f>IF(P213="SI",'TABLA DE OBJETIVOS'!$A214,"")</f>
        <v/>
      </c>
      <c r="P213" s="20" t="str">
        <f>IF(BASES!$B$10&lt;&gt;"",IF('TABLA DE OBJETIVOS'!$F214=BASES!$B$10,"SI",""),"")</f>
        <v/>
      </c>
      <c r="Q213" s="20" t="str">
        <f>IF((R213&lt;&gt;"")^(SUM(Q$4:Q212)&lt;&gt;""),MAX(Q$4:Q212)+1,"")</f>
        <v/>
      </c>
      <c r="R213" s="20" t="str">
        <f>IF(S213="SI",'TABLA DE OBJETIVOS'!$A214,"")</f>
        <v/>
      </c>
      <c r="S213" s="20" t="str">
        <f>IF(BASES!$B$11&lt;&gt;"",IF('TABLA DE OBJETIVOS'!$F214=BASES!$B$11,"SI",""),"")</f>
        <v/>
      </c>
      <c r="T213" s="20" t="str">
        <f>IF((U213&lt;&gt;"")^(SUM(T$4:T212)&lt;&gt;""),MAX(T$4:T212)+1,"")</f>
        <v/>
      </c>
      <c r="U213" s="20" t="str">
        <f>IF(V213="SI",'TABLA DE OBJETIVOS'!$A214,"")</f>
        <v/>
      </c>
      <c r="V213" s="20" t="str">
        <f>IF(BASES!$B$12&lt;&gt;"",IF('TABLA DE OBJETIVOS'!$F214=BASES!$B$12,"SI",""),"")</f>
        <v/>
      </c>
    </row>
    <row r="214" spans="2:22" x14ac:dyDescent="0.3">
      <c r="B214" s="20" t="str">
        <f>IF((C214&lt;&gt;"")^(SUM(B$4:B213)&lt;&gt;""),MAX(B$4:B213)+1,"")</f>
        <v/>
      </c>
      <c r="C214" s="20" t="str">
        <f>IF(D214="SI",'TABLA DE OBJETIVOS'!$A215,"")</f>
        <v/>
      </c>
      <c r="D214" s="20" t="str">
        <f>IF(BASES!$B$6&lt;&gt;"",IF('TABLA DE OBJETIVOS'!$F215=BASES!$B$6,"SI",""),"")</f>
        <v/>
      </c>
      <c r="E214" s="20" t="str">
        <f>IF((F214&lt;&gt;"")^(SUM(E$4:E213)&lt;&gt;""),MAX(E$4:E213)+1,"")</f>
        <v/>
      </c>
      <c r="F214" s="20" t="str">
        <f>IF(G214="SI",'TABLA DE OBJETIVOS'!$A215,"")</f>
        <v/>
      </c>
      <c r="G214" s="20" t="str">
        <f>IF(BASES!$B$7&lt;&gt;"",IF('TABLA DE OBJETIVOS'!$F215=BASES!$B$7,"SI",""),"")</f>
        <v/>
      </c>
      <c r="H214" s="20" t="str">
        <f>IF((I214&lt;&gt;"")^(SUM(H$4:H213)&lt;&gt;""),MAX(H$4:H213)+1,"")</f>
        <v/>
      </c>
      <c r="I214" s="20" t="str">
        <f>IF(J214="SI",'TABLA DE OBJETIVOS'!$A215,"")</f>
        <v/>
      </c>
      <c r="J214" s="20" t="str">
        <f>IF(BASES!$B$8&lt;&gt;"",IF('TABLA DE OBJETIVOS'!$F215=BASES!$B$8,"SI",""),"")</f>
        <v/>
      </c>
      <c r="K214" s="20" t="str">
        <f>IF((L214&lt;&gt;"")^(SUM(K$4:K213)&lt;&gt;""),MAX(K$4:K213)+1,"")</f>
        <v/>
      </c>
      <c r="L214" s="20" t="str">
        <f>IF(M214="SI",'TABLA DE OBJETIVOS'!$A215,"")</f>
        <v/>
      </c>
      <c r="M214" s="20" t="str">
        <f>IF(BASES!$B$9&lt;&gt;"",IF('TABLA DE OBJETIVOS'!$F215=BASES!$B$9,"SI",""),"")</f>
        <v/>
      </c>
      <c r="N214" s="20" t="str">
        <f>IF((O214&lt;&gt;"")^(SUM(N$4:N213)&lt;&gt;""),MAX(N$4:N213)+1,"")</f>
        <v/>
      </c>
      <c r="O214" s="20" t="str">
        <f>IF(P214="SI",'TABLA DE OBJETIVOS'!$A215,"")</f>
        <v/>
      </c>
      <c r="P214" s="20" t="str">
        <f>IF(BASES!$B$10&lt;&gt;"",IF('TABLA DE OBJETIVOS'!$F215=BASES!$B$10,"SI",""),"")</f>
        <v/>
      </c>
      <c r="Q214" s="20" t="str">
        <f>IF((R214&lt;&gt;"")^(SUM(Q$4:Q213)&lt;&gt;""),MAX(Q$4:Q213)+1,"")</f>
        <v/>
      </c>
      <c r="R214" s="20" t="str">
        <f>IF(S214="SI",'TABLA DE OBJETIVOS'!$A215,"")</f>
        <v/>
      </c>
      <c r="S214" s="20" t="str">
        <f>IF(BASES!$B$11&lt;&gt;"",IF('TABLA DE OBJETIVOS'!$F215=BASES!$B$11,"SI",""),"")</f>
        <v/>
      </c>
      <c r="T214" s="20" t="str">
        <f>IF((U214&lt;&gt;"")^(SUM(T$4:T213)&lt;&gt;""),MAX(T$4:T213)+1,"")</f>
        <v/>
      </c>
      <c r="U214" s="20" t="str">
        <f>IF(V214="SI",'TABLA DE OBJETIVOS'!$A215,"")</f>
        <v/>
      </c>
      <c r="V214" s="20" t="str">
        <f>IF(BASES!$B$12&lt;&gt;"",IF('TABLA DE OBJETIVOS'!$F215=BASES!$B$12,"SI",""),"")</f>
        <v/>
      </c>
    </row>
    <row r="215" spans="2:22" x14ac:dyDescent="0.3">
      <c r="B215" s="20" t="str">
        <f>IF((C215&lt;&gt;"")^(SUM(B$4:B214)&lt;&gt;""),MAX(B$4:B214)+1,"")</f>
        <v/>
      </c>
      <c r="C215" s="20" t="str">
        <f>IF(D215="SI",'TABLA DE OBJETIVOS'!$A216,"")</f>
        <v/>
      </c>
      <c r="D215" s="20" t="str">
        <f>IF(BASES!$B$6&lt;&gt;"",IF('TABLA DE OBJETIVOS'!$F216=BASES!$B$6,"SI",""),"")</f>
        <v/>
      </c>
      <c r="E215" s="20" t="str">
        <f>IF((F215&lt;&gt;"")^(SUM(E$4:E214)&lt;&gt;""),MAX(E$4:E214)+1,"")</f>
        <v/>
      </c>
      <c r="F215" s="20" t="str">
        <f>IF(G215="SI",'TABLA DE OBJETIVOS'!$A216,"")</f>
        <v/>
      </c>
      <c r="G215" s="20" t="str">
        <f>IF(BASES!$B$7&lt;&gt;"",IF('TABLA DE OBJETIVOS'!$F216=BASES!$B$7,"SI",""),"")</f>
        <v/>
      </c>
      <c r="H215" s="20" t="str">
        <f>IF((I215&lt;&gt;"")^(SUM(H$4:H214)&lt;&gt;""),MAX(H$4:H214)+1,"")</f>
        <v/>
      </c>
      <c r="I215" s="20" t="str">
        <f>IF(J215="SI",'TABLA DE OBJETIVOS'!$A216,"")</f>
        <v/>
      </c>
      <c r="J215" s="20" t="str">
        <f>IF(BASES!$B$8&lt;&gt;"",IF('TABLA DE OBJETIVOS'!$F216=BASES!$B$8,"SI",""),"")</f>
        <v/>
      </c>
      <c r="K215" s="20" t="str">
        <f>IF((L215&lt;&gt;"")^(SUM(K$4:K214)&lt;&gt;""),MAX(K$4:K214)+1,"")</f>
        <v/>
      </c>
      <c r="L215" s="20" t="str">
        <f>IF(M215="SI",'TABLA DE OBJETIVOS'!$A216,"")</f>
        <v/>
      </c>
      <c r="M215" s="20" t="str">
        <f>IF(BASES!$B$9&lt;&gt;"",IF('TABLA DE OBJETIVOS'!$F216=BASES!$B$9,"SI",""),"")</f>
        <v/>
      </c>
      <c r="N215" s="20" t="str">
        <f>IF((O215&lt;&gt;"")^(SUM(N$4:N214)&lt;&gt;""),MAX(N$4:N214)+1,"")</f>
        <v/>
      </c>
      <c r="O215" s="20" t="str">
        <f>IF(P215="SI",'TABLA DE OBJETIVOS'!$A216,"")</f>
        <v/>
      </c>
      <c r="P215" s="20" t="str">
        <f>IF(BASES!$B$10&lt;&gt;"",IF('TABLA DE OBJETIVOS'!$F216=BASES!$B$10,"SI",""),"")</f>
        <v/>
      </c>
      <c r="Q215" s="20" t="str">
        <f>IF((R215&lt;&gt;"")^(SUM(Q$4:Q214)&lt;&gt;""),MAX(Q$4:Q214)+1,"")</f>
        <v/>
      </c>
      <c r="R215" s="20" t="str">
        <f>IF(S215="SI",'TABLA DE OBJETIVOS'!$A216,"")</f>
        <v/>
      </c>
      <c r="S215" s="20" t="str">
        <f>IF(BASES!$B$11&lt;&gt;"",IF('TABLA DE OBJETIVOS'!$F216=BASES!$B$11,"SI",""),"")</f>
        <v/>
      </c>
      <c r="T215" s="20" t="str">
        <f>IF((U215&lt;&gt;"")^(SUM(T$4:T214)&lt;&gt;""),MAX(T$4:T214)+1,"")</f>
        <v/>
      </c>
      <c r="U215" s="20" t="str">
        <f>IF(V215="SI",'TABLA DE OBJETIVOS'!$A216,"")</f>
        <v/>
      </c>
      <c r="V215" s="20" t="str">
        <f>IF(BASES!$B$12&lt;&gt;"",IF('TABLA DE OBJETIVOS'!$F216=BASES!$B$12,"SI",""),"")</f>
        <v/>
      </c>
    </row>
    <row r="216" spans="2:22" x14ac:dyDescent="0.3">
      <c r="B216" s="20" t="str">
        <f>IF((C216&lt;&gt;"")^(SUM(B$4:B215)&lt;&gt;""),MAX(B$4:B215)+1,"")</f>
        <v/>
      </c>
      <c r="C216" s="20" t="str">
        <f>IF(D216="SI",'TABLA DE OBJETIVOS'!$A217,"")</f>
        <v/>
      </c>
      <c r="D216" s="20" t="str">
        <f>IF(BASES!$B$6&lt;&gt;"",IF('TABLA DE OBJETIVOS'!$F217=BASES!$B$6,"SI",""),"")</f>
        <v/>
      </c>
      <c r="E216" s="20" t="str">
        <f>IF((F216&lt;&gt;"")^(SUM(E$4:E215)&lt;&gt;""),MAX(E$4:E215)+1,"")</f>
        <v/>
      </c>
      <c r="F216" s="20" t="str">
        <f>IF(G216="SI",'TABLA DE OBJETIVOS'!$A217,"")</f>
        <v/>
      </c>
      <c r="G216" s="20" t="str">
        <f>IF(BASES!$B$7&lt;&gt;"",IF('TABLA DE OBJETIVOS'!$F217=BASES!$B$7,"SI",""),"")</f>
        <v/>
      </c>
      <c r="H216" s="20" t="str">
        <f>IF((I216&lt;&gt;"")^(SUM(H$4:H215)&lt;&gt;""),MAX(H$4:H215)+1,"")</f>
        <v/>
      </c>
      <c r="I216" s="20" t="str">
        <f>IF(J216="SI",'TABLA DE OBJETIVOS'!$A217,"")</f>
        <v/>
      </c>
      <c r="J216" s="20" t="str">
        <f>IF(BASES!$B$8&lt;&gt;"",IF('TABLA DE OBJETIVOS'!$F217=BASES!$B$8,"SI",""),"")</f>
        <v/>
      </c>
      <c r="K216" s="20" t="str">
        <f>IF((L216&lt;&gt;"")^(SUM(K$4:K215)&lt;&gt;""),MAX(K$4:K215)+1,"")</f>
        <v/>
      </c>
      <c r="L216" s="20" t="str">
        <f>IF(M216="SI",'TABLA DE OBJETIVOS'!$A217,"")</f>
        <v/>
      </c>
      <c r="M216" s="20" t="str">
        <f>IF(BASES!$B$9&lt;&gt;"",IF('TABLA DE OBJETIVOS'!$F217=BASES!$B$9,"SI",""),"")</f>
        <v/>
      </c>
      <c r="N216" s="20" t="str">
        <f>IF((O216&lt;&gt;"")^(SUM(N$4:N215)&lt;&gt;""),MAX(N$4:N215)+1,"")</f>
        <v/>
      </c>
      <c r="O216" s="20" t="str">
        <f>IF(P216="SI",'TABLA DE OBJETIVOS'!$A217,"")</f>
        <v/>
      </c>
      <c r="P216" s="20" t="str">
        <f>IF(BASES!$B$10&lt;&gt;"",IF('TABLA DE OBJETIVOS'!$F217=BASES!$B$10,"SI",""),"")</f>
        <v/>
      </c>
      <c r="Q216" s="20" t="str">
        <f>IF((R216&lt;&gt;"")^(SUM(Q$4:Q215)&lt;&gt;""),MAX(Q$4:Q215)+1,"")</f>
        <v/>
      </c>
      <c r="R216" s="20" t="str">
        <f>IF(S216="SI",'TABLA DE OBJETIVOS'!$A217,"")</f>
        <v/>
      </c>
      <c r="S216" s="20" t="str">
        <f>IF(BASES!$B$11&lt;&gt;"",IF('TABLA DE OBJETIVOS'!$F217=BASES!$B$11,"SI",""),"")</f>
        <v/>
      </c>
      <c r="T216" s="20" t="str">
        <f>IF((U216&lt;&gt;"")^(SUM(T$4:T215)&lt;&gt;""),MAX(T$4:T215)+1,"")</f>
        <v/>
      </c>
      <c r="U216" s="20" t="str">
        <f>IF(V216="SI",'TABLA DE OBJETIVOS'!$A217,"")</f>
        <v/>
      </c>
      <c r="V216" s="20" t="str">
        <f>IF(BASES!$B$12&lt;&gt;"",IF('TABLA DE OBJETIVOS'!$F217=BASES!$B$12,"SI",""),"")</f>
        <v/>
      </c>
    </row>
    <row r="217" spans="2:22" x14ac:dyDescent="0.3">
      <c r="B217" s="20" t="str">
        <f>IF((C217&lt;&gt;"")^(SUM(B$4:B216)&lt;&gt;""),MAX(B$4:B216)+1,"")</f>
        <v/>
      </c>
      <c r="C217" s="20" t="str">
        <f>IF(D217="SI",'TABLA DE OBJETIVOS'!$A218,"")</f>
        <v/>
      </c>
      <c r="D217" s="20" t="str">
        <f>IF(BASES!$B$6&lt;&gt;"",IF('TABLA DE OBJETIVOS'!$F218=BASES!$B$6,"SI",""),"")</f>
        <v/>
      </c>
      <c r="E217" s="20" t="str">
        <f>IF((F217&lt;&gt;"")^(SUM(E$4:E216)&lt;&gt;""),MAX(E$4:E216)+1,"")</f>
        <v/>
      </c>
      <c r="F217" s="20" t="str">
        <f>IF(G217="SI",'TABLA DE OBJETIVOS'!$A218,"")</f>
        <v/>
      </c>
      <c r="G217" s="20" t="str">
        <f>IF(BASES!$B$7&lt;&gt;"",IF('TABLA DE OBJETIVOS'!$F218=BASES!$B$7,"SI",""),"")</f>
        <v/>
      </c>
      <c r="H217" s="20" t="str">
        <f>IF((I217&lt;&gt;"")^(SUM(H$4:H216)&lt;&gt;""),MAX(H$4:H216)+1,"")</f>
        <v/>
      </c>
      <c r="I217" s="20" t="str">
        <f>IF(J217="SI",'TABLA DE OBJETIVOS'!$A218,"")</f>
        <v/>
      </c>
      <c r="J217" s="20" t="str">
        <f>IF(BASES!$B$8&lt;&gt;"",IF('TABLA DE OBJETIVOS'!$F218=BASES!$B$8,"SI",""),"")</f>
        <v/>
      </c>
      <c r="K217" s="20" t="str">
        <f>IF((L217&lt;&gt;"")^(SUM(K$4:K216)&lt;&gt;""),MAX(K$4:K216)+1,"")</f>
        <v/>
      </c>
      <c r="L217" s="20" t="str">
        <f>IF(M217="SI",'TABLA DE OBJETIVOS'!$A218,"")</f>
        <v/>
      </c>
      <c r="M217" s="20" t="str">
        <f>IF(BASES!$B$9&lt;&gt;"",IF('TABLA DE OBJETIVOS'!$F218=BASES!$B$9,"SI",""),"")</f>
        <v/>
      </c>
      <c r="N217" s="20" t="str">
        <f>IF((O217&lt;&gt;"")^(SUM(N$4:N216)&lt;&gt;""),MAX(N$4:N216)+1,"")</f>
        <v/>
      </c>
      <c r="O217" s="20" t="str">
        <f>IF(P217="SI",'TABLA DE OBJETIVOS'!$A218,"")</f>
        <v/>
      </c>
      <c r="P217" s="20" t="str">
        <f>IF(BASES!$B$10&lt;&gt;"",IF('TABLA DE OBJETIVOS'!$F218=BASES!$B$10,"SI",""),"")</f>
        <v/>
      </c>
      <c r="Q217" s="20" t="str">
        <f>IF((R217&lt;&gt;"")^(SUM(Q$4:Q216)&lt;&gt;""),MAX(Q$4:Q216)+1,"")</f>
        <v/>
      </c>
      <c r="R217" s="20" t="str">
        <f>IF(S217="SI",'TABLA DE OBJETIVOS'!$A218,"")</f>
        <v/>
      </c>
      <c r="S217" s="20" t="str">
        <f>IF(BASES!$B$11&lt;&gt;"",IF('TABLA DE OBJETIVOS'!$F218=BASES!$B$11,"SI",""),"")</f>
        <v/>
      </c>
      <c r="T217" s="20" t="str">
        <f>IF((U217&lt;&gt;"")^(SUM(T$4:T216)&lt;&gt;""),MAX(T$4:T216)+1,"")</f>
        <v/>
      </c>
      <c r="U217" s="20" t="str">
        <f>IF(V217="SI",'TABLA DE OBJETIVOS'!$A218,"")</f>
        <v/>
      </c>
      <c r="V217" s="20" t="str">
        <f>IF(BASES!$B$12&lt;&gt;"",IF('TABLA DE OBJETIVOS'!$F218=BASES!$B$12,"SI",""),"")</f>
        <v/>
      </c>
    </row>
    <row r="218" spans="2:22" x14ac:dyDescent="0.3">
      <c r="B218" s="20" t="str">
        <f>IF((C218&lt;&gt;"")^(SUM(B$4:B217)&lt;&gt;""),MAX(B$4:B217)+1,"")</f>
        <v/>
      </c>
      <c r="C218" s="20" t="str">
        <f>IF(D218="SI",'TABLA DE OBJETIVOS'!$A219,"")</f>
        <v/>
      </c>
      <c r="D218" s="20" t="str">
        <f>IF(BASES!$B$6&lt;&gt;"",IF('TABLA DE OBJETIVOS'!$F219=BASES!$B$6,"SI",""),"")</f>
        <v/>
      </c>
      <c r="E218" s="20" t="str">
        <f>IF((F218&lt;&gt;"")^(SUM(E$4:E217)&lt;&gt;""),MAX(E$4:E217)+1,"")</f>
        <v/>
      </c>
      <c r="F218" s="20" t="str">
        <f>IF(G218="SI",'TABLA DE OBJETIVOS'!$A219,"")</f>
        <v/>
      </c>
      <c r="G218" s="20" t="str">
        <f>IF(BASES!$B$7&lt;&gt;"",IF('TABLA DE OBJETIVOS'!$F219=BASES!$B$7,"SI",""),"")</f>
        <v/>
      </c>
      <c r="H218" s="20" t="str">
        <f>IF((I218&lt;&gt;"")^(SUM(H$4:H217)&lt;&gt;""),MAX(H$4:H217)+1,"")</f>
        <v/>
      </c>
      <c r="I218" s="20" t="str">
        <f>IF(J218="SI",'TABLA DE OBJETIVOS'!$A219,"")</f>
        <v/>
      </c>
      <c r="J218" s="20" t="str">
        <f>IF(BASES!$B$8&lt;&gt;"",IF('TABLA DE OBJETIVOS'!$F219=BASES!$B$8,"SI",""),"")</f>
        <v/>
      </c>
      <c r="K218" s="20" t="str">
        <f>IF((L218&lt;&gt;"")^(SUM(K$4:K217)&lt;&gt;""),MAX(K$4:K217)+1,"")</f>
        <v/>
      </c>
      <c r="L218" s="20" t="str">
        <f>IF(M218="SI",'TABLA DE OBJETIVOS'!$A219,"")</f>
        <v/>
      </c>
      <c r="M218" s="20" t="str">
        <f>IF(BASES!$B$9&lt;&gt;"",IF('TABLA DE OBJETIVOS'!$F219=BASES!$B$9,"SI",""),"")</f>
        <v/>
      </c>
      <c r="N218" s="20" t="str">
        <f>IF((O218&lt;&gt;"")^(SUM(N$4:N217)&lt;&gt;""),MAX(N$4:N217)+1,"")</f>
        <v/>
      </c>
      <c r="O218" s="20" t="str">
        <f>IF(P218="SI",'TABLA DE OBJETIVOS'!$A219,"")</f>
        <v/>
      </c>
      <c r="P218" s="20" t="str">
        <f>IF(BASES!$B$10&lt;&gt;"",IF('TABLA DE OBJETIVOS'!$F219=BASES!$B$10,"SI",""),"")</f>
        <v/>
      </c>
      <c r="Q218" s="20" t="str">
        <f>IF((R218&lt;&gt;"")^(SUM(Q$4:Q217)&lt;&gt;""),MAX(Q$4:Q217)+1,"")</f>
        <v/>
      </c>
      <c r="R218" s="20" t="str">
        <f>IF(S218="SI",'TABLA DE OBJETIVOS'!$A219,"")</f>
        <v/>
      </c>
      <c r="S218" s="20" t="str">
        <f>IF(BASES!$B$11&lt;&gt;"",IF('TABLA DE OBJETIVOS'!$F219=BASES!$B$11,"SI",""),"")</f>
        <v/>
      </c>
      <c r="T218" s="20" t="str">
        <f>IF((U218&lt;&gt;"")^(SUM(T$4:T217)&lt;&gt;""),MAX(T$4:T217)+1,"")</f>
        <v/>
      </c>
      <c r="U218" s="20" t="str">
        <f>IF(V218="SI",'TABLA DE OBJETIVOS'!$A219,"")</f>
        <v/>
      </c>
      <c r="V218" s="20" t="str">
        <f>IF(BASES!$B$12&lt;&gt;"",IF('TABLA DE OBJETIVOS'!$F219=BASES!$B$12,"SI",""),"")</f>
        <v/>
      </c>
    </row>
    <row r="219" spans="2:22" x14ac:dyDescent="0.3">
      <c r="B219" s="20" t="str">
        <f>IF((C219&lt;&gt;"")^(SUM(B$4:B218)&lt;&gt;""),MAX(B$4:B218)+1,"")</f>
        <v/>
      </c>
      <c r="C219" s="20" t="str">
        <f>IF(D219="SI",'TABLA DE OBJETIVOS'!$A220,"")</f>
        <v/>
      </c>
      <c r="D219" s="20" t="str">
        <f>IF(BASES!$B$6&lt;&gt;"",IF('TABLA DE OBJETIVOS'!$F220=BASES!$B$6,"SI",""),"")</f>
        <v/>
      </c>
      <c r="E219" s="20" t="str">
        <f>IF((F219&lt;&gt;"")^(SUM(E$4:E218)&lt;&gt;""),MAX(E$4:E218)+1,"")</f>
        <v/>
      </c>
      <c r="F219" s="20" t="str">
        <f>IF(G219="SI",'TABLA DE OBJETIVOS'!$A220,"")</f>
        <v/>
      </c>
      <c r="G219" s="20" t="str">
        <f>IF(BASES!$B$7&lt;&gt;"",IF('TABLA DE OBJETIVOS'!$F220=BASES!$B$7,"SI",""),"")</f>
        <v/>
      </c>
      <c r="H219" s="20" t="str">
        <f>IF((I219&lt;&gt;"")^(SUM(H$4:H218)&lt;&gt;""),MAX(H$4:H218)+1,"")</f>
        <v/>
      </c>
      <c r="I219" s="20" t="str">
        <f>IF(J219="SI",'TABLA DE OBJETIVOS'!$A220,"")</f>
        <v/>
      </c>
      <c r="J219" s="20" t="str">
        <f>IF(BASES!$B$8&lt;&gt;"",IF('TABLA DE OBJETIVOS'!$F220=BASES!$B$8,"SI",""),"")</f>
        <v/>
      </c>
      <c r="K219" s="20" t="str">
        <f>IF((L219&lt;&gt;"")^(SUM(K$4:K218)&lt;&gt;""),MAX(K$4:K218)+1,"")</f>
        <v/>
      </c>
      <c r="L219" s="20" t="str">
        <f>IF(M219="SI",'TABLA DE OBJETIVOS'!$A220,"")</f>
        <v/>
      </c>
      <c r="M219" s="20" t="str">
        <f>IF(BASES!$B$9&lt;&gt;"",IF('TABLA DE OBJETIVOS'!$F220=BASES!$B$9,"SI",""),"")</f>
        <v/>
      </c>
      <c r="N219" s="20" t="str">
        <f>IF((O219&lt;&gt;"")^(SUM(N$4:N218)&lt;&gt;""),MAX(N$4:N218)+1,"")</f>
        <v/>
      </c>
      <c r="O219" s="20" t="str">
        <f>IF(P219="SI",'TABLA DE OBJETIVOS'!$A220,"")</f>
        <v/>
      </c>
      <c r="P219" s="20" t="str">
        <f>IF(BASES!$B$10&lt;&gt;"",IF('TABLA DE OBJETIVOS'!$F220=BASES!$B$10,"SI",""),"")</f>
        <v/>
      </c>
      <c r="Q219" s="20" t="str">
        <f>IF((R219&lt;&gt;"")^(SUM(Q$4:Q218)&lt;&gt;""),MAX(Q$4:Q218)+1,"")</f>
        <v/>
      </c>
      <c r="R219" s="20" t="str">
        <f>IF(S219="SI",'TABLA DE OBJETIVOS'!$A220,"")</f>
        <v/>
      </c>
      <c r="S219" s="20" t="str">
        <f>IF(BASES!$B$11&lt;&gt;"",IF('TABLA DE OBJETIVOS'!$F220=BASES!$B$11,"SI",""),"")</f>
        <v/>
      </c>
      <c r="T219" s="20" t="str">
        <f>IF((U219&lt;&gt;"")^(SUM(T$4:T218)&lt;&gt;""),MAX(T$4:T218)+1,"")</f>
        <v/>
      </c>
      <c r="U219" s="20" t="str">
        <f>IF(V219="SI",'TABLA DE OBJETIVOS'!$A220,"")</f>
        <v/>
      </c>
      <c r="V219" s="20" t="str">
        <f>IF(BASES!$B$12&lt;&gt;"",IF('TABLA DE OBJETIVOS'!$F220=BASES!$B$12,"SI",""),"")</f>
        <v/>
      </c>
    </row>
    <row r="220" spans="2:22" x14ac:dyDescent="0.3">
      <c r="B220" s="20" t="str">
        <f>IF((C220&lt;&gt;"")^(SUM(B$4:B219)&lt;&gt;""),MAX(B$4:B219)+1,"")</f>
        <v/>
      </c>
      <c r="C220" s="20" t="str">
        <f>IF(D220="SI",'TABLA DE OBJETIVOS'!$A221,"")</f>
        <v/>
      </c>
      <c r="D220" s="20" t="str">
        <f>IF(BASES!$B$6&lt;&gt;"",IF('TABLA DE OBJETIVOS'!$F221=BASES!$B$6,"SI",""),"")</f>
        <v/>
      </c>
      <c r="E220" s="20" t="str">
        <f>IF((F220&lt;&gt;"")^(SUM(E$4:E219)&lt;&gt;""),MAX(E$4:E219)+1,"")</f>
        <v/>
      </c>
      <c r="F220" s="20" t="str">
        <f>IF(G220="SI",'TABLA DE OBJETIVOS'!$A221,"")</f>
        <v/>
      </c>
      <c r="G220" s="20" t="str">
        <f>IF(BASES!$B$7&lt;&gt;"",IF('TABLA DE OBJETIVOS'!$F221=BASES!$B$7,"SI",""),"")</f>
        <v/>
      </c>
      <c r="H220" s="20" t="str">
        <f>IF((I220&lt;&gt;"")^(SUM(H$4:H219)&lt;&gt;""),MAX(H$4:H219)+1,"")</f>
        <v/>
      </c>
      <c r="I220" s="20" t="str">
        <f>IF(J220="SI",'TABLA DE OBJETIVOS'!$A221,"")</f>
        <v/>
      </c>
      <c r="J220" s="20" t="str">
        <f>IF(BASES!$B$8&lt;&gt;"",IF('TABLA DE OBJETIVOS'!$F221=BASES!$B$8,"SI",""),"")</f>
        <v/>
      </c>
      <c r="K220" s="20" t="str">
        <f>IF((L220&lt;&gt;"")^(SUM(K$4:K219)&lt;&gt;""),MAX(K$4:K219)+1,"")</f>
        <v/>
      </c>
      <c r="L220" s="20" t="str">
        <f>IF(M220="SI",'TABLA DE OBJETIVOS'!$A221,"")</f>
        <v/>
      </c>
      <c r="M220" s="20" t="str">
        <f>IF(BASES!$B$9&lt;&gt;"",IF('TABLA DE OBJETIVOS'!$F221=BASES!$B$9,"SI",""),"")</f>
        <v/>
      </c>
      <c r="N220" s="20" t="str">
        <f>IF((O220&lt;&gt;"")^(SUM(N$4:N219)&lt;&gt;""),MAX(N$4:N219)+1,"")</f>
        <v/>
      </c>
      <c r="O220" s="20" t="str">
        <f>IF(P220="SI",'TABLA DE OBJETIVOS'!$A221,"")</f>
        <v/>
      </c>
      <c r="P220" s="20" t="str">
        <f>IF(BASES!$B$10&lt;&gt;"",IF('TABLA DE OBJETIVOS'!$F221=BASES!$B$10,"SI",""),"")</f>
        <v/>
      </c>
      <c r="Q220" s="20" t="str">
        <f>IF((R220&lt;&gt;"")^(SUM(Q$4:Q219)&lt;&gt;""),MAX(Q$4:Q219)+1,"")</f>
        <v/>
      </c>
      <c r="R220" s="20" t="str">
        <f>IF(S220="SI",'TABLA DE OBJETIVOS'!$A221,"")</f>
        <v/>
      </c>
      <c r="S220" s="20" t="str">
        <f>IF(BASES!$B$11&lt;&gt;"",IF('TABLA DE OBJETIVOS'!$F221=BASES!$B$11,"SI",""),"")</f>
        <v/>
      </c>
      <c r="T220" s="20" t="str">
        <f>IF((U220&lt;&gt;"")^(SUM(T$4:T219)&lt;&gt;""),MAX(T$4:T219)+1,"")</f>
        <v/>
      </c>
      <c r="U220" s="20" t="str">
        <f>IF(V220="SI",'TABLA DE OBJETIVOS'!$A221,"")</f>
        <v/>
      </c>
      <c r="V220" s="20" t="str">
        <f>IF(BASES!$B$12&lt;&gt;"",IF('TABLA DE OBJETIVOS'!$F221=BASES!$B$12,"SI",""),"")</f>
        <v/>
      </c>
    </row>
    <row r="221" spans="2:22" x14ac:dyDescent="0.3">
      <c r="B221" s="20" t="str">
        <f>IF((C221&lt;&gt;"")^(SUM(B$4:B220)&lt;&gt;""),MAX(B$4:B220)+1,"")</f>
        <v/>
      </c>
      <c r="C221" s="20" t="str">
        <f>IF(D221="SI",'TABLA DE OBJETIVOS'!$A222,"")</f>
        <v/>
      </c>
      <c r="D221" s="20" t="str">
        <f>IF(BASES!$B$6&lt;&gt;"",IF('TABLA DE OBJETIVOS'!$F222=BASES!$B$6,"SI",""),"")</f>
        <v/>
      </c>
      <c r="E221" s="20" t="str">
        <f>IF((F221&lt;&gt;"")^(SUM(E$4:E220)&lt;&gt;""),MAX(E$4:E220)+1,"")</f>
        <v/>
      </c>
      <c r="F221" s="20" t="str">
        <f>IF(G221="SI",'TABLA DE OBJETIVOS'!$A222,"")</f>
        <v/>
      </c>
      <c r="G221" s="20" t="str">
        <f>IF(BASES!$B$7&lt;&gt;"",IF('TABLA DE OBJETIVOS'!$F222=BASES!$B$7,"SI",""),"")</f>
        <v/>
      </c>
      <c r="H221" s="20" t="str">
        <f>IF((I221&lt;&gt;"")^(SUM(H$4:H220)&lt;&gt;""),MAX(H$4:H220)+1,"")</f>
        <v/>
      </c>
      <c r="I221" s="20" t="str">
        <f>IF(J221="SI",'TABLA DE OBJETIVOS'!$A222,"")</f>
        <v/>
      </c>
      <c r="J221" s="20" t="str">
        <f>IF(BASES!$B$8&lt;&gt;"",IF('TABLA DE OBJETIVOS'!$F222=BASES!$B$8,"SI",""),"")</f>
        <v/>
      </c>
      <c r="K221" s="20" t="str">
        <f>IF((L221&lt;&gt;"")^(SUM(K$4:K220)&lt;&gt;""),MAX(K$4:K220)+1,"")</f>
        <v/>
      </c>
      <c r="L221" s="20" t="str">
        <f>IF(M221="SI",'TABLA DE OBJETIVOS'!$A222,"")</f>
        <v/>
      </c>
      <c r="M221" s="20" t="str">
        <f>IF(BASES!$B$9&lt;&gt;"",IF('TABLA DE OBJETIVOS'!$F222=BASES!$B$9,"SI",""),"")</f>
        <v/>
      </c>
      <c r="N221" s="20" t="str">
        <f>IF((O221&lt;&gt;"")^(SUM(N$4:N220)&lt;&gt;""),MAX(N$4:N220)+1,"")</f>
        <v/>
      </c>
      <c r="O221" s="20" t="str">
        <f>IF(P221="SI",'TABLA DE OBJETIVOS'!$A222,"")</f>
        <v/>
      </c>
      <c r="P221" s="20" t="str">
        <f>IF(BASES!$B$10&lt;&gt;"",IF('TABLA DE OBJETIVOS'!$F222=BASES!$B$10,"SI",""),"")</f>
        <v/>
      </c>
      <c r="Q221" s="20" t="str">
        <f>IF((R221&lt;&gt;"")^(SUM(Q$4:Q220)&lt;&gt;""),MAX(Q$4:Q220)+1,"")</f>
        <v/>
      </c>
      <c r="R221" s="20" t="str">
        <f>IF(S221="SI",'TABLA DE OBJETIVOS'!$A222,"")</f>
        <v/>
      </c>
      <c r="S221" s="20" t="str">
        <f>IF(BASES!$B$11&lt;&gt;"",IF('TABLA DE OBJETIVOS'!$F222=BASES!$B$11,"SI",""),"")</f>
        <v/>
      </c>
      <c r="T221" s="20" t="str">
        <f>IF((U221&lt;&gt;"")^(SUM(T$4:T220)&lt;&gt;""),MAX(T$4:T220)+1,"")</f>
        <v/>
      </c>
      <c r="U221" s="20" t="str">
        <f>IF(V221="SI",'TABLA DE OBJETIVOS'!$A222,"")</f>
        <v/>
      </c>
      <c r="V221" s="20" t="str">
        <f>IF(BASES!$B$12&lt;&gt;"",IF('TABLA DE OBJETIVOS'!$F222=BASES!$B$12,"SI",""),"")</f>
        <v/>
      </c>
    </row>
    <row r="222" spans="2:22" x14ac:dyDescent="0.3">
      <c r="B222" s="20" t="str">
        <f>IF((C222&lt;&gt;"")^(SUM(B$4:B221)&lt;&gt;""),MAX(B$4:B221)+1,"")</f>
        <v/>
      </c>
      <c r="C222" s="20" t="str">
        <f>IF(D222="SI",'TABLA DE OBJETIVOS'!$A223,"")</f>
        <v/>
      </c>
      <c r="D222" s="20" t="str">
        <f>IF(BASES!$B$6&lt;&gt;"",IF('TABLA DE OBJETIVOS'!$F223=BASES!$B$6,"SI",""),"")</f>
        <v/>
      </c>
      <c r="E222" s="20" t="str">
        <f>IF((F222&lt;&gt;"")^(SUM(E$4:E221)&lt;&gt;""),MAX(E$4:E221)+1,"")</f>
        <v/>
      </c>
      <c r="F222" s="20" t="str">
        <f>IF(G222="SI",'TABLA DE OBJETIVOS'!$A223,"")</f>
        <v/>
      </c>
      <c r="G222" s="20" t="str">
        <f>IF(BASES!$B$7&lt;&gt;"",IF('TABLA DE OBJETIVOS'!$F223=BASES!$B$7,"SI",""),"")</f>
        <v/>
      </c>
      <c r="H222" s="20" t="str">
        <f>IF((I222&lt;&gt;"")^(SUM(H$4:H221)&lt;&gt;""),MAX(H$4:H221)+1,"")</f>
        <v/>
      </c>
      <c r="I222" s="20" t="str">
        <f>IF(J222="SI",'TABLA DE OBJETIVOS'!$A223,"")</f>
        <v/>
      </c>
      <c r="J222" s="20" t="str">
        <f>IF(BASES!$B$8&lt;&gt;"",IF('TABLA DE OBJETIVOS'!$F223=BASES!$B$8,"SI",""),"")</f>
        <v/>
      </c>
      <c r="K222" s="20" t="str">
        <f>IF((L222&lt;&gt;"")^(SUM(K$4:K221)&lt;&gt;""),MAX(K$4:K221)+1,"")</f>
        <v/>
      </c>
      <c r="L222" s="20" t="str">
        <f>IF(M222="SI",'TABLA DE OBJETIVOS'!$A223,"")</f>
        <v/>
      </c>
      <c r="M222" s="20" t="str">
        <f>IF(BASES!$B$9&lt;&gt;"",IF('TABLA DE OBJETIVOS'!$F223=BASES!$B$9,"SI",""),"")</f>
        <v/>
      </c>
      <c r="N222" s="20" t="str">
        <f>IF((O222&lt;&gt;"")^(SUM(N$4:N221)&lt;&gt;""),MAX(N$4:N221)+1,"")</f>
        <v/>
      </c>
      <c r="O222" s="20" t="str">
        <f>IF(P222="SI",'TABLA DE OBJETIVOS'!$A223,"")</f>
        <v/>
      </c>
      <c r="P222" s="20" t="str">
        <f>IF(BASES!$B$10&lt;&gt;"",IF('TABLA DE OBJETIVOS'!$F223=BASES!$B$10,"SI",""),"")</f>
        <v/>
      </c>
      <c r="Q222" s="20" t="str">
        <f>IF((R222&lt;&gt;"")^(SUM(Q$4:Q221)&lt;&gt;""),MAX(Q$4:Q221)+1,"")</f>
        <v/>
      </c>
      <c r="R222" s="20" t="str">
        <f>IF(S222="SI",'TABLA DE OBJETIVOS'!$A223,"")</f>
        <v/>
      </c>
      <c r="S222" s="20" t="str">
        <f>IF(BASES!$B$11&lt;&gt;"",IF('TABLA DE OBJETIVOS'!$F223=BASES!$B$11,"SI",""),"")</f>
        <v/>
      </c>
      <c r="T222" s="20" t="str">
        <f>IF((U222&lt;&gt;"")^(SUM(T$4:T221)&lt;&gt;""),MAX(T$4:T221)+1,"")</f>
        <v/>
      </c>
      <c r="U222" s="20" t="str">
        <f>IF(V222="SI",'TABLA DE OBJETIVOS'!$A223,"")</f>
        <v/>
      </c>
      <c r="V222" s="20" t="str">
        <f>IF(BASES!$B$12&lt;&gt;"",IF('TABLA DE OBJETIVOS'!$F223=BASES!$B$12,"SI",""),"")</f>
        <v/>
      </c>
    </row>
    <row r="223" spans="2:22" x14ac:dyDescent="0.3">
      <c r="B223" s="20" t="str">
        <f>IF((C223&lt;&gt;"")^(SUM(B$4:B222)&lt;&gt;""),MAX(B$4:B222)+1,"")</f>
        <v/>
      </c>
      <c r="C223" s="20" t="str">
        <f>IF(D223="SI",'TABLA DE OBJETIVOS'!$A224,"")</f>
        <v/>
      </c>
      <c r="D223" s="20" t="str">
        <f>IF(BASES!$B$6&lt;&gt;"",IF('TABLA DE OBJETIVOS'!$F224=BASES!$B$6,"SI",""),"")</f>
        <v/>
      </c>
      <c r="E223" s="20" t="str">
        <f>IF((F223&lt;&gt;"")^(SUM(E$4:E222)&lt;&gt;""),MAX(E$4:E222)+1,"")</f>
        <v/>
      </c>
      <c r="F223" s="20" t="str">
        <f>IF(G223="SI",'TABLA DE OBJETIVOS'!$A224,"")</f>
        <v/>
      </c>
      <c r="G223" s="20" t="str">
        <f>IF(BASES!$B$7&lt;&gt;"",IF('TABLA DE OBJETIVOS'!$F224=BASES!$B$7,"SI",""),"")</f>
        <v/>
      </c>
      <c r="H223" s="20" t="str">
        <f>IF((I223&lt;&gt;"")^(SUM(H$4:H222)&lt;&gt;""),MAX(H$4:H222)+1,"")</f>
        <v/>
      </c>
      <c r="I223" s="20" t="str">
        <f>IF(J223="SI",'TABLA DE OBJETIVOS'!$A224,"")</f>
        <v/>
      </c>
      <c r="J223" s="20" t="str">
        <f>IF(BASES!$B$8&lt;&gt;"",IF('TABLA DE OBJETIVOS'!$F224=BASES!$B$8,"SI",""),"")</f>
        <v/>
      </c>
      <c r="K223" s="20" t="str">
        <f>IF((L223&lt;&gt;"")^(SUM(K$4:K222)&lt;&gt;""),MAX(K$4:K222)+1,"")</f>
        <v/>
      </c>
      <c r="L223" s="20" t="str">
        <f>IF(M223="SI",'TABLA DE OBJETIVOS'!$A224,"")</f>
        <v/>
      </c>
      <c r="M223" s="20" t="str">
        <f>IF(BASES!$B$9&lt;&gt;"",IF('TABLA DE OBJETIVOS'!$F224=BASES!$B$9,"SI",""),"")</f>
        <v/>
      </c>
      <c r="N223" s="20" t="str">
        <f>IF((O223&lt;&gt;"")^(SUM(N$4:N222)&lt;&gt;""),MAX(N$4:N222)+1,"")</f>
        <v/>
      </c>
      <c r="O223" s="20" t="str">
        <f>IF(P223="SI",'TABLA DE OBJETIVOS'!$A224,"")</f>
        <v/>
      </c>
      <c r="P223" s="20" t="str">
        <f>IF(BASES!$B$10&lt;&gt;"",IF('TABLA DE OBJETIVOS'!$F224=BASES!$B$10,"SI",""),"")</f>
        <v/>
      </c>
      <c r="Q223" s="20" t="str">
        <f>IF((R223&lt;&gt;"")^(SUM(Q$4:Q222)&lt;&gt;""),MAX(Q$4:Q222)+1,"")</f>
        <v/>
      </c>
      <c r="R223" s="20" t="str">
        <f>IF(S223="SI",'TABLA DE OBJETIVOS'!$A224,"")</f>
        <v/>
      </c>
      <c r="S223" s="20" t="str">
        <f>IF(BASES!$B$11&lt;&gt;"",IF('TABLA DE OBJETIVOS'!$F224=BASES!$B$11,"SI",""),"")</f>
        <v/>
      </c>
      <c r="T223" s="20" t="str">
        <f>IF((U223&lt;&gt;"")^(SUM(T$4:T222)&lt;&gt;""),MAX(T$4:T222)+1,"")</f>
        <v/>
      </c>
      <c r="U223" s="20" t="str">
        <f>IF(V223="SI",'TABLA DE OBJETIVOS'!$A224,"")</f>
        <v/>
      </c>
      <c r="V223" s="20" t="str">
        <f>IF(BASES!$B$12&lt;&gt;"",IF('TABLA DE OBJETIVOS'!$F224=BASES!$B$12,"SI",""),"")</f>
        <v/>
      </c>
    </row>
    <row r="224" spans="2:22" x14ac:dyDescent="0.3">
      <c r="B224" s="20" t="str">
        <f>IF((C224&lt;&gt;"")^(SUM(B$4:B223)&lt;&gt;""),MAX(B$4:B223)+1,"")</f>
        <v/>
      </c>
      <c r="C224" s="20" t="str">
        <f>IF(D224="SI",'TABLA DE OBJETIVOS'!$A225,"")</f>
        <v/>
      </c>
      <c r="D224" s="20" t="str">
        <f>IF(BASES!$B$6&lt;&gt;"",IF('TABLA DE OBJETIVOS'!$F225=BASES!$B$6,"SI",""),"")</f>
        <v/>
      </c>
      <c r="E224" s="20" t="str">
        <f>IF((F224&lt;&gt;"")^(SUM(E$4:E223)&lt;&gt;""),MAX(E$4:E223)+1,"")</f>
        <v/>
      </c>
      <c r="F224" s="20" t="str">
        <f>IF(G224="SI",'TABLA DE OBJETIVOS'!$A225,"")</f>
        <v/>
      </c>
      <c r="G224" s="20" t="str">
        <f>IF(BASES!$B$7&lt;&gt;"",IF('TABLA DE OBJETIVOS'!$F225=BASES!$B$7,"SI",""),"")</f>
        <v/>
      </c>
      <c r="H224" s="20" t="str">
        <f>IF((I224&lt;&gt;"")^(SUM(H$4:H223)&lt;&gt;""),MAX(H$4:H223)+1,"")</f>
        <v/>
      </c>
      <c r="I224" s="20" t="str">
        <f>IF(J224="SI",'TABLA DE OBJETIVOS'!$A225,"")</f>
        <v/>
      </c>
      <c r="J224" s="20" t="str">
        <f>IF(BASES!$B$8&lt;&gt;"",IF('TABLA DE OBJETIVOS'!$F225=BASES!$B$8,"SI",""),"")</f>
        <v/>
      </c>
      <c r="K224" s="20" t="str">
        <f>IF((L224&lt;&gt;"")^(SUM(K$4:K223)&lt;&gt;""),MAX(K$4:K223)+1,"")</f>
        <v/>
      </c>
      <c r="L224" s="20" t="str">
        <f>IF(M224="SI",'TABLA DE OBJETIVOS'!$A225,"")</f>
        <v/>
      </c>
      <c r="M224" s="20" t="str">
        <f>IF(BASES!$B$9&lt;&gt;"",IF('TABLA DE OBJETIVOS'!$F225=BASES!$B$9,"SI",""),"")</f>
        <v/>
      </c>
      <c r="N224" s="20" t="str">
        <f>IF((O224&lt;&gt;"")^(SUM(N$4:N223)&lt;&gt;""),MAX(N$4:N223)+1,"")</f>
        <v/>
      </c>
      <c r="O224" s="20" t="str">
        <f>IF(P224="SI",'TABLA DE OBJETIVOS'!$A225,"")</f>
        <v/>
      </c>
      <c r="P224" s="20" t="str">
        <f>IF(BASES!$B$10&lt;&gt;"",IF('TABLA DE OBJETIVOS'!$F225=BASES!$B$10,"SI",""),"")</f>
        <v/>
      </c>
      <c r="Q224" s="20" t="str">
        <f>IF((R224&lt;&gt;"")^(SUM(Q$4:Q223)&lt;&gt;""),MAX(Q$4:Q223)+1,"")</f>
        <v/>
      </c>
      <c r="R224" s="20" t="str">
        <f>IF(S224="SI",'TABLA DE OBJETIVOS'!$A225,"")</f>
        <v/>
      </c>
      <c r="S224" s="20" t="str">
        <f>IF(BASES!$B$11&lt;&gt;"",IF('TABLA DE OBJETIVOS'!$F225=BASES!$B$11,"SI",""),"")</f>
        <v/>
      </c>
      <c r="T224" s="20" t="str">
        <f>IF((U224&lt;&gt;"")^(SUM(T$4:T223)&lt;&gt;""),MAX(T$4:T223)+1,"")</f>
        <v/>
      </c>
      <c r="U224" s="20" t="str">
        <f>IF(V224="SI",'TABLA DE OBJETIVOS'!$A225,"")</f>
        <v/>
      </c>
      <c r="V224" s="20" t="str">
        <f>IF(BASES!$B$12&lt;&gt;"",IF('TABLA DE OBJETIVOS'!$F225=BASES!$B$12,"SI",""),"")</f>
        <v/>
      </c>
    </row>
    <row r="225" spans="2:22" x14ac:dyDescent="0.3">
      <c r="B225" s="20" t="str">
        <f>IF((C225&lt;&gt;"")^(SUM(B$4:B224)&lt;&gt;""),MAX(B$4:B224)+1,"")</f>
        <v/>
      </c>
      <c r="C225" s="20" t="str">
        <f>IF(D225="SI",'TABLA DE OBJETIVOS'!$A226,"")</f>
        <v/>
      </c>
      <c r="D225" s="20" t="str">
        <f>IF(BASES!$B$6&lt;&gt;"",IF('TABLA DE OBJETIVOS'!$F226=BASES!$B$6,"SI",""),"")</f>
        <v/>
      </c>
      <c r="E225" s="20" t="str">
        <f>IF((F225&lt;&gt;"")^(SUM(E$4:E224)&lt;&gt;""),MAX(E$4:E224)+1,"")</f>
        <v/>
      </c>
      <c r="F225" s="20" t="str">
        <f>IF(G225="SI",'TABLA DE OBJETIVOS'!$A226,"")</f>
        <v/>
      </c>
      <c r="G225" s="20" t="str">
        <f>IF(BASES!$B$7&lt;&gt;"",IF('TABLA DE OBJETIVOS'!$F226=BASES!$B$7,"SI",""),"")</f>
        <v/>
      </c>
      <c r="H225" s="20" t="str">
        <f>IF((I225&lt;&gt;"")^(SUM(H$4:H224)&lt;&gt;""),MAX(H$4:H224)+1,"")</f>
        <v/>
      </c>
      <c r="I225" s="20" t="str">
        <f>IF(J225="SI",'TABLA DE OBJETIVOS'!$A226,"")</f>
        <v/>
      </c>
      <c r="J225" s="20" t="str">
        <f>IF(BASES!$B$8&lt;&gt;"",IF('TABLA DE OBJETIVOS'!$F226=BASES!$B$8,"SI",""),"")</f>
        <v/>
      </c>
      <c r="K225" s="20" t="str">
        <f>IF((L225&lt;&gt;"")^(SUM(K$4:K224)&lt;&gt;""),MAX(K$4:K224)+1,"")</f>
        <v/>
      </c>
      <c r="L225" s="20" t="str">
        <f>IF(M225="SI",'TABLA DE OBJETIVOS'!$A226,"")</f>
        <v/>
      </c>
      <c r="M225" s="20" t="str">
        <f>IF(BASES!$B$9&lt;&gt;"",IF('TABLA DE OBJETIVOS'!$F226=BASES!$B$9,"SI",""),"")</f>
        <v/>
      </c>
      <c r="N225" s="20" t="str">
        <f>IF((O225&lt;&gt;"")^(SUM(N$4:N224)&lt;&gt;""),MAX(N$4:N224)+1,"")</f>
        <v/>
      </c>
      <c r="O225" s="20" t="str">
        <f>IF(P225="SI",'TABLA DE OBJETIVOS'!$A226,"")</f>
        <v/>
      </c>
      <c r="P225" s="20" t="str">
        <f>IF(BASES!$B$10&lt;&gt;"",IF('TABLA DE OBJETIVOS'!$F226=BASES!$B$10,"SI",""),"")</f>
        <v/>
      </c>
      <c r="Q225" s="20" t="str">
        <f>IF((R225&lt;&gt;"")^(SUM(Q$4:Q224)&lt;&gt;""),MAX(Q$4:Q224)+1,"")</f>
        <v/>
      </c>
      <c r="R225" s="20" t="str">
        <f>IF(S225="SI",'TABLA DE OBJETIVOS'!$A226,"")</f>
        <v/>
      </c>
      <c r="S225" s="20" t="str">
        <f>IF(BASES!$B$11&lt;&gt;"",IF('TABLA DE OBJETIVOS'!$F226=BASES!$B$11,"SI",""),"")</f>
        <v/>
      </c>
      <c r="T225" s="20" t="str">
        <f>IF((U225&lt;&gt;"")^(SUM(T$4:T224)&lt;&gt;""),MAX(T$4:T224)+1,"")</f>
        <v/>
      </c>
      <c r="U225" s="20" t="str">
        <f>IF(V225="SI",'TABLA DE OBJETIVOS'!$A226,"")</f>
        <v/>
      </c>
      <c r="V225" s="20" t="str">
        <f>IF(BASES!$B$12&lt;&gt;"",IF('TABLA DE OBJETIVOS'!$F226=BASES!$B$12,"SI",""),"")</f>
        <v/>
      </c>
    </row>
    <row r="226" spans="2:22" x14ac:dyDescent="0.3">
      <c r="B226" s="20" t="str">
        <f>IF((C226&lt;&gt;"")^(SUM(B$4:B225)&lt;&gt;""),MAX(B$4:B225)+1,"")</f>
        <v/>
      </c>
      <c r="C226" s="20" t="str">
        <f>IF(D226="SI",'TABLA DE OBJETIVOS'!$A227,"")</f>
        <v/>
      </c>
      <c r="D226" s="20" t="str">
        <f>IF(BASES!$B$6&lt;&gt;"",IF('TABLA DE OBJETIVOS'!$F227=BASES!$B$6,"SI",""),"")</f>
        <v/>
      </c>
      <c r="E226" s="20" t="str">
        <f>IF((F226&lt;&gt;"")^(SUM(E$4:E225)&lt;&gt;""),MAX(E$4:E225)+1,"")</f>
        <v/>
      </c>
      <c r="F226" s="20" t="str">
        <f>IF(G226="SI",'TABLA DE OBJETIVOS'!$A227,"")</f>
        <v/>
      </c>
      <c r="G226" s="20" t="str">
        <f>IF(BASES!$B$7&lt;&gt;"",IF('TABLA DE OBJETIVOS'!$F227=BASES!$B$7,"SI",""),"")</f>
        <v/>
      </c>
      <c r="H226" s="20" t="str">
        <f>IF((I226&lt;&gt;"")^(SUM(H$4:H225)&lt;&gt;""),MAX(H$4:H225)+1,"")</f>
        <v/>
      </c>
      <c r="I226" s="20" t="str">
        <f>IF(J226="SI",'TABLA DE OBJETIVOS'!$A227,"")</f>
        <v/>
      </c>
      <c r="J226" s="20" t="str">
        <f>IF(BASES!$B$8&lt;&gt;"",IF('TABLA DE OBJETIVOS'!$F227=BASES!$B$8,"SI",""),"")</f>
        <v/>
      </c>
      <c r="K226" s="20" t="str">
        <f>IF((L226&lt;&gt;"")^(SUM(K$4:K225)&lt;&gt;""),MAX(K$4:K225)+1,"")</f>
        <v/>
      </c>
      <c r="L226" s="20" t="str">
        <f>IF(M226="SI",'TABLA DE OBJETIVOS'!$A227,"")</f>
        <v/>
      </c>
      <c r="M226" s="20" t="str">
        <f>IF(BASES!$B$9&lt;&gt;"",IF('TABLA DE OBJETIVOS'!$F227=BASES!$B$9,"SI",""),"")</f>
        <v/>
      </c>
      <c r="N226" s="20" t="str">
        <f>IF((O226&lt;&gt;"")^(SUM(N$4:N225)&lt;&gt;""),MAX(N$4:N225)+1,"")</f>
        <v/>
      </c>
      <c r="O226" s="20" t="str">
        <f>IF(P226="SI",'TABLA DE OBJETIVOS'!$A227,"")</f>
        <v/>
      </c>
      <c r="P226" s="20" t="str">
        <f>IF(BASES!$B$10&lt;&gt;"",IF('TABLA DE OBJETIVOS'!$F227=BASES!$B$10,"SI",""),"")</f>
        <v/>
      </c>
      <c r="Q226" s="20" t="str">
        <f>IF((R226&lt;&gt;"")^(SUM(Q$4:Q225)&lt;&gt;""),MAX(Q$4:Q225)+1,"")</f>
        <v/>
      </c>
      <c r="R226" s="20" t="str">
        <f>IF(S226="SI",'TABLA DE OBJETIVOS'!$A227,"")</f>
        <v/>
      </c>
      <c r="S226" s="20" t="str">
        <f>IF(BASES!$B$11&lt;&gt;"",IF('TABLA DE OBJETIVOS'!$F227=BASES!$B$11,"SI",""),"")</f>
        <v/>
      </c>
      <c r="T226" s="20" t="str">
        <f>IF((U226&lt;&gt;"")^(SUM(T$4:T225)&lt;&gt;""),MAX(T$4:T225)+1,"")</f>
        <v/>
      </c>
      <c r="U226" s="20" t="str">
        <f>IF(V226="SI",'TABLA DE OBJETIVOS'!$A227,"")</f>
        <v/>
      </c>
      <c r="V226" s="20" t="str">
        <f>IF(BASES!$B$12&lt;&gt;"",IF('TABLA DE OBJETIVOS'!$F227=BASES!$B$12,"SI",""),"")</f>
        <v/>
      </c>
    </row>
    <row r="227" spans="2:22" x14ac:dyDescent="0.3">
      <c r="B227" s="20" t="str">
        <f>IF((C227&lt;&gt;"")^(SUM(B$4:B226)&lt;&gt;""),MAX(B$4:B226)+1,"")</f>
        <v/>
      </c>
      <c r="C227" s="20" t="str">
        <f>IF(D227="SI",'TABLA DE OBJETIVOS'!$A228,"")</f>
        <v/>
      </c>
      <c r="D227" s="20" t="str">
        <f>IF(BASES!$B$6&lt;&gt;"",IF('TABLA DE OBJETIVOS'!$F228=BASES!$B$6,"SI",""),"")</f>
        <v/>
      </c>
      <c r="E227" s="20" t="str">
        <f>IF((F227&lt;&gt;"")^(SUM(E$4:E226)&lt;&gt;""),MAX(E$4:E226)+1,"")</f>
        <v/>
      </c>
      <c r="F227" s="20" t="str">
        <f>IF(G227="SI",'TABLA DE OBJETIVOS'!$A228,"")</f>
        <v/>
      </c>
      <c r="G227" s="20" t="str">
        <f>IF(BASES!$B$7&lt;&gt;"",IF('TABLA DE OBJETIVOS'!$F228=BASES!$B$7,"SI",""),"")</f>
        <v/>
      </c>
      <c r="H227" s="20" t="str">
        <f>IF((I227&lt;&gt;"")^(SUM(H$4:H226)&lt;&gt;""),MAX(H$4:H226)+1,"")</f>
        <v/>
      </c>
      <c r="I227" s="20" t="str">
        <f>IF(J227="SI",'TABLA DE OBJETIVOS'!$A228,"")</f>
        <v/>
      </c>
      <c r="J227" s="20" t="str">
        <f>IF(BASES!$B$8&lt;&gt;"",IF('TABLA DE OBJETIVOS'!$F228=BASES!$B$8,"SI",""),"")</f>
        <v/>
      </c>
      <c r="K227" s="20" t="str">
        <f>IF((L227&lt;&gt;"")^(SUM(K$4:K226)&lt;&gt;""),MAX(K$4:K226)+1,"")</f>
        <v/>
      </c>
      <c r="L227" s="20" t="str">
        <f>IF(M227="SI",'TABLA DE OBJETIVOS'!$A228,"")</f>
        <v/>
      </c>
      <c r="M227" s="20" t="str">
        <f>IF(BASES!$B$9&lt;&gt;"",IF('TABLA DE OBJETIVOS'!$F228=BASES!$B$9,"SI",""),"")</f>
        <v/>
      </c>
      <c r="N227" s="20" t="str">
        <f>IF((O227&lt;&gt;"")^(SUM(N$4:N226)&lt;&gt;""),MAX(N$4:N226)+1,"")</f>
        <v/>
      </c>
      <c r="O227" s="20" t="str">
        <f>IF(P227="SI",'TABLA DE OBJETIVOS'!$A228,"")</f>
        <v/>
      </c>
      <c r="P227" s="20" t="str">
        <f>IF(BASES!$B$10&lt;&gt;"",IF('TABLA DE OBJETIVOS'!$F228=BASES!$B$10,"SI",""),"")</f>
        <v/>
      </c>
      <c r="Q227" s="20" t="str">
        <f>IF((R227&lt;&gt;"")^(SUM(Q$4:Q226)&lt;&gt;""),MAX(Q$4:Q226)+1,"")</f>
        <v/>
      </c>
      <c r="R227" s="20" t="str">
        <f>IF(S227="SI",'TABLA DE OBJETIVOS'!$A228,"")</f>
        <v/>
      </c>
      <c r="S227" s="20" t="str">
        <f>IF(BASES!$B$11&lt;&gt;"",IF('TABLA DE OBJETIVOS'!$F228=BASES!$B$11,"SI",""),"")</f>
        <v/>
      </c>
      <c r="T227" s="20" t="str">
        <f>IF((U227&lt;&gt;"")^(SUM(T$4:T226)&lt;&gt;""),MAX(T$4:T226)+1,"")</f>
        <v/>
      </c>
      <c r="U227" s="20" t="str">
        <f>IF(V227="SI",'TABLA DE OBJETIVOS'!$A228,"")</f>
        <v/>
      </c>
      <c r="V227" s="20" t="str">
        <f>IF(BASES!$B$12&lt;&gt;"",IF('TABLA DE OBJETIVOS'!$F228=BASES!$B$12,"SI",""),"")</f>
        <v/>
      </c>
    </row>
    <row r="228" spans="2:22" x14ac:dyDescent="0.3">
      <c r="B228" s="20" t="str">
        <f>IF((C228&lt;&gt;"")^(SUM(B$4:B227)&lt;&gt;""),MAX(B$4:B227)+1,"")</f>
        <v/>
      </c>
      <c r="C228" s="20" t="str">
        <f>IF(D228="SI",'TABLA DE OBJETIVOS'!$A229,"")</f>
        <v/>
      </c>
      <c r="D228" s="20" t="str">
        <f>IF(BASES!$B$6&lt;&gt;"",IF('TABLA DE OBJETIVOS'!$F229=BASES!$B$6,"SI",""),"")</f>
        <v/>
      </c>
      <c r="E228" s="20" t="str">
        <f>IF((F228&lt;&gt;"")^(SUM(E$4:E227)&lt;&gt;""),MAX(E$4:E227)+1,"")</f>
        <v/>
      </c>
      <c r="F228" s="20" t="str">
        <f>IF(G228="SI",'TABLA DE OBJETIVOS'!$A229,"")</f>
        <v/>
      </c>
      <c r="G228" s="20" t="str">
        <f>IF(BASES!$B$7&lt;&gt;"",IF('TABLA DE OBJETIVOS'!$F229=BASES!$B$7,"SI",""),"")</f>
        <v/>
      </c>
      <c r="H228" s="20" t="str">
        <f>IF((I228&lt;&gt;"")^(SUM(H$4:H227)&lt;&gt;""),MAX(H$4:H227)+1,"")</f>
        <v/>
      </c>
      <c r="I228" s="20" t="str">
        <f>IF(J228="SI",'TABLA DE OBJETIVOS'!$A229,"")</f>
        <v/>
      </c>
      <c r="J228" s="20" t="str">
        <f>IF(BASES!$B$8&lt;&gt;"",IF('TABLA DE OBJETIVOS'!$F229=BASES!$B$8,"SI",""),"")</f>
        <v/>
      </c>
      <c r="K228" s="20" t="str">
        <f>IF((L228&lt;&gt;"")^(SUM(K$4:K227)&lt;&gt;""),MAX(K$4:K227)+1,"")</f>
        <v/>
      </c>
      <c r="L228" s="20" t="str">
        <f>IF(M228="SI",'TABLA DE OBJETIVOS'!$A229,"")</f>
        <v/>
      </c>
      <c r="M228" s="20" t="str">
        <f>IF(BASES!$B$9&lt;&gt;"",IF('TABLA DE OBJETIVOS'!$F229=BASES!$B$9,"SI",""),"")</f>
        <v/>
      </c>
      <c r="N228" s="20" t="str">
        <f>IF((O228&lt;&gt;"")^(SUM(N$4:N227)&lt;&gt;""),MAX(N$4:N227)+1,"")</f>
        <v/>
      </c>
      <c r="O228" s="20" t="str">
        <f>IF(P228="SI",'TABLA DE OBJETIVOS'!$A229,"")</f>
        <v/>
      </c>
      <c r="P228" s="20" t="str">
        <f>IF(BASES!$B$10&lt;&gt;"",IF('TABLA DE OBJETIVOS'!$F229=BASES!$B$10,"SI",""),"")</f>
        <v/>
      </c>
      <c r="Q228" s="20" t="str">
        <f>IF((R228&lt;&gt;"")^(SUM(Q$4:Q227)&lt;&gt;""),MAX(Q$4:Q227)+1,"")</f>
        <v/>
      </c>
      <c r="R228" s="20" t="str">
        <f>IF(S228="SI",'TABLA DE OBJETIVOS'!$A229,"")</f>
        <v/>
      </c>
      <c r="S228" s="20" t="str">
        <f>IF(BASES!$B$11&lt;&gt;"",IF('TABLA DE OBJETIVOS'!$F229=BASES!$B$11,"SI",""),"")</f>
        <v/>
      </c>
      <c r="T228" s="20" t="str">
        <f>IF((U228&lt;&gt;"")^(SUM(T$4:T227)&lt;&gt;""),MAX(T$4:T227)+1,"")</f>
        <v/>
      </c>
      <c r="U228" s="20" t="str">
        <f>IF(V228="SI",'TABLA DE OBJETIVOS'!$A229,"")</f>
        <v/>
      </c>
      <c r="V228" s="20" t="str">
        <f>IF(BASES!$B$12&lt;&gt;"",IF('TABLA DE OBJETIVOS'!$F229=BASES!$B$12,"SI",""),"")</f>
        <v/>
      </c>
    </row>
    <row r="229" spans="2:22" x14ac:dyDescent="0.3">
      <c r="B229" s="20" t="str">
        <f>IF((C229&lt;&gt;"")^(SUM(B$4:B228)&lt;&gt;""),MAX(B$4:B228)+1,"")</f>
        <v/>
      </c>
      <c r="C229" s="20" t="str">
        <f>IF(D229="SI",'TABLA DE OBJETIVOS'!$A230,"")</f>
        <v/>
      </c>
      <c r="D229" s="20" t="str">
        <f>IF(BASES!$B$6&lt;&gt;"",IF('TABLA DE OBJETIVOS'!$F230=BASES!$B$6,"SI",""),"")</f>
        <v/>
      </c>
      <c r="E229" s="20" t="str">
        <f>IF((F229&lt;&gt;"")^(SUM(E$4:E228)&lt;&gt;""),MAX(E$4:E228)+1,"")</f>
        <v/>
      </c>
      <c r="F229" s="20" t="str">
        <f>IF(G229="SI",'TABLA DE OBJETIVOS'!$A230,"")</f>
        <v/>
      </c>
      <c r="G229" s="20" t="str">
        <f>IF(BASES!$B$7&lt;&gt;"",IF('TABLA DE OBJETIVOS'!$F230=BASES!$B$7,"SI",""),"")</f>
        <v/>
      </c>
      <c r="H229" s="20" t="str">
        <f>IF((I229&lt;&gt;"")^(SUM(H$4:H228)&lt;&gt;""),MAX(H$4:H228)+1,"")</f>
        <v/>
      </c>
      <c r="I229" s="20" t="str">
        <f>IF(J229="SI",'TABLA DE OBJETIVOS'!$A230,"")</f>
        <v/>
      </c>
      <c r="J229" s="20" t="str">
        <f>IF(BASES!$B$8&lt;&gt;"",IF('TABLA DE OBJETIVOS'!$F230=BASES!$B$8,"SI",""),"")</f>
        <v/>
      </c>
      <c r="K229" s="20" t="str">
        <f>IF((L229&lt;&gt;"")^(SUM(K$4:K228)&lt;&gt;""),MAX(K$4:K228)+1,"")</f>
        <v/>
      </c>
      <c r="L229" s="20" t="str">
        <f>IF(M229="SI",'TABLA DE OBJETIVOS'!$A230,"")</f>
        <v/>
      </c>
      <c r="M229" s="20" t="str">
        <f>IF(BASES!$B$9&lt;&gt;"",IF('TABLA DE OBJETIVOS'!$F230=BASES!$B$9,"SI",""),"")</f>
        <v/>
      </c>
      <c r="N229" s="20" t="str">
        <f>IF((O229&lt;&gt;"")^(SUM(N$4:N228)&lt;&gt;""),MAX(N$4:N228)+1,"")</f>
        <v/>
      </c>
      <c r="O229" s="20" t="str">
        <f>IF(P229="SI",'TABLA DE OBJETIVOS'!$A230,"")</f>
        <v/>
      </c>
      <c r="P229" s="20" t="str">
        <f>IF(BASES!$B$10&lt;&gt;"",IF('TABLA DE OBJETIVOS'!$F230=BASES!$B$10,"SI",""),"")</f>
        <v/>
      </c>
      <c r="Q229" s="20" t="str">
        <f>IF((R229&lt;&gt;"")^(SUM(Q$4:Q228)&lt;&gt;""),MAX(Q$4:Q228)+1,"")</f>
        <v/>
      </c>
      <c r="R229" s="20" t="str">
        <f>IF(S229="SI",'TABLA DE OBJETIVOS'!$A230,"")</f>
        <v/>
      </c>
      <c r="S229" s="20" t="str">
        <f>IF(BASES!$B$11&lt;&gt;"",IF('TABLA DE OBJETIVOS'!$F230=BASES!$B$11,"SI",""),"")</f>
        <v/>
      </c>
      <c r="T229" s="20" t="str">
        <f>IF((U229&lt;&gt;"")^(SUM(T$4:T228)&lt;&gt;""),MAX(T$4:T228)+1,"")</f>
        <v/>
      </c>
      <c r="U229" s="20" t="str">
        <f>IF(V229="SI",'TABLA DE OBJETIVOS'!$A230,"")</f>
        <v/>
      </c>
      <c r="V229" s="20" t="str">
        <f>IF(BASES!$B$12&lt;&gt;"",IF('TABLA DE OBJETIVOS'!$F230=BASES!$B$12,"SI",""),"")</f>
        <v/>
      </c>
    </row>
    <row r="230" spans="2:22" x14ac:dyDescent="0.3">
      <c r="B230" s="20" t="str">
        <f>IF((C230&lt;&gt;"")^(SUM(B$4:B229)&lt;&gt;""),MAX(B$4:B229)+1,"")</f>
        <v/>
      </c>
      <c r="C230" s="20" t="str">
        <f>IF(D230="SI",'TABLA DE OBJETIVOS'!$A231,"")</f>
        <v/>
      </c>
      <c r="D230" s="20" t="str">
        <f>IF(BASES!$B$6&lt;&gt;"",IF('TABLA DE OBJETIVOS'!$F231=BASES!$B$6,"SI",""),"")</f>
        <v/>
      </c>
      <c r="E230" s="20" t="str">
        <f>IF((F230&lt;&gt;"")^(SUM(E$4:E229)&lt;&gt;""),MAX(E$4:E229)+1,"")</f>
        <v/>
      </c>
      <c r="F230" s="20" t="str">
        <f>IF(G230="SI",'TABLA DE OBJETIVOS'!$A231,"")</f>
        <v/>
      </c>
      <c r="G230" s="20" t="str">
        <f>IF(BASES!$B$7&lt;&gt;"",IF('TABLA DE OBJETIVOS'!$F231=BASES!$B$7,"SI",""),"")</f>
        <v/>
      </c>
      <c r="H230" s="20" t="str">
        <f>IF((I230&lt;&gt;"")^(SUM(H$4:H229)&lt;&gt;""),MAX(H$4:H229)+1,"")</f>
        <v/>
      </c>
      <c r="I230" s="20" t="str">
        <f>IF(J230="SI",'TABLA DE OBJETIVOS'!$A231,"")</f>
        <v/>
      </c>
      <c r="J230" s="20" t="str">
        <f>IF(BASES!$B$8&lt;&gt;"",IF('TABLA DE OBJETIVOS'!$F231=BASES!$B$8,"SI",""),"")</f>
        <v/>
      </c>
      <c r="K230" s="20" t="str">
        <f>IF((L230&lt;&gt;"")^(SUM(K$4:K229)&lt;&gt;""),MAX(K$4:K229)+1,"")</f>
        <v/>
      </c>
      <c r="L230" s="20" t="str">
        <f>IF(M230="SI",'TABLA DE OBJETIVOS'!$A231,"")</f>
        <v/>
      </c>
      <c r="M230" s="20" t="str">
        <f>IF(BASES!$B$9&lt;&gt;"",IF('TABLA DE OBJETIVOS'!$F231=BASES!$B$9,"SI",""),"")</f>
        <v/>
      </c>
      <c r="N230" s="20" t="str">
        <f>IF((O230&lt;&gt;"")^(SUM(N$4:N229)&lt;&gt;""),MAX(N$4:N229)+1,"")</f>
        <v/>
      </c>
      <c r="O230" s="20" t="str">
        <f>IF(P230="SI",'TABLA DE OBJETIVOS'!$A231,"")</f>
        <v/>
      </c>
      <c r="P230" s="20" t="str">
        <f>IF(BASES!$B$10&lt;&gt;"",IF('TABLA DE OBJETIVOS'!$F231=BASES!$B$10,"SI",""),"")</f>
        <v/>
      </c>
      <c r="Q230" s="20" t="str">
        <f>IF((R230&lt;&gt;"")^(SUM(Q$4:Q229)&lt;&gt;""),MAX(Q$4:Q229)+1,"")</f>
        <v/>
      </c>
      <c r="R230" s="20" t="str">
        <f>IF(S230="SI",'TABLA DE OBJETIVOS'!$A231,"")</f>
        <v/>
      </c>
      <c r="S230" s="20" t="str">
        <f>IF(BASES!$B$11&lt;&gt;"",IF('TABLA DE OBJETIVOS'!$F231=BASES!$B$11,"SI",""),"")</f>
        <v/>
      </c>
      <c r="T230" s="20" t="str">
        <f>IF((U230&lt;&gt;"")^(SUM(T$4:T229)&lt;&gt;""),MAX(T$4:T229)+1,"")</f>
        <v/>
      </c>
      <c r="U230" s="20" t="str">
        <f>IF(V230="SI",'TABLA DE OBJETIVOS'!$A231,"")</f>
        <v/>
      </c>
      <c r="V230" s="20" t="str">
        <f>IF(BASES!$B$12&lt;&gt;"",IF('TABLA DE OBJETIVOS'!$F231=BASES!$B$12,"SI",""),"")</f>
        <v/>
      </c>
    </row>
    <row r="231" spans="2:22" x14ac:dyDescent="0.3">
      <c r="B231" s="20" t="str">
        <f>IF((C231&lt;&gt;"")^(SUM(B$4:B230)&lt;&gt;""),MAX(B$4:B230)+1,"")</f>
        <v/>
      </c>
      <c r="C231" s="20" t="str">
        <f>IF(D231="SI",'TABLA DE OBJETIVOS'!$A232,"")</f>
        <v/>
      </c>
      <c r="D231" s="20" t="str">
        <f>IF(BASES!$B$6&lt;&gt;"",IF('TABLA DE OBJETIVOS'!$F232=BASES!$B$6,"SI",""),"")</f>
        <v/>
      </c>
      <c r="E231" s="20" t="str">
        <f>IF((F231&lt;&gt;"")^(SUM(E$4:E230)&lt;&gt;""),MAX(E$4:E230)+1,"")</f>
        <v/>
      </c>
      <c r="F231" s="20" t="str">
        <f>IF(G231="SI",'TABLA DE OBJETIVOS'!$A232,"")</f>
        <v/>
      </c>
      <c r="G231" s="20" t="str">
        <f>IF(BASES!$B$7&lt;&gt;"",IF('TABLA DE OBJETIVOS'!$F232=BASES!$B$7,"SI",""),"")</f>
        <v/>
      </c>
      <c r="H231" s="20" t="str">
        <f>IF((I231&lt;&gt;"")^(SUM(H$4:H230)&lt;&gt;""),MAX(H$4:H230)+1,"")</f>
        <v/>
      </c>
      <c r="I231" s="20" t="str">
        <f>IF(J231="SI",'TABLA DE OBJETIVOS'!$A232,"")</f>
        <v/>
      </c>
      <c r="J231" s="20" t="str">
        <f>IF(BASES!$B$8&lt;&gt;"",IF('TABLA DE OBJETIVOS'!$F232=BASES!$B$8,"SI",""),"")</f>
        <v/>
      </c>
      <c r="K231" s="20" t="str">
        <f>IF((L231&lt;&gt;"")^(SUM(K$4:K230)&lt;&gt;""),MAX(K$4:K230)+1,"")</f>
        <v/>
      </c>
      <c r="L231" s="20" t="str">
        <f>IF(M231="SI",'TABLA DE OBJETIVOS'!$A232,"")</f>
        <v/>
      </c>
      <c r="M231" s="20" t="str">
        <f>IF(BASES!$B$9&lt;&gt;"",IF('TABLA DE OBJETIVOS'!$F232=BASES!$B$9,"SI",""),"")</f>
        <v/>
      </c>
      <c r="N231" s="20" t="str">
        <f>IF((O231&lt;&gt;"")^(SUM(N$4:N230)&lt;&gt;""),MAX(N$4:N230)+1,"")</f>
        <v/>
      </c>
      <c r="O231" s="20" t="str">
        <f>IF(P231="SI",'TABLA DE OBJETIVOS'!$A232,"")</f>
        <v/>
      </c>
      <c r="P231" s="20" t="str">
        <f>IF(BASES!$B$10&lt;&gt;"",IF('TABLA DE OBJETIVOS'!$F232=BASES!$B$10,"SI",""),"")</f>
        <v/>
      </c>
      <c r="Q231" s="20" t="str">
        <f>IF((R231&lt;&gt;"")^(SUM(Q$4:Q230)&lt;&gt;""),MAX(Q$4:Q230)+1,"")</f>
        <v/>
      </c>
      <c r="R231" s="20" t="str">
        <f>IF(S231="SI",'TABLA DE OBJETIVOS'!$A232,"")</f>
        <v/>
      </c>
      <c r="S231" s="20" t="str">
        <f>IF(BASES!$B$11&lt;&gt;"",IF('TABLA DE OBJETIVOS'!$F232=BASES!$B$11,"SI",""),"")</f>
        <v/>
      </c>
      <c r="T231" s="20" t="str">
        <f>IF((U231&lt;&gt;"")^(SUM(T$4:T230)&lt;&gt;""),MAX(T$4:T230)+1,"")</f>
        <v/>
      </c>
      <c r="U231" s="20" t="str">
        <f>IF(V231="SI",'TABLA DE OBJETIVOS'!$A232,"")</f>
        <v/>
      </c>
      <c r="V231" s="20" t="str">
        <f>IF(BASES!$B$12&lt;&gt;"",IF('TABLA DE OBJETIVOS'!$F232=BASES!$B$12,"SI",""),"")</f>
        <v/>
      </c>
    </row>
    <row r="232" spans="2:22" x14ac:dyDescent="0.3">
      <c r="B232" s="20" t="str">
        <f>IF((C232&lt;&gt;"")^(SUM(B$4:B231)&lt;&gt;""),MAX(B$4:B231)+1,"")</f>
        <v/>
      </c>
      <c r="C232" s="20" t="str">
        <f>IF(D232="SI",'TABLA DE OBJETIVOS'!$A233,"")</f>
        <v/>
      </c>
      <c r="D232" s="20" t="str">
        <f>IF(BASES!$B$6&lt;&gt;"",IF('TABLA DE OBJETIVOS'!$F233=BASES!$B$6,"SI",""),"")</f>
        <v/>
      </c>
      <c r="E232" s="20" t="str">
        <f>IF((F232&lt;&gt;"")^(SUM(E$4:E231)&lt;&gt;""),MAX(E$4:E231)+1,"")</f>
        <v/>
      </c>
      <c r="F232" s="20" t="str">
        <f>IF(G232="SI",'TABLA DE OBJETIVOS'!$A233,"")</f>
        <v/>
      </c>
      <c r="G232" s="20" t="str">
        <f>IF(BASES!$B$7&lt;&gt;"",IF('TABLA DE OBJETIVOS'!$F233=BASES!$B$7,"SI",""),"")</f>
        <v/>
      </c>
      <c r="H232" s="20" t="str">
        <f>IF((I232&lt;&gt;"")^(SUM(H$4:H231)&lt;&gt;""),MAX(H$4:H231)+1,"")</f>
        <v/>
      </c>
      <c r="I232" s="20" t="str">
        <f>IF(J232="SI",'TABLA DE OBJETIVOS'!$A233,"")</f>
        <v/>
      </c>
      <c r="J232" s="20" t="str">
        <f>IF(BASES!$B$8&lt;&gt;"",IF('TABLA DE OBJETIVOS'!$F233=BASES!$B$8,"SI",""),"")</f>
        <v/>
      </c>
      <c r="K232" s="20" t="str">
        <f>IF((L232&lt;&gt;"")^(SUM(K$4:K231)&lt;&gt;""),MAX(K$4:K231)+1,"")</f>
        <v/>
      </c>
      <c r="L232" s="20" t="str">
        <f>IF(M232="SI",'TABLA DE OBJETIVOS'!$A233,"")</f>
        <v/>
      </c>
      <c r="M232" s="20" t="str">
        <f>IF(BASES!$B$9&lt;&gt;"",IF('TABLA DE OBJETIVOS'!$F233=BASES!$B$9,"SI",""),"")</f>
        <v/>
      </c>
      <c r="N232" s="20" t="str">
        <f>IF((O232&lt;&gt;"")^(SUM(N$4:N231)&lt;&gt;""),MAX(N$4:N231)+1,"")</f>
        <v/>
      </c>
      <c r="O232" s="20" t="str">
        <f>IF(P232="SI",'TABLA DE OBJETIVOS'!$A233,"")</f>
        <v/>
      </c>
      <c r="P232" s="20" t="str">
        <f>IF(BASES!$B$10&lt;&gt;"",IF('TABLA DE OBJETIVOS'!$F233=BASES!$B$10,"SI",""),"")</f>
        <v/>
      </c>
      <c r="Q232" s="20" t="str">
        <f>IF((R232&lt;&gt;"")^(SUM(Q$4:Q231)&lt;&gt;""),MAX(Q$4:Q231)+1,"")</f>
        <v/>
      </c>
      <c r="R232" s="20" t="str">
        <f>IF(S232="SI",'TABLA DE OBJETIVOS'!$A233,"")</f>
        <v/>
      </c>
      <c r="S232" s="20" t="str">
        <f>IF(BASES!$B$11&lt;&gt;"",IF('TABLA DE OBJETIVOS'!$F233=BASES!$B$11,"SI",""),"")</f>
        <v/>
      </c>
      <c r="T232" s="20" t="str">
        <f>IF((U232&lt;&gt;"")^(SUM(T$4:T231)&lt;&gt;""),MAX(T$4:T231)+1,"")</f>
        <v/>
      </c>
      <c r="U232" s="20" t="str">
        <f>IF(V232="SI",'TABLA DE OBJETIVOS'!$A233,"")</f>
        <v/>
      </c>
      <c r="V232" s="20" t="str">
        <f>IF(BASES!$B$12&lt;&gt;"",IF('TABLA DE OBJETIVOS'!$F233=BASES!$B$12,"SI",""),"")</f>
        <v/>
      </c>
    </row>
    <row r="233" spans="2:22" x14ac:dyDescent="0.3">
      <c r="B233" s="20" t="str">
        <f>IF((C233&lt;&gt;"")^(SUM(B$4:B232)&lt;&gt;""),MAX(B$4:B232)+1,"")</f>
        <v/>
      </c>
      <c r="C233" s="20" t="str">
        <f>IF(D233="SI",'TABLA DE OBJETIVOS'!$A234,"")</f>
        <v/>
      </c>
      <c r="D233" s="20" t="str">
        <f>IF(BASES!$B$6&lt;&gt;"",IF('TABLA DE OBJETIVOS'!$F234=BASES!$B$6,"SI",""),"")</f>
        <v/>
      </c>
      <c r="E233" s="20" t="str">
        <f>IF((F233&lt;&gt;"")^(SUM(E$4:E232)&lt;&gt;""),MAX(E$4:E232)+1,"")</f>
        <v/>
      </c>
      <c r="F233" s="20" t="str">
        <f>IF(G233="SI",'TABLA DE OBJETIVOS'!$A234,"")</f>
        <v/>
      </c>
      <c r="G233" s="20" t="str">
        <f>IF(BASES!$B$7&lt;&gt;"",IF('TABLA DE OBJETIVOS'!$F234=BASES!$B$7,"SI",""),"")</f>
        <v/>
      </c>
      <c r="H233" s="20" t="str">
        <f>IF((I233&lt;&gt;"")^(SUM(H$4:H232)&lt;&gt;""),MAX(H$4:H232)+1,"")</f>
        <v/>
      </c>
      <c r="I233" s="20" t="str">
        <f>IF(J233="SI",'TABLA DE OBJETIVOS'!$A234,"")</f>
        <v/>
      </c>
      <c r="J233" s="20" t="str">
        <f>IF(BASES!$B$8&lt;&gt;"",IF('TABLA DE OBJETIVOS'!$F234=BASES!$B$8,"SI",""),"")</f>
        <v/>
      </c>
      <c r="K233" s="20" t="str">
        <f>IF((L233&lt;&gt;"")^(SUM(K$4:K232)&lt;&gt;""),MAX(K$4:K232)+1,"")</f>
        <v/>
      </c>
      <c r="L233" s="20" t="str">
        <f>IF(M233="SI",'TABLA DE OBJETIVOS'!$A234,"")</f>
        <v/>
      </c>
      <c r="M233" s="20" t="str">
        <f>IF(BASES!$B$9&lt;&gt;"",IF('TABLA DE OBJETIVOS'!$F234=BASES!$B$9,"SI",""),"")</f>
        <v/>
      </c>
      <c r="N233" s="20" t="str">
        <f>IF((O233&lt;&gt;"")^(SUM(N$4:N232)&lt;&gt;""),MAX(N$4:N232)+1,"")</f>
        <v/>
      </c>
      <c r="O233" s="20" t="str">
        <f>IF(P233="SI",'TABLA DE OBJETIVOS'!$A234,"")</f>
        <v/>
      </c>
      <c r="P233" s="20" t="str">
        <f>IF(BASES!$B$10&lt;&gt;"",IF('TABLA DE OBJETIVOS'!$F234=BASES!$B$10,"SI",""),"")</f>
        <v/>
      </c>
      <c r="Q233" s="20" t="str">
        <f>IF((R233&lt;&gt;"")^(SUM(Q$4:Q232)&lt;&gt;""),MAX(Q$4:Q232)+1,"")</f>
        <v/>
      </c>
      <c r="R233" s="20" t="str">
        <f>IF(S233="SI",'TABLA DE OBJETIVOS'!$A234,"")</f>
        <v/>
      </c>
      <c r="S233" s="20" t="str">
        <f>IF(BASES!$B$11&lt;&gt;"",IF('TABLA DE OBJETIVOS'!$F234=BASES!$B$11,"SI",""),"")</f>
        <v/>
      </c>
      <c r="T233" s="20" t="str">
        <f>IF((U233&lt;&gt;"")^(SUM(T$4:T232)&lt;&gt;""),MAX(T$4:T232)+1,"")</f>
        <v/>
      </c>
      <c r="U233" s="20" t="str">
        <f>IF(V233="SI",'TABLA DE OBJETIVOS'!$A234,"")</f>
        <v/>
      </c>
      <c r="V233" s="20" t="str">
        <f>IF(BASES!$B$12&lt;&gt;"",IF('TABLA DE OBJETIVOS'!$F234=BASES!$B$12,"SI",""),"")</f>
        <v/>
      </c>
    </row>
    <row r="234" spans="2:22" x14ac:dyDescent="0.3">
      <c r="B234" s="20" t="str">
        <f>IF((C234&lt;&gt;"")^(SUM(B$4:B233)&lt;&gt;""),MAX(B$4:B233)+1,"")</f>
        <v/>
      </c>
      <c r="C234" s="20" t="str">
        <f>IF(D234="SI",'TABLA DE OBJETIVOS'!$A235,"")</f>
        <v/>
      </c>
      <c r="D234" s="20" t="str">
        <f>IF(BASES!$B$6&lt;&gt;"",IF('TABLA DE OBJETIVOS'!$F235=BASES!$B$6,"SI",""),"")</f>
        <v/>
      </c>
      <c r="E234" s="20" t="str">
        <f>IF((F234&lt;&gt;"")^(SUM(E$4:E233)&lt;&gt;""),MAX(E$4:E233)+1,"")</f>
        <v/>
      </c>
      <c r="F234" s="20" t="str">
        <f>IF(G234="SI",'TABLA DE OBJETIVOS'!$A235,"")</f>
        <v/>
      </c>
      <c r="G234" s="20" t="str">
        <f>IF(BASES!$B$7&lt;&gt;"",IF('TABLA DE OBJETIVOS'!$F235=BASES!$B$7,"SI",""),"")</f>
        <v/>
      </c>
      <c r="H234" s="20" t="str">
        <f>IF((I234&lt;&gt;"")^(SUM(H$4:H233)&lt;&gt;""),MAX(H$4:H233)+1,"")</f>
        <v/>
      </c>
      <c r="I234" s="20" t="str">
        <f>IF(J234="SI",'TABLA DE OBJETIVOS'!$A235,"")</f>
        <v/>
      </c>
      <c r="J234" s="20" t="str">
        <f>IF(BASES!$B$8&lt;&gt;"",IF('TABLA DE OBJETIVOS'!$F235=BASES!$B$8,"SI",""),"")</f>
        <v/>
      </c>
      <c r="K234" s="20" t="str">
        <f>IF((L234&lt;&gt;"")^(SUM(K$4:K233)&lt;&gt;""),MAX(K$4:K233)+1,"")</f>
        <v/>
      </c>
      <c r="L234" s="20" t="str">
        <f>IF(M234="SI",'TABLA DE OBJETIVOS'!$A235,"")</f>
        <v/>
      </c>
      <c r="M234" s="20" t="str">
        <f>IF(BASES!$B$9&lt;&gt;"",IF('TABLA DE OBJETIVOS'!$F235=BASES!$B$9,"SI",""),"")</f>
        <v/>
      </c>
      <c r="N234" s="20" t="str">
        <f>IF((O234&lt;&gt;"")^(SUM(N$4:N233)&lt;&gt;""),MAX(N$4:N233)+1,"")</f>
        <v/>
      </c>
      <c r="O234" s="20" t="str">
        <f>IF(P234="SI",'TABLA DE OBJETIVOS'!$A235,"")</f>
        <v/>
      </c>
      <c r="P234" s="20" t="str">
        <f>IF(BASES!$B$10&lt;&gt;"",IF('TABLA DE OBJETIVOS'!$F235=BASES!$B$10,"SI",""),"")</f>
        <v/>
      </c>
      <c r="Q234" s="20" t="str">
        <f>IF((R234&lt;&gt;"")^(SUM(Q$4:Q233)&lt;&gt;""),MAX(Q$4:Q233)+1,"")</f>
        <v/>
      </c>
      <c r="R234" s="20" t="str">
        <f>IF(S234="SI",'TABLA DE OBJETIVOS'!$A235,"")</f>
        <v/>
      </c>
      <c r="S234" s="20" t="str">
        <f>IF(BASES!$B$11&lt;&gt;"",IF('TABLA DE OBJETIVOS'!$F235=BASES!$B$11,"SI",""),"")</f>
        <v/>
      </c>
      <c r="T234" s="20" t="str">
        <f>IF((U234&lt;&gt;"")^(SUM(T$4:T233)&lt;&gt;""),MAX(T$4:T233)+1,"")</f>
        <v/>
      </c>
      <c r="U234" s="20" t="str">
        <f>IF(V234="SI",'TABLA DE OBJETIVOS'!$A235,"")</f>
        <v/>
      </c>
      <c r="V234" s="20" t="str">
        <f>IF(BASES!$B$12&lt;&gt;"",IF('TABLA DE OBJETIVOS'!$F235=BASES!$B$12,"SI",""),"")</f>
        <v/>
      </c>
    </row>
    <row r="235" spans="2:22" x14ac:dyDescent="0.3">
      <c r="B235" s="20" t="str">
        <f>IF((C235&lt;&gt;"")^(SUM(B$4:B234)&lt;&gt;""),MAX(B$4:B234)+1,"")</f>
        <v/>
      </c>
      <c r="C235" s="20" t="str">
        <f>IF(D235="SI",'TABLA DE OBJETIVOS'!$A236,"")</f>
        <v/>
      </c>
      <c r="D235" s="20" t="str">
        <f>IF(BASES!$B$6&lt;&gt;"",IF('TABLA DE OBJETIVOS'!$F236=BASES!$B$6,"SI",""),"")</f>
        <v/>
      </c>
      <c r="E235" s="20" t="str">
        <f>IF((F235&lt;&gt;"")^(SUM(E$4:E234)&lt;&gt;""),MAX(E$4:E234)+1,"")</f>
        <v/>
      </c>
      <c r="F235" s="20" t="str">
        <f>IF(G235="SI",'TABLA DE OBJETIVOS'!$A236,"")</f>
        <v/>
      </c>
      <c r="G235" s="20" t="str">
        <f>IF(BASES!$B$7&lt;&gt;"",IF('TABLA DE OBJETIVOS'!$F236=BASES!$B$7,"SI",""),"")</f>
        <v/>
      </c>
      <c r="H235" s="20" t="str">
        <f>IF((I235&lt;&gt;"")^(SUM(H$4:H234)&lt;&gt;""),MAX(H$4:H234)+1,"")</f>
        <v/>
      </c>
      <c r="I235" s="20" t="str">
        <f>IF(J235="SI",'TABLA DE OBJETIVOS'!$A236,"")</f>
        <v/>
      </c>
      <c r="J235" s="20" t="str">
        <f>IF(BASES!$B$8&lt;&gt;"",IF('TABLA DE OBJETIVOS'!$F236=BASES!$B$8,"SI",""),"")</f>
        <v/>
      </c>
      <c r="K235" s="20" t="str">
        <f>IF((L235&lt;&gt;"")^(SUM(K$4:K234)&lt;&gt;""),MAX(K$4:K234)+1,"")</f>
        <v/>
      </c>
      <c r="L235" s="20" t="str">
        <f>IF(M235="SI",'TABLA DE OBJETIVOS'!$A236,"")</f>
        <v/>
      </c>
      <c r="M235" s="20" t="str">
        <f>IF(BASES!$B$9&lt;&gt;"",IF('TABLA DE OBJETIVOS'!$F236=BASES!$B$9,"SI",""),"")</f>
        <v/>
      </c>
      <c r="N235" s="20" t="str">
        <f>IF((O235&lt;&gt;"")^(SUM(N$4:N234)&lt;&gt;""),MAX(N$4:N234)+1,"")</f>
        <v/>
      </c>
      <c r="O235" s="20" t="str">
        <f>IF(P235="SI",'TABLA DE OBJETIVOS'!$A236,"")</f>
        <v/>
      </c>
      <c r="P235" s="20" t="str">
        <f>IF(BASES!$B$10&lt;&gt;"",IF('TABLA DE OBJETIVOS'!$F236=BASES!$B$10,"SI",""),"")</f>
        <v/>
      </c>
      <c r="Q235" s="20" t="str">
        <f>IF((R235&lt;&gt;"")^(SUM(Q$4:Q234)&lt;&gt;""),MAX(Q$4:Q234)+1,"")</f>
        <v/>
      </c>
      <c r="R235" s="20" t="str">
        <f>IF(S235="SI",'TABLA DE OBJETIVOS'!$A236,"")</f>
        <v/>
      </c>
      <c r="S235" s="20" t="str">
        <f>IF(BASES!$B$11&lt;&gt;"",IF('TABLA DE OBJETIVOS'!$F236=BASES!$B$11,"SI",""),"")</f>
        <v/>
      </c>
      <c r="T235" s="20" t="str">
        <f>IF((U235&lt;&gt;"")^(SUM(T$4:T234)&lt;&gt;""),MAX(T$4:T234)+1,"")</f>
        <v/>
      </c>
      <c r="U235" s="20" t="str">
        <f>IF(V235="SI",'TABLA DE OBJETIVOS'!$A236,"")</f>
        <v/>
      </c>
      <c r="V235" s="20" t="str">
        <f>IF(BASES!$B$12&lt;&gt;"",IF('TABLA DE OBJETIVOS'!$F236=BASES!$B$12,"SI",""),"")</f>
        <v/>
      </c>
    </row>
    <row r="236" spans="2:22" x14ac:dyDescent="0.3">
      <c r="B236" s="20" t="str">
        <f>IF((C236&lt;&gt;"")^(SUM(B$4:B235)&lt;&gt;""),MAX(B$4:B235)+1,"")</f>
        <v/>
      </c>
      <c r="C236" s="20" t="str">
        <f>IF(D236="SI",'TABLA DE OBJETIVOS'!$A237,"")</f>
        <v/>
      </c>
      <c r="D236" s="20" t="str">
        <f>IF(BASES!$B$6&lt;&gt;"",IF('TABLA DE OBJETIVOS'!$F237=BASES!$B$6,"SI",""),"")</f>
        <v/>
      </c>
      <c r="E236" s="20" t="str">
        <f>IF((F236&lt;&gt;"")^(SUM(E$4:E235)&lt;&gt;""),MAX(E$4:E235)+1,"")</f>
        <v/>
      </c>
      <c r="F236" s="20" t="str">
        <f>IF(G236="SI",'TABLA DE OBJETIVOS'!$A237,"")</f>
        <v/>
      </c>
      <c r="G236" s="20" t="str">
        <f>IF(BASES!$B$7&lt;&gt;"",IF('TABLA DE OBJETIVOS'!$F237=BASES!$B$7,"SI",""),"")</f>
        <v/>
      </c>
      <c r="H236" s="20" t="str">
        <f>IF((I236&lt;&gt;"")^(SUM(H$4:H235)&lt;&gt;""),MAX(H$4:H235)+1,"")</f>
        <v/>
      </c>
      <c r="I236" s="20" t="str">
        <f>IF(J236="SI",'TABLA DE OBJETIVOS'!$A237,"")</f>
        <v/>
      </c>
      <c r="J236" s="20" t="str">
        <f>IF(BASES!$B$8&lt;&gt;"",IF('TABLA DE OBJETIVOS'!$F237=BASES!$B$8,"SI",""),"")</f>
        <v/>
      </c>
      <c r="K236" s="20" t="str">
        <f>IF((L236&lt;&gt;"")^(SUM(K$4:K235)&lt;&gt;""),MAX(K$4:K235)+1,"")</f>
        <v/>
      </c>
      <c r="L236" s="20" t="str">
        <f>IF(M236="SI",'TABLA DE OBJETIVOS'!$A237,"")</f>
        <v/>
      </c>
      <c r="M236" s="20" t="str">
        <f>IF(BASES!$B$9&lt;&gt;"",IF('TABLA DE OBJETIVOS'!$F237=BASES!$B$9,"SI",""),"")</f>
        <v/>
      </c>
      <c r="N236" s="20" t="str">
        <f>IF((O236&lt;&gt;"")^(SUM(N$4:N235)&lt;&gt;""),MAX(N$4:N235)+1,"")</f>
        <v/>
      </c>
      <c r="O236" s="20" t="str">
        <f>IF(P236="SI",'TABLA DE OBJETIVOS'!$A237,"")</f>
        <v/>
      </c>
      <c r="P236" s="20" t="str">
        <f>IF(BASES!$B$10&lt;&gt;"",IF('TABLA DE OBJETIVOS'!$F237=BASES!$B$10,"SI",""),"")</f>
        <v/>
      </c>
      <c r="Q236" s="20" t="str">
        <f>IF((R236&lt;&gt;"")^(SUM(Q$4:Q235)&lt;&gt;""),MAX(Q$4:Q235)+1,"")</f>
        <v/>
      </c>
      <c r="R236" s="20" t="str">
        <f>IF(S236="SI",'TABLA DE OBJETIVOS'!$A237,"")</f>
        <v/>
      </c>
      <c r="S236" s="20" t="str">
        <f>IF(BASES!$B$11&lt;&gt;"",IF('TABLA DE OBJETIVOS'!$F237=BASES!$B$11,"SI",""),"")</f>
        <v/>
      </c>
      <c r="T236" s="20" t="str">
        <f>IF((U236&lt;&gt;"")^(SUM(T$4:T235)&lt;&gt;""),MAX(T$4:T235)+1,"")</f>
        <v/>
      </c>
      <c r="U236" s="20" t="str">
        <f>IF(V236="SI",'TABLA DE OBJETIVOS'!$A237,"")</f>
        <v/>
      </c>
      <c r="V236" s="20" t="str">
        <f>IF(BASES!$B$12&lt;&gt;"",IF('TABLA DE OBJETIVOS'!$F237=BASES!$B$12,"SI",""),"")</f>
        <v/>
      </c>
    </row>
    <row r="237" spans="2:22" x14ac:dyDescent="0.3">
      <c r="B237" s="20" t="str">
        <f>IF((C237&lt;&gt;"")^(SUM(B$4:B236)&lt;&gt;""),MAX(B$4:B236)+1,"")</f>
        <v/>
      </c>
      <c r="C237" s="20" t="str">
        <f>IF(D237="SI",'TABLA DE OBJETIVOS'!$A238,"")</f>
        <v/>
      </c>
      <c r="D237" s="20" t="str">
        <f>IF(BASES!$B$6&lt;&gt;"",IF('TABLA DE OBJETIVOS'!$F238=BASES!$B$6,"SI",""),"")</f>
        <v/>
      </c>
      <c r="E237" s="20" t="str">
        <f>IF((F237&lt;&gt;"")^(SUM(E$4:E236)&lt;&gt;""),MAX(E$4:E236)+1,"")</f>
        <v/>
      </c>
      <c r="F237" s="20" t="str">
        <f>IF(G237="SI",'TABLA DE OBJETIVOS'!$A238,"")</f>
        <v/>
      </c>
      <c r="G237" s="20" t="str">
        <f>IF(BASES!$B$7&lt;&gt;"",IF('TABLA DE OBJETIVOS'!$F238=BASES!$B$7,"SI",""),"")</f>
        <v/>
      </c>
      <c r="H237" s="20" t="str">
        <f>IF((I237&lt;&gt;"")^(SUM(H$4:H236)&lt;&gt;""),MAX(H$4:H236)+1,"")</f>
        <v/>
      </c>
      <c r="I237" s="20" t="str">
        <f>IF(J237="SI",'TABLA DE OBJETIVOS'!$A238,"")</f>
        <v/>
      </c>
      <c r="J237" s="20" t="str">
        <f>IF(BASES!$B$8&lt;&gt;"",IF('TABLA DE OBJETIVOS'!$F238=BASES!$B$8,"SI",""),"")</f>
        <v/>
      </c>
      <c r="K237" s="20" t="str">
        <f>IF((L237&lt;&gt;"")^(SUM(K$4:K236)&lt;&gt;""),MAX(K$4:K236)+1,"")</f>
        <v/>
      </c>
      <c r="L237" s="20" t="str">
        <f>IF(M237="SI",'TABLA DE OBJETIVOS'!$A238,"")</f>
        <v/>
      </c>
      <c r="M237" s="20" t="str">
        <f>IF(BASES!$B$9&lt;&gt;"",IF('TABLA DE OBJETIVOS'!$F238=BASES!$B$9,"SI",""),"")</f>
        <v/>
      </c>
      <c r="N237" s="20" t="str">
        <f>IF((O237&lt;&gt;"")^(SUM(N$4:N236)&lt;&gt;""),MAX(N$4:N236)+1,"")</f>
        <v/>
      </c>
      <c r="O237" s="20" t="str">
        <f>IF(P237="SI",'TABLA DE OBJETIVOS'!$A238,"")</f>
        <v/>
      </c>
      <c r="P237" s="20" t="str">
        <f>IF(BASES!$B$10&lt;&gt;"",IF('TABLA DE OBJETIVOS'!$F238=BASES!$B$10,"SI",""),"")</f>
        <v/>
      </c>
      <c r="Q237" s="20" t="str">
        <f>IF((R237&lt;&gt;"")^(SUM(Q$4:Q236)&lt;&gt;""),MAX(Q$4:Q236)+1,"")</f>
        <v/>
      </c>
      <c r="R237" s="20" t="str">
        <f>IF(S237="SI",'TABLA DE OBJETIVOS'!$A238,"")</f>
        <v/>
      </c>
      <c r="S237" s="20" t="str">
        <f>IF(BASES!$B$11&lt;&gt;"",IF('TABLA DE OBJETIVOS'!$F238=BASES!$B$11,"SI",""),"")</f>
        <v/>
      </c>
      <c r="T237" s="20" t="str">
        <f>IF((U237&lt;&gt;"")^(SUM(T$4:T236)&lt;&gt;""),MAX(T$4:T236)+1,"")</f>
        <v/>
      </c>
      <c r="U237" s="20" t="str">
        <f>IF(V237="SI",'TABLA DE OBJETIVOS'!$A238,"")</f>
        <v/>
      </c>
      <c r="V237" s="20" t="str">
        <f>IF(BASES!$B$12&lt;&gt;"",IF('TABLA DE OBJETIVOS'!$F238=BASES!$B$12,"SI",""),"")</f>
        <v/>
      </c>
    </row>
    <row r="238" spans="2:22" x14ac:dyDescent="0.3">
      <c r="B238" s="20" t="str">
        <f>IF((C238&lt;&gt;"")^(SUM(B$4:B237)&lt;&gt;""),MAX(B$4:B237)+1,"")</f>
        <v/>
      </c>
      <c r="C238" s="20" t="str">
        <f>IF(D238="SI",'TABLA DE OBJETIVOS'!$A239,"")</f>
        <v/>
      </c>
      <c r="D238" s="20" t="str">
        <f>IF(BASES!$B$6&lt;&gt;"",IF('TABLA DE OBJETIVOS'!$F239=BASES!$B$6,"SI",""),"")</f>
        <v/>
      </c>
      <c r="E238" s="20" t="str">
        <f>IF((F238&lt;&gt;"")^(SUM(E$4:E237)&lt;&gt;""),MAX(E$4:E237)+1,"")</f>
        <v/>
      </c>
      <c r="F238" s="20" t="str">
        <f>IF(G238="SI",'TABLA DE OBJETIVOS'!$A239,"")</f>
        <v/>
      </c>
      <c r="G238" s="20" t="str">
        <f>IF(BASES!$B$7&lt;&gt;"",IF('TABLA DE OBJETIVOS'!$F239=BASES!$B$7,"SI",""),"")</f>
        <v/>
      </c>
      <c r="H238" s="20" t="str">
        <f>IF((I238&lt;&gt;"")^(SUM(H$4:H237)&lt;&gt;""),MAX(H$4:H237)+1,"")</f>
        <v/>
      </c>
      <c r="I238" s="20" t="str">
        <f>IF(J238="SI",'TABLA DE OBJETIVOS'!$A239,"")</f>
        <v/>
      </c>
      <c r="J238" s="20" t="str">
        <f>IF(BASES!$B$8&lt;&gt;"",IF('TABLA DE OBJETIVOS'!$F239=BASES!$B$8,"SI",""),"")</f>
        <v/>
      </c>
      <c r="K238" s="20" t="str">
        <f>IF((L238&lt;&gt;"")^(SUM(K$4:K237)&lt;&gt;""),MAX(K$4:K237)+1,"")</f>
        <v/>
      </c>
      <c r="L238" s="20" t="str">
        <f>IF(M238="SI",'TABLA DE OBJETIVOS'!$A239,"")</f>
        <v/>
      </c>
      <c r="M238" s="20" t="str">
        <f>IF(BASES!$B$9&lt;&gt;"",IF('TABLA DE OBJETIVOS'!$F239=BASES!$B$9,"SI",""),"")</f>
        <v/>
      </c>
      <c r="N238" s="20" t="str">
        <f>IF((O238&lt;&gt;"")^(SUM(N$4:N237)&lt;&gt;""),MAX(N$4:N237)+1,"")</f>
        <v/>
      </c>
      <c r="O238" s="20" t="str">
        <f>IF(P238="SI",'TABLA DE OBJETIVOS'!$A239,"")</f>
        <v/>
      </c>
      <c r="P238" s="20" t="str">
        <f>IF(BASES!$B$10&lt;&gt;"",IF('TABLA DE OBJETIVOS'!$F239=BASES!$B$10,"SI",""),"")</f>
        <v/>
      </c>
      <c r="Q238" s="20" t="str">
        <f>IF((R238&lt;&gt;"")^(SUM(Q$4:Q237)&lt;&gt;""),MAX(Q$4:Q237)+1,"")</f>
        <v/>
      </c>
      <c r="R238" s="20" t="str">
        <f>IF(S238="SI",'TABLA DE OBJETIVOS'!$A239,"")</f>
        <v/>
      </c>
      <c r="S238" s="20" t="str">
        <f>IF(BASES!$B$11&lt;&gt;"",IF('TABLA DE OBJETIVOS'!$F239=BASES!$B$11,"SI",""),"")</f>
        <v/>
      </c>
      <c r="T238" s="20" t="str">
        <f>IF((U238&lt;&gt;"")^(SUM(T$4:T237)&lt;&gt;""),MAX(T$4:T237)+1,"")</f>
        <v/>
      </c>
      <c r="U238" s="20" t="str">
        <f>IF(V238="SI",'TABLA DE OBJETIVOS'!$A239,"")</f>
        <v/>
      </c>
      <c r="V238" s="20" t="str">
        <f>IF(BASES!$B$12&lt;&gt;"",IF('TABLA DE OBJETIVOS'!$F239=BASES!$B$12,"SI",""),"")</f>
        <v/>
      </c>
    </row>
    <row r="239" spans="2:22" x14ac:dyDescent="0.3">
      <c r="B239" s="20" t="str">
        <f>IF((C239&lt;&gt;"")^(SUM(B$4:B238)&lt;&gt;""),MAX(B$4:B238)+1,"")</f>
        <v/>
      </c>
      <c r="C239" s="20" t="str">
        <f>IF(D239="SI",'TABLA DE OBJETIVOS'!$A240,"")</f>
        <v/>
      </c>
      <c r="D239" s="20" t="str">
        <f>IF(BASES!$B$6&lt;&gt;"",IF('TABLA DE OBJETIVOS'!$F240=BASES!$B$6,"SI",""),"")</f>
        <v/>
      </c>
      <c r="E239" s="20" t="str">
        <f>IF((F239&lt;&gt;"")^(SUM(E$4:E238)&lt;&gt;""),MAX(E$4:E238)+1,"")</f>
        <v/>
      </c>
      <c r="F239" s="20" t="str">
        <f>IF(G239="SI",'TABLA DE OBJETIVOS'!$A240,"")</f>
        <v/>
      </c>
      <c r="G239" s="20" t="str">
        <f>IF(BASES!$B$7&lt;&gt;"",IF('TABLA DE OBJETIVOS'!$F240=BASES!$B$7,"SI",""),"")</f>
        <v/>
      </c>
      <c r="H239" s="20" t="str">
        <f>IF((I239&lt;&gt;"")^(SUM(H$4:H238)&lt;&gt;""),MAX(H$4:H238)+1,"")</f>
        <v/>
      </c>
      <c r="I239" s="20" t="str">
        <f>IF(J239="SI",'TABLA DE OBJETIVOS'!$A240,"")</f>
        <v/>
      </c>
      <c r="J239" s="20" t="str">
        <f>IF(BASES!$B$8&lt;&gt;"",IF('TABLA DE OBJETIVOS'!$F240=BASES!$B$8,"SI",""),"")</f>
        <v/>
      </c>
      <c r="K239" s="20" t="str">
        <f>IF((L239&lt;&gt;"")^(SUM(K$4:K238)&lt;&gt;""),MAX(K$4:K238)+1,"")</f>
        <v/>
      </c>
      <c r="L239" s="20" t="str">
        <f>IF(M239="SI",'TABLA DE OBJETIVOS'!$A240,"")</f>
        <v/>
      </c>
      <c r="M239" s="20" t="str">
        <f>IF(BASES!$B$9&lt;&gt;"",IF('TABLA DE OBJETIVOS'!$F240=BASES!$B$9,"SI",""),"")</f>
        <v/>
      </c>
      <c r="N239" s="20" t="str">
        <f>IF((O239&lt;&gt;"")^(SUM(N$4:N238)&lt;&gt;""),MAX(N$4:N238)+1,"")</f>
        <v/>
      </c>
      <c r="O239" s="20" t="str">
        <f>IF(P239="SI",'TABLA DE OBJETIVOS'!$A240,"")</f>
        <v/>
      </c>
      <c r="P239" s="20" t="str">
        <f>IF(BASES!$B$10&lt;&gt;"",IF('TABLA DE OBJETIVOS'!$F240=BASES!$B$10,"SI",""),"")</f>
        <v/>
      </c>
      <c r="Q239" s="20" t="str">
        <f>IF((R239&lt;&gt;"")^(SUM(Q$4:Q238)&lt;&gt;""),MAX(Q$4:Q238)+1,"")</f>
        <v/>
      </c>
      <c r="R239" s="20" t="str">
        <f>IF(S239="SI",'TABLA DE OBJETIVOS'!$A240,"")</f>
        <v/>
      </c>
      <c r="S239" s="20" t="str">
        <f>IF(BASES!$B$11&lt;&gt;"",IF('TABLA DE OBJETIVOS'!$F240=BASES!$B$11,"SI",""),"")</f>
        <v/>
      </c>
      <c r="T239" s="20" t="str">
        <f>IF((U239&lt;&gt;"")^(SUM(T$4:T238)&lt;&gt;""),MAX(T$4:T238)+1,"")</f>
        <v/>
      </c>
      <c r="U239" s="20" t="str">
        <f>IF(V239="SI",'TABLA DE OBJETIVOS'!$A240,"")</f>
        <v/>
      </c>
      <c r="V239" s="20" t="str">
        <f>IF(BASES!$B$12&lt;&gt;"",IF('TABLA DE OBJETIVOS'!$F240=BASES!$B$12,"SI",""),"")</f>
        <v/>
      </c>
    </row>
    <row r="240" spans="2:22" x14ac:dyDescent="0.3">
      <c r="B240" s="20" t="str">
        <f>IF((C240&lt;&gt;"")^(SUM(B$4:B239)&lt;&gt;""),MAX(B$4:B239)+1,"")</f>
        <v/>
      </c>
      <c r="C240" s="20" t="str">
        <f>IF(D240="SI",'TABLA DE OBJETIVOS'!$A241,"")</f>
        <v/>
      </c>
      <c r="D240" s="20" t="str">
        <f>IF(BASES!$B$6&lt;&gt;"",IF('TABLA DE OBJETIVOS'!$F241=BASES!$B$6,"SI",""),"")</f>
        <v/>
      </c>
      <c r="E240" s="20" t="str">
        <f>IF((F240&lt;&gt;"")^(SUM(E$4:E239)&lt;&gt;""),MAX(E$4:E239)+1,"")</f>
        <v/>
      </c>
      <c r="F240" s="20" t="str">
        <f>IF(G240="SI",'TABLA DE OBJETIVOS'!$A241,"")</f>
        <v/>
      </c>
      <c r="G240" s="20" t="str">
        <f>IF(BASES!$B$7&lt;&gt;"",IF('TABLA DE OBJETIVOS'!$F241=BASES!$B$7,"SI",""),"")</f>
        <v/>
      </c>
      <c r="H240" s="20" t="str">
        <f>IF((I240&lt;&gt;"")^(SUM(H$4:H239)&lt;&gt;""),MAX(H$4:H239)+1,"")</f>
        <v/>
      </c>
      <c r="I240" s="20" t="str">
        <f>IF(J240="SI",'TABLA DE OBJETIVOS'!$A241,"")</f>
        <v/>
      </c>
      <c r="J240" s="20" t="str">
        <f>IF(BASES!$B$8&lt;&gt;"",IF('TABLA DE OBJETIVOS'!$F241=BASES!$B$8,"SI",""),"")</f>
        <v/>
      </c>
      <c r="K240" s="20" t="str">
        <f>IF((L240&lt;&gt;"")^(SUM(K$4:K239)&lt;&gt;""),MAX(K$4:K239)+1,"")</f>
        <v/>
      </c>
      <c r="L240" s="20" t="str">
        <f>IF(M240="SI",'TABLA DE OBJETIVOS'!$A241,"")</f>
        <v/>
      </c>
      <c r="M240" s="20" t="str">
        <f>IF(BASES!$B$9&lt;&gt;"",IF('TABLA DE OBJETIVOS'!$F241=BASES!$B$9,"SI",""),"")</f>
        <v/>
      </c>
      <c r="N240" s="20" t="str">
        <f>IF((O240&lt;&gt;"")^(SUM(N$4:N239)&lt;&gt;""),MAX(N$4:N239)+1,"")</f>
        <v/>
      </c>
      <c r="O240" s="20" t="str">
        <f>IF(P240="SI",'TABLA DE OBJETIVOS'!$A241,"")</f>
        <v/>
      </c>
      <c r="P240" s="20" t="str">
        <f>IF(BASES!$B$10&lt;&gt;"",IF('TABLA DE OBJETIVOS'!$F241=BASES!$B$10,"SI",""),"")</f>
        <v/>
      </c>
      <c r="Q240" s="20" t="str">
        <f>IF((R240&lt;&gt;"")^(SUM(Q$4:Q239)&lt;&gt;""),MAX(Q$4:Q239)+1,"")</f>
        <v/>
      </c>
      <c r="R240" s="20" t="str">
        <f>IF(S240="SI",'TABLA DE OBJETIVOS'!$A241,"")</f>
        <v/>
      </c>
      <c r="S240" s="20" t="str">
        <f>IF(BASES!$B$11&lt;&gt;"",IF('TABLA DE OBJETIVOS'!$F241=BASES!$B$11,"SI",""),"")</f>
        <v/>
      </c>
      <c r="T240" s="20" t="str">
        <f>IF((U240&lt;&gt;"")^(SUM(T$4:T239)&lt;&gt;""),MAX(T$4:T239)+1,"")</f>
        <v/>
      </c>
      <c r="U240" s="20" t="str">
        <f>IF(V240="SI",'TABLA DE OBJETIVOS'!$A241,"")</f>
        <v/>
      </c>
      <c r="V240" s="20" t="str">
        <f>IF(BASES!$B$12&lt;&gt;"",IF('TABLA DE OBJETIVOS'!$F241=BASES!$B$12,"SI",""),"")</f>
        <v/>
      </c>
    </row>
    <row r="241" spans="2:22" x14ac:dyDescent="0.3">
      <c r="B241" s="20" t="str">
        <f>IF((C241&lt;&gt;"")^(SUM(B$4:B240)&lt;&gt;""),MAX(B$4:B240)+1,"")</f>
        <v/>
      </c>
      <c r="C241" s="20" t="str">
        <f>IF(D241="SI",'TABLA DE OBJETIVOS'!$A242,"")</f>
        <v/>
      </c>
      <c r="D241" s="20" t="str">
        <f>IF(BASES!$B$6&lt;&gt;"",IF('TABLA DE OBJETIVOS'!$F242=BASES!$B$6,"SI",""),"")</f>
        <v/>
      </c>
      <c r="E241" s="20" t="str">
        <f>IF((F241&lt;&gt;"")^(SUM(E$4:E240)&lt;&gt;""),MAX(E$4:E240)+1,"")</f>
        <v/>
      </c>
      <c r="F241" s="20" t="str">
        <f>IF(G241="SI",'TABLA DE OBJETIVOS'!$A242,"")</f>
        <v/>
      </c>
      <c r="G241" s="20" t="str">
        <f>IF(BASES!$B$7&lt;&gt;"",IF('TABLA DE OBJETIVOS'!$F242=BASES!$B$7,"SI",""),"")</f>
        <v/>
      </c>
      <c r="H241" s="20" t="str">
        <f>IF((I241&lt;&gt;"")^(SUM(H$4:H240)&lt;&gt;""),MAX(H$4:H240)+1,"")</f>
        <v/>
      </c>
      <c r="I241" s="20" t="str">
        <f>IF(J241="SI",'TABLA DE OBJETIVOS'!$A242,"")</f>
        <v/>
      </c>
      <c r="J241" s="20" t="str">
        <f>IF(BASES!$B$8&lt;&gt;"",IF('TABLA DE OBJETIVOS'!$F242=BASES!$B$8,"SI",""),"")</f>
        <v/>
      </c>
      <c r="K241" s="20" t="str">
        <f>IF((L241&lt;&gt;"")^(SUM(K$4:K240)&lt;&gt;""),MAX(K$4:K240)+1,"")</f>
        <v/>
      </c>
      <c r="L241" s="20" t="str">
        <f>IF(M241="SI",'TABLA DE OBJETIVOS'!$A242,"")</f>
        <v/>
      </c>
      <c r="M241" s="20" t="str">
        <f>IF(BASES!$B$9&lt;&gt;"",IF('TABLA DE OBJETIVOS'!$F242=BASES!$B$9,"SI",""),"")</f>
        <v/>
      </c>
      <c r="N241" s="20" t="str">
        <f>IF((O241&lt;&gt;"")^(SUM(N$4:N240)&lt;&gt;""),MAX(N$4:N240)+1,"")</f>
        <v/>
      </c>
      <c r="O241" s="20" t="str">
        <f>IF(P241="SI",'TABLA DE OBJETIVOS'!$A242,"")</f>
        <v/>
      </c>
      <c r="P241" s="20" t="str">
        <f>IF(BASES!$B$10&lt;&gt;"",IF('TABLA DE OBJETIVOS'!$F242=BASES!$B$10,"SI",""),"")</f>
        <v/>
      </c>
      <c r="Q241" s="20" t="str">
        <f>IF((R241&lt;&gt;"")^(SUM(Q$4:Q240)&lt;&gt;""),MAX(Q$4:Q240)+1,"")</f>
        <v/>
      </c>
      <c r="R241" s="20" t="str">
        <f>IF(S241="SI",'TABLA DE OBJETIVOS'!$A242,"")</f>
        <v/>
      </c>
      <c r="S241" s="20" t="str">
        <f>IF(BASES!$B$11&lt;&gt;"",IF('TABLA DE OBJETIVOS'!$F242=BASES!$B$11,"SI",""),"")</f>
        <v/>
      </c>
      <c r="T241" s="20" t="str">
        <f>IF((U241&lt;&gt;"")^(SUM(T$4:T240)&lt;&gt;""),MAX(T$4:T240)+1,"")</f>
        <v/>
      </c>
      <c r="U241" s="20" t="str">
        <f>IF(V241="SI",'TABLA DE OBJETIVOS'!$A242,"")</f>
        <v/>
      </c>
      <c r="V241" s="20" t="str">
        <f>IF(BASES!$B$12&lt;&gt;"",IF('TABLA DE OBJETIVOS'!$F242=BASES!$B$12,"SI",""),"")</f>
        <v/>
      </c>
    </row>
    <row r="242" spans="2:22" x14ac:dyDescent="0.3">
      <c r="B242" s="20" t="str">
        <f>IF((C242&lt;&gt;"")^(SUM(B$4:B241)&lt;&gt;""),MAX(B$4:B241)+1,"")</f>
        <v/>
      </c>
      <c r="C242" s="20" t="str">
        <f>IF(D242="SI",'TABLA DE OBJETIVOS'!$A243,"")</f>
        <v/>
      </c>
      <c r="D242" s="20" t="str">
        <f>IF(BASES!$B$6&lt;&gt;"",IF('TABLA DE OBJETIVOS'!$F243=BASES!$B$6,"SI",""),"")</f>
        <v/>
      </c>
      <c r="E242" s="20" t="str">
        <f>IF((F242&lt;&gt;"")^(SUM(E$4:E241)&lt;&gt;""),MAX(E$4:E241)+1,"")</f>
        <v/>
      </c>
      <c r="F242" s="20" t="str">
        <f>IF(G242="SI",'TABLA DE OBJETIVOS'!$A243,"")</f>
        <v/>
      </c>
      <c r="G242" s="20" t="str">
        <f>IF(BASES!$B$7&lt;&gt;"",IF('TABLA DE OBJETIVOS'!$F243=BASES!$B$7,"SI",""),"")</f>
        <v/>
      </c>
      <c r="H242" s="20" t="str">
        <f>IF((I242&lt;&gt;"")^(SUM(H$4:H241)&lt;&gt;""),MAX(H$4:H241)+1,"")</f>
        <v/>
      </c>
      <c r="I242" s="20" t="str">
        <f>IF(J242="SI",'TABLA DE OBJETIVOS'!$A243,"")</f>
        <v/>
      </c>
      <c r="J242" s="20" t="str">
        <f>IF(BASES!$B$8&lt;&gt;"",IF('TABLA DE OBJETIVOS'!$F243=BASES!$B$8,"SI",""),"")</f>
        <v/>
      </c>
      <c r="K242" s="20" t="str">
        <f>IF((L242&lt;&gt;"")^(SUM(K$4:K241)&lt;&gt;""),MAX(K$4:K241)+1,"")</f>
        <v/>
      </c>
      <c r="L242" s="20" t="str">
        <f>IF(M242="SI",'TABLA DE OBJETIVOS'!$A243,"")</f>
        <v/>
      </c>
      <c r="M242" s="20" t="str">
        <f>IF(BASES!$B$9&lt;&gt;"",IF('TABLA DE OBJETIVOS'!$F243=BASES!$B$9,"SI",""),"")</f>
        <v/>
      </c>
      <c r="N242" s="20" t="str">
        <f>IF((O242&lt;&gt;"")^(SUM(N$4:N241)&lt;&gt;""),MAX(N$4:N241)+1,"")</f>
        <v/>
      </c>
      <c r="O242" s="20" t="str">
        <f>IF(P242="SI",'TABLA DE OBJETIVOS'!$A243,"")</f>
        <v/>
      </c>
      <c r="P242" s="20" t="str">
        <f>IF(BASES!$B$10&lt;&gt;"",IF('TABLA DE OBJETIVOS'!$F243=BASES!$B$10,"SI",""),"")</f>
        <v/>
      </c>
      <c r="Q242" s="20" t="str">
        <f>IF((R242&lt;&gt;"")^(SUM(Q$4:Q241)&lt;&gt;""),MAX(Q$4:Q241)+1,"")</f>
        <v/>
      </c>
      <c r="R242" s="20" t="str">
        <f>IF(S242="SI",'TABLA DE OBJETIVOS'!$A243,"")</f>
        <v/>
      </c>
      <c r="S242" s="20" t="str">
        <f>IF(BASES!$B$11&lt;&gt;"",IF('TABLA DE OBJETIVOS'!$F243=BASES!$B$11,"SI",""),"")</f>
        <v/>
      </c>
      <c r="T242" s="20" t="str">
        <f>IF((U242&lt;&gt;"")^(SUM(T$4:T241)&lt;&gt;""),MAX(T$4:T241)+1,"")</f>
        <v/>
      </c>
      <c r="U242" s="20" t="str">
        <f>IF(V242="SI",'TABLA DE OBJETIVOS'!$A243,"")</f>
        <v/>
      </c>
      <c r="V242" s="20" t="str">
        <f>IF(BASES!$B$12&lt;&gt;"",IF('TABLA DE OBJETIVOS'!$F243=BASES!$B$12,"SI",""),"")</f>
        <v/>
      </c>
    </row>
    <row r="243" spans="2:22" x14ac:dyDescent="0.3">
      <c r="B243" s="20" t="str">
        <f>IF((C243&lt;&gt;"")^(SUM(B$4:B242)&lt;&gt;""),MAX(B$4:B242)+1,"")</f>
        <v/>
      </c>
      <c r="C243" s="20" t="str">
        <f>IF(D243="SI",'TABLA DE OBJETIVOS'!$A244,"")</f>
        <v/>
      </c>
      <c r="D243" s="20" t="str">
        <f>IF(BASES!$B$6&lt;&gt;"",IF('TABLA DE OBJETIVOS'!$F244=BASES!$B$6,"SI",""),"")</f>
        <v/>
      </c>
      <c r="E243" s="20" t="str">
        <f>IF((F243&lt;&gt;"")^(SUM(E$4:E242)&lt;&gt;""),MAX(E$4:E242)+1,"")</f>
        <v/>
      </c>
      <c r="F243" s="20" t="str">
        <f>IF(G243="SI",'TABLA DE OBJETIVOS'!$A244,"")</f>
        <v/>
      </c>
      <c r="G243" s="20" t="str">
        <f>IF(BASES!$B$7&lt;&gt;"",IF('TABLA DE OBJETIVOS'!$F244=BASES!$B$7,"SI",""),"")</f>
        <v/>
      </c>
      <c r="H243" s="20" t="str">
        <f>IF((I243&lt;&gt;"")^(SUM(H$4:H242)&lt;&gt;""),MAX(H$4:H242)+1,"")</f>
        <v/>
      </c>
      <c r="I243" s="20" t="str">
        <f>IF(J243="SI",'TABLA DE OBJETIVOS'!$A244,"")</f>
        <v/>
      </c>
      <c r="J243" s="20" t="str">
        <f>IF(BASES!$B$8&lt;&gt;"",IF('TABLA DE OBJETIVOS'!$F244=BASES!$B$8,"SI",""),"")</f>
        <v/>
      </c>
      <c r="K243" s="20" t="str">
        <f>IF((L243&lt;&gt;"")^(SUM(K$4:K242)&lt;&gt;""),MAX(K$4:K242)+1,"")</f>
        <v/>
      </c>
      <c r="L243" s="20" t="str">
        <f>IF(M243="SI",'TABLA DE OBJETIVOS'!$A244,"")</f>
        <v/>
      </c>
      <c r="M243" s="20" t="str">
        <f>IF(BASES!$B$9&lt;&gt;"",IF('TABLA DE OBJETIVOS'!$F244=BASES!$B$9,"SI",""),"")</f>
        <v/>
      </c>
      <c r="N243" s="20" t="str">
        <f>IF((O243&lt;&gt;"")^(SUM(N$4:N242)&lt;&gt;""),MAX(N$4:N242)+1,"")</f>
        <v/>
      </c>
      <c r="O243" s="20" t="str">
        <f>IF(P243="SI",'TABLA DE OBJETIVOS'!$A244,"")</f>
        <v/>
      </c>
      <c r="P243" s="20" t="str">
        <f>IF(BASES!$B$10&lt;&gt;"",IF('TABLA DE OBJETIVOS'!$F244=BASES!$B$10,"SI",""),"")</f>
        <v/>
      </c>
      <c r="Q243" s="20" t="str">
        <f>IF((R243&lt;&gt;"")^(SUM(Q$4:Q242)&lt;&gt;""),MAX(Q$4:Q242)+1,"")</f>
        <v/>
      </c>
      <c r="R243" s="20" t="str">
        <f>IF(S243="SI",'TABLA DE OBJETIVOS'!$A244,"")</f>
        <v/>
      </c>
      <c r="S243" s="20" t="str">
        <f>IF(BASES!$B$11&lt;&gt;"",IF('TABLA DE OBJETIVOS'!$F244=BASES!$B$11,"SI",""),"")</f>
        <v/>
      </c>
      <c r="T243" s="20" t="str">
        <f>IF((U243&lt;&gt;"")^(SUM(T$4:T242)&lt;&gt;""),MAX(T$4:T242)+1,"")</f>
        <v/>
      </c>
      <c r="U243" s="20" t="str">
        <f>IF(V243="SI",'TABLA DE OBJETIVOS'!$A244,"")</f>
        <v/>
      </c>
      <c r="V243" s="20" t="str">
        <f>IF(BASES!$B$12&lt;&gt;"",IF('TABLA DE OBJETIVOS'!$F244=BASES!$B$12,"SI",""),"")</f>
        <v/>
      </c>
    </row>
    <row r="244" spans="2:22" x14ac:dyDescent="0.3">
      <c r="B244" s="20" t="str">
        <f>IF((C244&lt;&gt;"")^(SUM(B$4:B243)&lt;&gt;""),MAX(B$4:B243)+1,"")</f>
        <v/>
      </c>
      <c r="C244" s="20" t="str">
        <f>IF(D244="SI",'TABLA DE OBJETIVOS'!$A245,"")</f>
        <v/>
      </c>
      <c r="D244" s="20" t="str">
        <f>IF(BASES!$B$6&lt;&gt;"",IF('TABLA DE OBJETIVOS'!$F245=BASES!$B$6,"SI",""),"")</f>
        <v/>
      </c>
      <c r="E244" s="20" t="str">
        <f>IF((F244&lt;&gt;"")^(SUM(E$4:E243)&lt;&gt;""),MAX(E$4:E243)+1,"")</f>
        <v/>
      </c>
      <c r="F244" s="20" t="str">
        <f>IF(G244="SI",'TABLA DE OBJETIVOS'!$A245,"")</f>
        <v/>
      </c>
      <c r="G244" s="20" t="str">
        <f>IF(BASES!$B$7&lt;&gt;"",IF('TABLA DE OBJETIVOS'!$F245=BASES!$B$7,"SI",""),"")</f>
        <v/>
      </c>
      <c r="H244" s="20" t="str">
        <f>IF((I244&lt;&gt;"")^(SUM(H$4:H243)&lt;&gt;""),MAX(H$4:H243)+1,"")</f>
        <v/>
      </c>
      <c r="I244" s="20" t="str">
        <f>IF(J244="SI",'TABLA DE OBJETIVOS'!$A245,"")</f>
        <v/>
      </c>
      <c r="J244" s="20" t="str">
        <f>IF(BASES!$B$8&lt;&gt;"",IF('TABLA DE OBJETIVOS'!$F245=BASES!$B$8,"SI",""),"")</f>
        <v/>
      </c>
      <c r="K244" s="20" t="str">
        <f>IF((L244&lt;&gt;"")^(SUM(K$4:K243)&lt;&gt;""),MAX(K$4:K243)+1,"")</f>
        <v/>
      </c>
      <c r="L244" s="20" t="str">
        <f>IF(M244="SI",'TABLA DE OBJETIVOS'!$A245,"")</f>
        <v/>
      </c>
      <c r="M244" s="20" t="str">
        <f>IF(BASES!$B$9&lt;&gt;"",IF('TABLA DE OBJETIVOS'!$F245=BASES!$B$9,"SI",""),"")</f>
        <v/>
      </c>
      <c r="N244" s="20" t="str">
        <f>IF((O244&lt;&gt;"")^(SUM(N$4:N243)&lt;&gt;""),MAX(N$4:N243)+1,"")</f>
        <v/>
      </c>
      <c r="O244" s="20" t="str">
        <f>IF(P244="SI",'TABLA DE OBJETIVOS'!$A245,"")</f>
        <v/>
      </c>
      <c r="P244" s="20" t="str">
        <f>IF(BASES!$B$10&lt;&gt;"",IF('TABLA DE OBJETIVOS'!$F245=BASES!$B$10,"SI",""),"")</f>
        <v/>
      </c>
      <c r="Q244" s="20" t="str">
        <f>IF((R244&lt;&gt;"")^(SUM(Q$4:Q243)&lt;&gt;""),MAX(Q$4:Q243)+1,"")</f>
        <v/>
      </c>
      <c r="R244" s="20" t="str">
        <f>IF(S244="SI",'TABLA DE OBJETIVOS'!$A245,"")</f>
        <v/>
      </c>
      <c r="S244" s="20" t="str">
        <f>IF(BASES!$B$11&lt;&gt;"",IF('TABLA DE OBJETIVOS'!$F245=BASES!$B$11,"SI",""),"")</f>
        <v/>
      </c>
      <c r="T244" s="20" t="str">
        <f>IF((U244&lt;&gt;"")^(SUM(T$4:T243)&lt;&gt;""),MAX(T$4:T243)+1,"")</f>
        <v/>
      </c>
      <c r="U244" s="20" t="str">
        <f>IF(V244="SI",'TABLA DE OBJETIVOS'!$A245,"")</f>
        <v/>
      </c>
      <c r="V244" s="20" t="str">
        <f>IF(BASES!$B$12&lt;&gt;"",IF('TABLA DE OBJETIVOS'!$F245=BASES!$B$12,"SI",""),"")</f>
        <v/>
      </c>
    </row>
    <row r="245" spans="2:22" x14ac:dyDescent="0.3">
      <c r="B245" s="20" t="str">
        <f>IF((C245&lt;&gt;"")^(SUM(B$4:B244)&lt;&gt;""),MAX(B$4:B244)+1,"")</f>
        <v/>
      </c>
      <c r="C245" s="20" t="str">
        <f>IF(D245="SI",'TABLA DE OBJETIVOS'!$A246,"")</f>
        <v/>
      </c>
      <c r="D245" s="20" t="str">
        <f>IF(BASES!$B$6&lt;&gt;"",IF('TABLA DE OBJETIVOS'!$F246=BASES!$B$6,"SI",""),"")</f>
        <v/>
      </c>
      <c r="E245" s="20" t="str">
        <f>IF((F245&lt;&gt;"")^(SUM(E$4:E244)&lt;&gt;""),MAX(E$4:E244)+1,"")</f>
        <v/>
      </c>
      <c r="F245" s="20" t="str">
        <f>IF(G245="SI",'TABLA DE OBJETIVOS'!$A246,"")</f>
        <v/>
      </c>
      <c r="G245" s="20" t="str">
        <f>IF(BASES!$B$7&lt;&gt;"",IF('TABLA DE OBJETIVOS'!$F246=BASES!$B$7,"SI",""),"")</f>
        <v/>
      </c>
      <c r="H245" s="20" t="str">
        <f>IF((I245&lt;&gt;"")^(SUM(H$4:H244)&lt;&gt;""),MAX(H$4:H244)+1,"")</f>
        <v/>
      </c>
      <c r="I245" s="20" t="str">
        <f>IF(J245="SI",'TABLA DE OBJETIVOS'!$A246,"")</f>
        <v/>
      </c>
      <c r="J245" s="20" t="str">
        <f>IF(BASES!$B$8&lt;&gt;"",IF('TABLA DE OBJETIVOS'!$F246=BASES!$B$8,"SI",""),"")</f>
        <v/>
      </c>
      <c r="K245" s="20" t="str">
        <f>IF((L245&lt;&gt;"")^(SUM(K$4:K244)&lt;&gt;""),MAX(K$4:K244)+1,"")</f>
        <v/>
      </c>
      <c r="L245" s="20" t="str">
        <f>IF(M245="SI",'TABLA DE OBJETIVOS'!$A246,"")</f>
        <v/>
      </c>
      <c r="M245" s="20" t="str">
        <f>IF(BASES!$B$9&lt;&gt;"",IF('TABLA DE OBJETIVOS'!$F246=BASES!$B$9,"SI",""),"")</f>
        <v/>
      </c>
      <c r="N245" s="20" t="str">
        <f>IF((O245&lt;&gt;"")^(SUM(N$4:N244)&lt;&gt;""),MAX(N$4:N244)+1,"")</f>
        <v/>
      </c>
      <c r="O245" s="20" t="str">
        <f>IF(P245="SI",'TABLA DE OBJETIVOS'!$A246,"")</f>
        <v/>
      </c>
      <c r="P245" s="20" t="str">
        <f>IF(BASES!$B$10&lt;&gt;"",IF('TABLA DE OBJETIVOS'!$F246=BASES!$B$10,"SI",""),"")</f>
        <v/>
      </c>
      <c r="Q245" s="20" t="str">
        <f>IF((R245&lt;&gt;"")^(SUM(Q$4:Q244)&lt;&gt;""),MAX(Q$4:Q244)+1,"")</f>
        <v/>
      </c>
      <c r="R245" s="20" t="str">
        <f>IF(S245="SI",'TABLA DE OBJETIVOS'!$A246,"")</f>
        <v/>
      </c>
      <c r="S245" s="20" t="str">
        <f>IF(BASES!$B$11&lt;&gt;"",IF('TABLA DE OBJETIVOS'!$F246=BASES!$B$11,"SI",""),"")</f>
        <v/>
      </c>
      <c r="T245" s="20" t="str">
        <f>IF((U245&lt;&gt;"")^(SUM(T$4:T244)&lt;&gt;""),MAX(T$4:T244)+1,"")</f>
        <v/>
      </c>
      <c r="U245" s="20" t="str">
        <f>IF(V245="SI",'TABLA DE OBJETIVOS'!$A246,"")</f>
        <v/>
      </c>
      <c r="V245" s="20" t="str">
        <f>IF(BASES!$B$12&lt;&gt;"",IF('TABLA DE OBJETIVOS'!$F246=BASES!$B$12,"SI",""),"")</f>
        <v/>
      </c>
    </row>
    <row r="246" spans="2:22" x14ac:dyDescent="0.3">
      <c r="B246" s="20" t="str">
        <f>IF((C246&lt;&gt;"")^(SUM(B$4:B245)&lt;&gt;""),MAX(B$4:B245)+1,"")</f>
        <v/>
      </c>
      <c r="C246" s="20" t="str">
        <f>IF(D246="SI",'TABLA DE OBJETIVOS'!$A247,"")</f>
        <v/>
      </c>
      <c r="D246" s="20" t="str">
        <f>IF(BASES!$B$6&lt;&gt;"",IF('TABLA DE OBJETIVOS'!$F247=BASES!$B$6,"SI",""),"")</f>
        <v/>
      </c>
      <c r="E246" s="20" t="str">
        <f>IF((F246&lt;&gt;"")^(SUM(E$4:E245)&lt;&gt;""),MAX(E$4:E245)+1,"")</f>
        <v/>
      </c>
      <c r="F246" s="20" t="str">
        <f>IF(G246="SI",'TABLA DE OBJETIVOS'!$A247,"")</f>
        <v/>
      </c>
      <c r="G246" s="20" t="str">
        <f>IF(BASES!$B$7&lt;&gt;"",IF('TABLA DE OBJETIVOS'!$F247=BASES!$B$7,"SI",""),"")</f>
        <v/>
      </c>
      <c r="H246" s="20" t="str">
        <f>IF((I246&lt;&gt;"")^(SUM(H$4:H245)&lt;&gt;""),MAX(H$4:H245)+1,"")</f>
        <v/>
      </c>
      <c r="I246" s="20" t="str">
        <f>IF(J246="SI",'TABLA DE OBJETIVOS'!$A247,"")</f>
        <v/>
      </c>
      <c r="J246" s="20" t="str">
        <f>IF(BASES!$B$8&lt;&gt;"",IF('TABLA DE OBJETIVOS'!$F247=BASES!$B$8,"SI",""),"")</f>
        <v/>
      </c>
      <c r="K246" s="20" t="str">
        <f>IF((L246&lt;&gt;"")^(SUM(K$4:K245)&lt;&gt;""),MAX(K$4:K245)+1,"")</f>
        <v/>
      </c>
      <c r="L246" s="20" t="str">
        <f>IF(M246="SI",'TABLA DE OBJETIVOS'!$A247,"")</f>
        <v/>
      </c>
      <c r="M246" s="20" t="str">
        <f>IF(BASES!$B$9&lt;&gt;"",IF('TABLA DE OBJETIVOS'!$F247=BASES!$B$9,"SI",""),"")</f>
        <v/>
      </c>
      <c r="N246" s="20" t="str">
        <f>IF((O246&lt;&gt;"")^(SUM(N$4:N245)&lt;&gt;""),MAX(N$4:N245)+1,"")</f>
        <v/>
      </c>
      <c r="O246" s="20" t="str">
        <f>IF(P246="SI",'TABLA DE OBJETIVOS'!$A247,"")</f>
        <v/>
      </c>
      <c r="P246" s="20" t="str">
        <f>IF(BASES!$B$10&lt;&gt;"",IF('TABLA DE OBJETIVOS'!$F247=BASES!$B$10,"SI",""),"")</f>
        <v/>
      </c>
      <c r="Q246" s="20" t="str">
        <f>IF((R246&lt;&gt;"")^(SUM(Q$4:Q245)&lt;&gt;""),MAX(Q$4:Q245)+1,"")</f>
        <v/>
      </c>
      <c r="R246" s="20" t="str">
        <f>IF(S246="SI",'TABLA DE OBJETIVOS'!$A247,"")</f>
        <v/>
      </c>
      <c r="S246" s="20" t="str">
        <f>IF(BASES!$B$11&lt;&gt;"",IF('TABLA DE OBJETIVOS'!$F247=BASES!$B$11,"SI",""),"")</f>
        <v/>
      </c>
      <c r="T246" s="20" t="str">
        <f>IF((U246&lt;&gt;"")^(SUM(T$4:T245)&lt;&gt;""),MAX(T$4:T245)+1,"")</f>
        <v/>
      </c>
      <c r="U246" s="20" t="str">
        <f>IF(V246="SI",'TABLA DE OBJETIVOS'!$A247,"")</f>
        <v/>
      </c>
      <c r="V246" s="20" t="str">
        <f>IF(BASES!$B$12&lt;&gt;"",IF('TABLA DE OBJETIVOS'!$F247=BASES!$B$12,"SI",""),"")</f>
        <v/>
      </c>
    </row>
    <row r="247" spans="2:22" x14ac:dyDescent="0.3">
      <c r="B247" s="20" t="str">
        <f>IF((C247&lt;&gt;"")^(SUM(B$4:B246)&lt;&gt;""),MAX(B$4:B246)+1,"")</f>
        <v/>
      </c>
      <c r="C247" s="20" t="str">
        <f>IF(D247="SI",'TABLA DE OBJETIVOS'!$A248,"")</f>
        <v/>
      </c>
      <c r="D247" s="20" t="str">
        <f>IF(BASES!$B$6&lt;&gt;"",IF('TABLA DE OBJETIVOS'!$F248=BASES!$B$6,"SI",""),"")</f>
        <v/>
      </c>
      <c r="E247" s="20" t="str">
        <f>IF((F247&lt;&gt;"")^(SUM(E$4:E246)&lt;&gt;""),MAX(E$4:E246)+1,"")</f>
        <v/>
      </c>
      <c r="F247" s="20" t="str">
        <f>IF(G247="SI",'TABLA DE OBJETIVOS'!$A248,"")</f>
        <v/>
      </c>
      <c r="G247" s="20" t="str">
        <f>IF(BASES!$B$7&lt;&gt;"",IF('TABLA DE OBJETIVOS'!$F248=BASES!$B$7,"SI",""),"")</f>
        <v/>
      </c>
      <c r="H247" s="20" t="str">
        <f>IF((I247&lt;&gt;"")^(SUM(H$4:H246)&lt;&gt;""),MAX(H$4:H246)+1,"")</f>
        <v/>
      </c>
      <c r="I247" s="20" t="str">
        <f>IF(J247="SI",'TABLA DE OBJETIVOS'!$A248,"")</f>
        <v/>
      </c>
      <c r="J247" s="20" t="str">
        <f>IF(BASES!$B$8&lt;&gt;"",IF('TABLA DE OBJETIVOS'!$F248=BASES!$B$8,"SI",""),"")</f>
        <v/>
      </c>
      <c r="K247" s="20" t="str">
        <f>IF((L247&lt;&gt;"")^(SUM(K$4:K246)&lt;&gt;""),MAX(K$4:K246)+1,"")</f>
        <v/>
      </c>
      <c r="L247" s="20" t="str">
        <f>IF(M247="SI",'TABLA DE OBJETIVOS'!$A248,"")</f>
        <v/>
      </c>
      <c r="M247" s="20" t="str">
        <f>IF(BASES!$B$9&lt;&gt;"",IF('TABLA DE OBJETIVOS'!$F248=BASES!$B$9,"SI",""),"")</f>
        <v/>
      </c>
      <c r="N247" s="20" t="str">
        <f>IF((O247&lt;&gt;"")^(SUM(N$4:N246)&lt;&gt;""),MAX(N$4:N246)+1,"")</f>
        <v/>
      </c>
      <c r="O247" s="20" t="str">
        <f>IF(P247="SI",'TABLA DE OBJETIVOS'!$A248,"")</f>
        <v/>
      </c>
      <c r="P247" s="20" t="str">
        <f>IF(BASES!$B$10&lt;&gt;"",IF('TABLA DE OBJETIVOS'!$F248=BASES!$B$10,"SI",""),"")</f>
        <v/>
      </c>
      <c r="Q247" s="20" t="str">
        <f>IF((R247&lt;&gt;"")^(SUM(Q$4:Q246)&lt;&gt;""),MAX(Q$4:Q246)+1,"")</f>
        <v/>
      </c>
      <c r="R247" s="20" t="str">
        <f>IF(S247="SI",'TABLA DE OBJETIVOS'!$A248,"")</f>
        <v/>
      </c>
      <c r="S247" s="20" t="str">
        <f>IF(BASES!$B$11&lt;&gt;"",IF('TABLA DE OBJETIVOS'!$F248=BASES!$B$11,"SI",""),"")</f>
        <v/>
      </c>
      <c r="T247" s="20" t="str">
        <f>IF((U247&lt;&gt;"")^(SUM(T$4:T246)&lt;&gt;""),MAX(T$4:T246)+1,"")</f>
        <v/>
      </c>
      <c r="U247" s="20" t="str">
        <f>IF(V247="SI",'TABLA DE OBJETIVOS'!$A248,"")</f>
        <v/>
      </c>
      <c r="V247" s="20" t="str">
        <f>IF(BASES!$B$12&lt;&gt;"",IF('TABLA DE OBJETIVOS'!$F248=BASES!$B$12,"SI",""),"")</f>
        <v/>
      </c>
    </row>
    <row r="248" spans="2:22" x14ac:dyDescent="0.3">
      <c r="B248" s="20" t="str">
        <f>IF((C248&lt;&gt;"")^(SUM(B$4:B247)&lt;&gt;""),MAX(B$4:B247)+1,"")</f>
        <v/>
      </c>
      <c r="C248" s="20" t="str">
        <f>IF(D248="SI",'TABLA DE OBJETIVOS'!$A249,"")</f>
        <v/>
      </c>
      <c r="D248" s="20" t="str">
        <f>IF(BASES!$B$6&lt;&gt;"",IF('TABLA DE OBJETIVOS'!$F249=BASES!$B$6,"SI",""),"")</f>
        <v/>
      </c>
      <c r="E248" s="20" t="str">
        <f>IF((F248&lt;&gt;"")^(SUM(E$4:E247)&lt;&gt;""),MAX(E$4:E247)+1,"")</f>
        <v/>
      </c>
      <c r="F248" s="20" t="str">
        <f>IF(G248="SI",'TABLA DE OBJETIVOS'!$A249,"")</f>
        <v/>
      </c>
      <c r="G248" s="20" t="str">
        <f>IF(BASES!$B$7&lt;&gt;"",IF('TABLA DE OBJETIVOS'!$F249=BASES!$B$7,"SI",""),"")</f>
        <v/>
      </c>
      <c r="H248" s="20" t="str">
        <f>IF((I248&lt;&gt;"")^(SUM(H$4:H247)&lt;&gt;""),MAX(H$4:H247)+1,"")</f>
        <v/>
      </c>
      <c r="I248" s="20" t="str">
        <f>IF(J248="SI",'TABLA DE OBJETIVOS'!$A249,"")</f>
        <v/>
      </c>
      <c r="J248" s="20" t="str">
        <f>IF(BASES!$B$8&lt;&gt;"",IF('TABLA DE OBJETIVOS'!$F249=BASES!$B$8,"SI",""),"")</f>
        <v/>
      </c>
      <c r="K248" s="20" t="str">
        <f>IF((L248&lt;&gt;"")^(SUM(K$4:K247)&lt;&gt;""),MAX(K$4:K247)+1,"")</f>
        <v/>
      </c>
      <c r="L248" s="20" t="str">
        <f>IF(M248="SI",'TABLA DE OBJETIVOS'!$A249,"")</f>
        <v/>
      </c>
      <c r="M248" s="20" t="str">
        <f>IF(BASES!$B$9&lt;&gt;"",IF('TABLA DE OBJETIVOS'!$F249=BASES!$B$9,"SI",""),"")</f>
        <v/>
      </c>
      <c r="N248" s="20" t="str">
        <f>IF((O248&lt;&gt;"")^(SUM(N$4:N247)&lt;&gt;""),MAX(N$4:N247)+1,"")</f>
        <v/>
      </c>
      <c r="O248" s="20" t="str">
        <f>IF(P248="SI",'TABLA DE OBJETIVOS'!$A249,"")</f>
        <v/>
      </c>
      <c r="P248" s="20" t="str">
        <f>IF(BASES!$B$10&lt;&gt;"",IF('TABLA DE OBJETIVOS'!$F249=BASES!$B$10,"SI",""),"")</f>
        <v/>
      </c>
      <c r="Q248" s="20" t="str">
        <f>IF((R248&lt;&gt;"")^(SUM(Q$4:Q247)&lt;&gt;""),MAX(Q$4:Q247)+1,"")</f>
        <v/>
      </c>
      <c r="R248" s="20" t="str">
        <f>IF(S248="SI",'TABLA DE OBJETIVOS'!$A249,"")</f>
        <v/>
      </c>
      <c r="S248" s="20" t="str">
        <f>IF(BASES!$B$11&lt;&gt;"",IF('TABLA DE OBJETIVOS'!$F249=BASES!$B$11,"SI",""),"")</f>
        <v/>
      </c>
      <c r="T248" s="20" t="str">
        <f>IF((U248&lt;&gt;"")^(SUM(T$4:T247)&lt;&gt;""),MAX(T$4:T247)+1,"")</f>
        <v/>
      </c>
      <c r="U248" s="20" t="str">
        <f>IF(V248="SI",'TABLA DE OBJETIVOS'!$A249,"")</f>
        <v/>
      </c>
      <c r="V248" s="20" t="str">
        <f>IF(BASES!$B$12&lt;&gt;"",IF('TABLA DE OBJETIVOS'!$F249=BASES!$B$12,"SI",""),"")</f>
        <v/>
      </c>
    </row>
    <row r="249" spans="2:22" x14ac:dyDescent="0.3">
      <c r="B249" s="20" t="str">
        <f>IF((C249&lt;&gt;"")^(SUM(B$4:B248)&lt;&gt;""),MAX(B$4:B248)+1,"")</f>
        <v/>
      </c>
      <c r="C249" s="20" t="str">
        <f>IF(D249="SI",'TABLA DE OBJETIVOS'!$A250,"")</f>
        <v/>
      </c>
      <c r="D249" s="20" t="str">
        <f>IF(BASES!$B$6&lt;&gt;"",IF('TABLA DE OBJETIVOS'!$F250=BASES!$B$6,"SI",""),"")</f>
        <v/>
      </c>
      <c r="E249" s="20" t="str">
        <f>IF((F249&lt;&gt;"")^(SUM(E$4:E248)&lt;&gt;""),MAX(E$4:E248)+1,"")</f>
        <v/>
      </c>
      <c r="F249" s="20" t="str">
        <f>IF(G249="SI",'TABLA DE OBJETIVOS'!$A250,"")</f>
        <v/>
      </c>
      <c r="G249" s="20" t="str">
        <f>IF(BASES!$B$7&lt;&gt;"",IF('TABLA DE OBJETIVOS'!$F250=BASES!$B$7,"SI",""),"")</f>
        <v/>
      </c>
      <c r="H249" s="20" t="str">
        <f>IF((I249&lt;&gt;"")^(SUM(H$4:H248)&lt;&gt;""),MAX(H$4:H248)+1,"")</f>
        <v/>
      </c>
      <c r="I249" s="20" t="str">
        <f>IF(J249="SI",'TABLA DE OBJETIVOS'!$A250,"")</f>
        <v/>
      </c>
      <c r="J249" s="20" t="str">
        <f>IF(BASES!$B$8&lt;&gt;"",IF('TABLA DE OBJETIVOS'!$F250=BASES!$B$8,"SI",""),"")</f>
        <v/>
      </c>
      <c r="K249" s="20" t="str">
        <f>IF((L249&lt;&gt;"")^(SUM(K$4:K248)&lt;&gt;""),MAX(K$4:K248)+1,"")</f>
        <v/>
      </c>
      <c r="L249" s="20" t="str">
        <f>IF(M249="SI",'TABLA DE OBJETIVOS'!$A250,"")</f>
        <v/>
      </c>
      <c r="M249" s="20" t="str">
        <f>IF(BASES!$B$9&lt;&gt;"",IF('TABLA DE OBJETIVOS'!$F250=BASES!$B$9,"SI",""),"")</f>
        <v/>
      </c>
      <c r="N249" s="20" t="str">
        <f>IF((O249&lt;&gt;"")^(SUM(N$4:N248)&lt;&gt;""),MAX(N$4:N248)+1,"")</f>
        <v/>
      </c>
      <c r="O249" s="20" t="str">
        <f>IF(P249="SI",'TABLA DE OBJETIVOS'!$A250,"")</f>
        <v/>
      </c>
      <c r="P249" s="20" t="str">
        <f>IF(BASES!$B$10&lt;&gt;"",IF('TABLA DE OBJETIVOS'!$F250=BASES!$B$10,"SI",""),"")</f>
        <v/>
      </c>
      <c r="Q249" s="20" t="str">
        <f>IF((R249&lt;&gt;"")^(SUM(Q$4:Q248)&lt;&gt;""),MAX(Q$4:Q248)+1,"")</f>
        <v/>
      </c>
      <c r="R249" s="20" t="str">
        <f>IF(S249="SI",'TABLA DE OBJETIVOS'!$A250,"")</f>
        <v/>
      </c>
      <c r="S249" s="20" t="str">
        <f>IF(BASES!$B$11&lt;&gt;"",IF('TABLA DE OBJETIVOS'!$F250=BASES!$B$11,"SI",""),"")</f>
        <v/>
      </c>
      <c r="T249" s="20" t="str">
        <f>IF((U249&lt;&gt;"")^(SUM(T$4:T248)&lt;&gt;""),MAX(T$4:T248)+1,"")</f>
        <v/>
      </c>
      <c r="U249" s="20" t="str">
        <f>IF(V249="SI",'TABLA DE OBJETIVOS'!$A250,"")</f>
        <v/>
      </c>
      <c r="V249" s="20" t="str">
        <f>IF(BASES!$B$12&lt;&gt;"",IF('TABLA DE OBJETIVOS'!$F250=BASES!$B$12,"SI",""),"")</f>
        <v/>
      </c>
    </row>
    <row r="250" spans="2:22" x14ac:dyDescent="0.3">
      <c r="B250" s="20" t="str">
        <f>IF((C250&lt;&gt;"")^(SUM(B$4:B249)&lt;&gt;""),MAX(B$4:B249)+1,"")</f>
        <v/>
      </c>
      <c r="C250" s="20" t="str">
        <f>IF(D250="SI",'TABLA DE OBJETIVOS'!$A251,"")</f>
        <v/>
      </c>
      <c r="D250" s="20" t="str">
        <f>IF(BASES!$B$6&lt;&gt;"",IF('TABLA DE OBJETIVOS'!$F251=BASES!$B$6,"SI",""),"")</f>
        <v/>
      </c>
      <c r="E250" s="20" t="str">
        <f>IF((F250&lt;&gt;"")^(SUM(E$4:E249)&lt;&gt;""),MAX(E$4:E249)+1,"")</f>
        <v/>
      </c>
      <c r="F250" s="20" t="str">
        <f>IF(G250="SI",'TABLA DE OBJETIVOS'!$A251,"")</f>
        <v/>
      </c>
      <c r="G250" s="20" t="str">
        <f>IF(BASES!$B$7&lt;&gt;"",IF('TABLA DE OBJETIVOS'!$F251=BASES!$B$7,"SI",""),"")</f>
        <v/>
      </c>
      <c r="H250" s="20" t="str">
        <f>IF((I250&lt;&gt;"")^(SUM(H$4:H249)&lt;&gt;""),MAX(H$4:H249)+1,"")</f>
        <v/>
      </c>
      <c r="I250" s="20" t="str">
        <f>IF(J250="SI",'TABLA DE OBJETIVOS'!$A251,"")</f>
        <v/>
      </c>
      <c r="J250" s="20" t="str">
        <f>IF(BASES!$B$8&lt;&gt;"",IF('TABLA DE OBJETIVOS'!$F251=BASES!$B$8,"SI",""),"")</f>
        <v/>
      </c>
      <c r="K250" s="20" t="str">
        <f>IF((L250&lt;&gt;"")^(SUM(K$4:K249)&lt;&gt;""),MAX(K$4:K249)+1,"")</f>
        <v/>
      </c>
      <c r="L250" s="20" t="str">
        <f>IF(M250="SI",'TABLA DE OBJETIVOS'!$A251,"")</f>
        <v/>
      </c>
      <c r="M250" s="20" t="str">
        <f>IF(BASES!$B$9&lt;&gt;"",IF('TABLA DE OBJETIVOS'!$F251=BASES!$B$9,"SI",""),"")</f>
        <v/>
      </c>
      <c r="N250" s="20" t="str">
        <f>IF((O250&lt;&gt;"")^(SUM(N$4:N249)&lt;&gt;""),MAX(N$4:N249)+1,"")</f>
        <v/>
      </c>
      <c r="O250" s="20" t="str">
        <f>IF(P250="SI",'TABLA DE OBJETIVOS'!$A251,"")</f>
        <v/>
      </c>
      <c r="P250" s="20" t="str">
        <f>IF(BASES!$B$10&lt;&gt;"",IF('TABLA DE OBJETIVOS'!$F251=BASES!$B$10,"SI",""),"")</f>
        <v/>
      </c>
      <c r="Q250" s="20" t="str">
        <f>IF((R250&lt;&gt;"")^(SUM(Q$4:Q249)&lt;&gt;""),MAX(Q$4:Q249)+1,"")</f>
        <v/>
      </c>
      <c r="R250" s="20" t="str">
        <f>IF(S250="SI",'TABLA DE OBJETIVOS'!$A251,"")</f>
        <v/>
      </c>
      <c r="S250" s="20" t="str">
        <f>IF(BASES!$B$11&lt;&gt;"",IF('TABLA DE OBJETIVOS'!$F251=BASES!$B$11,"SI",""),"")</f>
        <v/>
      </c>
      <c r="T250" s="20" t="str">
        <f>IF((U250&lt;&gt;"")^(SUM(T$4:T249)&lt;&gt;""),MAX(T$4:T249)+1,"")</f>
        <v/>
      </c>
      <c r="U250" s="20" t="str">
        <f>IF(V250="SI",'TABLA DE OBJETIVOS'!$A251,"")</f>
        <v/>
      </c>
      <c r="V250" s="20" t="str">
        <f>IF(BASES!$B$12&lt;&gt;"",IF('TABLA DE OBJETIVOS'!$F251=BASES!$B$12,"SI",""),"")</f>
        <v/>
      </c>
    </row>
    <row r="251" spans="2:22" x14ac:dyDescent="0.3">
      <c r="B251" s="20" t="str">
        <f>IF((C251&lt;&gt;"")^(SUM(B$4:B250)&lt;&gt;""),MAX(B$4:B250)+1,"")</f>
        <v/>
      </c>
      <c r="C251" s="20" t="str">
        <f>IF(D251="SI",'TABLA DE OBJETIVOS'!$A252,"")</f>
        <v/>
      </c>
      <c r="D251" s="20" t="str">
        <f>IF(BASES!$B$6&lt;&gt;"",IF('TABLA DE OBJETIVOS'!$F252=BASES!$B$6,"SI",""),"")</f>
        <v/>
      </c>
      <c r="E251" s="20" t="str">
        <f>IF((F251&lt;&gt;"")^(SUM(E$4:E250)&lt;&gt;""),MAX(E$4:E250)+1,"")</f>
        <v/>
      </c>
      <c r="F251" s="20" t="str">
        <f>IF(G251="SI",'TABLA DE OBJETIVOS'!$A252,"")</f>
        <v/>
      </c>
      <c r="G251" s="20" t="str">
        <f>IF(BASES!$B$7&lt;&gt;"",IF('TABLA DE OBJETIVOS'!$F252=BASES!$B$7,"SI",""),"")</f>
        <v/>
      </c>
      <c r="H251" s="20" t="str">
        <f>IF((I251&lt;&gt;"")^(SUM(H$4:H250)&lt;&gt;""),MAX(H$4:H250)+1,"")</f>
        <v/>
      </c>
      <c r="I251" s="20" t="str">
        <f>IF(J251="SI",'TABLA DE OBJETIVOS'!$A252,"")</f>
        <v/>
      </c>
      <c r="J251" s="20" t="str">
        <f>IF(BASES!$B$8&lt;&gt;"",IF('TABLA DE OBJETIVOS'!$F252=BASES!$B$8,"SI",""),"")</f>
        <v/>
      </c>
      <c r="K251" s="20" t="str">
        <f>IF((L251&lt;&gt;"")^(SUM(K$4:K250)&lt;&gt;""),MAX(K$4:K250)+1,"")</f>
        <v/>
      </c>
      <c r="L251" s="20" t="str">
        <f>IF(M251="SI",'TABLA DE OBJETIVOS'!$A252,"")</f>
        <v/>
      </c>
      <c r="M251" s="20" t="str">
        <f>IF(BASES!$B$9&lt;&gt;"",IF('TABLA DE OBJETIVOS'!$F252=BASES!$B$9,"SI",""),"")</f>
        <v/>
      </c>
      <c r="N251" s="20" t="str">
        <f>IF((O251&lt;&gt;"")^(SUM(N$4:N250)&lt;&gt;""),MAX(N$4:N250)+1,"")</f>
        <v/>
      </c>
      <c r="O251" s="20" t="str">
        <f>IF(P251="SI",'TABLA DE OBJETIVOS'!$A252,"")</f>
        <v/>
      </c>
      <c r="P251" s="20" t="str">
        <f>IF(BASES!$B$10&lt;&gt;"",IF('TABLA DE OBJETIVOS'!$F252=BASES!$B$10,"SI",""),"")</f>
        <v/>
      </c>
      <c r="Q251" s="20" t="str">
        <f>IF((R251&lt;&gt;"")^(SUM(Q$4:Q250)&lt;&gt;""),MAX(Q$4:Q250)+1,"")</f>
        <v/>
      </c>
      <c r="R251" s="20" t="str">
        <f>IF(S251="SI",'TABLA DE OBJETIVOS'!$A252,"")</f>
        <v/>
      </c>
      <c r="S251" s="20" t="str">
        <f>IF(BASES!$B$11&lt;&gt;"",IF('TABLA DE OBJETIVOS'!$F252=BASES!$B$11,"SI",""),"")</f>
        <v/>
      </c>
      <c r="T251" s="20" t="str">
        <f>IF((U251&lt;&gt;"")^(SUM(T$4:T250)&lt;&gt;""),MAX(T$4:T250)+1,"")</f>
        <v/>
      </c>
      <c r="U251" s="20" t="str">
        <f>IF(V251="SI",'TABLA DE OBJETIVOS'!$A252,"")</f>
        <v/>
      </c>
      <c r="V251" s="20" t="str">
        <f>IF(BASES!$B$12&lt;&gt;"",IF('TABLA DE OBJETIVOS'!$F252=BASES!$B$12,"SI",""),"")</f>
        <v/>
      </c>
    </row>
    <row r="252" spans="2:22" x14ac:dyDescent="0.3">
      <c r="B252" s="20" t="str">
        <f>IF((C252&lt;&gt;"")^(SUM(B$4:B251)&lt;&gt;""),MAX(B$4:B251)+1,"")</f>
        <v/>
      </c>
      <c r="C252" s="20" t="str">
        <f>IF(D252="SI",'TABLA DE OBJETIVOS'!$A253,"")</f>
        <v/>
      </c>
      <c r="D252" s="20" t="str">
        <f>IF(BASES!$B$6&lt;&gt;"",IF('TABLA DE OBJETIVOS'!$F253=BASES!$B$6,"SI",""),"")</f>
        <v/>
      </c>
      <c r="E252" s="20" t="str">
        <f>IF((F252&lt;&gt;"")^(SUM(E$4:E251)&lt;&gt;""),MAX(E$4:E251)+1,"")</f>
        <v/>
      </c>
      <c r="F252" s="20" t="str">
        <f>IF(G252="SI",'TABLA DE OBJETIVOS'!$A253,"")</f>
        <v/>
      </c>
      <c r="G252" s="20" t="str">
        <f>IF(BASES!$B$7&lt;&gt;"",IF('TABLA DE OBJETIVOS'!$F253=BASES!$B$7,"SI",""),"")</f>
        <v/>
      </c>
      <c r="H252" s="20" t="str">
        <f>IF((I252&lt;&gt;"")^(SUM(H$4:H251)&lt;&gt;""),MAX(H$4:H251)+1,"")</f>
        <v/>
      </c>
      <c r="I252" s="20" t="str">
        <f>IF(J252="SI",'TABLA DE OBJETIVOS'!$A253,"")</f>
        <v/>
      </c>
      <c r="J252" s="20" t="str">
        <f>IF(BASES!$B$8&lt;&gt;"",IF('TABLA DE OBJETIVOS'!$F253=BASES!$B$8,"SI",""),"")</f>
        <v/>
      </c>
      <c r="K252" s="20" t="str">
        <f>IF((L252&lt;&gt;"")^(SUM(K$4:K251)&lt;&gt;""),MAX(K$4:K251)+1,"")</f>
        <v/>
      </c>
      <c r="L252" s="20" t="str">
        <f>IF(M252="SI",'TABLA DE OBJETIVOS'!$A253,"")</f>
        <v/>
      </c>
      <c r="M252" s="20" t="str">
        <f>IF(BASES!$B$9&lt;&gt;"",IF('TABLA DE OBJETIVOS'!$F253=BASES!$B$9,"SI",""),"")</f>
        <v/>
      </c>
      <c r="N252" s="20" t="str">
        <f>IF((O252&lt;&gt;"")^(SUM(N$4:N251)&lt;&gt;""),MAX(N$4:N251)+1,"")</f>
        <v/>
      </c>
      <c r="O252" s="20" t="str">
        <f>IF(P252="SI",'TABLA DE OBJETIVOS'!$A253,"")</f>
        <v/>
      </c>
      <c r="P252" s="20" t="str">
        <f>IF(BASES!$B$10&lt;&gt;"",IF('TABLA DE OBJETIVOS'!$F253=BASES!$B$10,"SI",""),"")</f>
        <v/>
      </c>
      <c r="Q252" s="20" t="str">
        <f>IF((R252&lt;&gt;"")^(SUM(Q$4:Q251)&lt;&gt;""),MAX(Q$4:Q251)+1,"")</f>
        <v/>
      </c>
      <c r="R252" s="20" t="str">
        <f>IF(S252="SI",'TABLA DE OBJETIVOS'!$A253,"")</f>
        <v/>
      </c>
      <c r="S252" s="20" t="str">
        <f>IF(BASES!$B$11&lt;&gt;"",IF('TABLA DE OBJETIVOS'!$F253=BASES!$B$11,"SI",""),"")</f>
        <v/>
      </c>
      <c r="T252" s="20" t="str">
        <f>IF((U252&lt;&gt;"")^(SUM(T$4:T251)&lt;&gt;""),MAX(T$4:T251)+1,"")</f>
        <v/>
      </c>
      <c r="U252" s="20" t="str">
        <f>IF(V252="SI",'TABLA DE OBJETIVOS'!$A253,"")</f>
        <v/>
      </c>
      <c r="V252" s="20" t="str">
        <f>IF(BASES!$B$12&lt;&gt;"",IF('TABLA DE OBJETIVOS'!$F253=BASES!$B$12,"SI",""),"")</f>
        <v/>
      </c>
    </row>
    <row r="253" spans="2:22" x14ac:dyDescent="0.3">
      <c r="B253" s="20" t="str">
        <f>IF((C253&lt;&gt;"")^(SUM(B$4:B252)&lt;&gt;""),MAX(B$4:B252)+1,"")</f>
        <v/>
      </c>
      <c r="C253" s="20" t="str">
        <f>IF(D253="SI",'TABLA DE OBJETIVOS'!$A254,"")</f>
        <v/>
      </c>
      <c r="D253" s="20" t="str">
        <f>IF(BASES!$B$6&lt;&gt;"",IF('TABLA DE OBJETIVOS'!$F254=BASES!$B$6,"SI",""),"")</f>
        <v/>
      </c>
      <c r="E253" s="20" t="str">
        <f>IF((F253&lt;&gt;"")^(SUM(E$4:E252)&lt;&gt;""),MAX(E$4:E252)+1,"")</f>
        <v/>
      </c>
      <c r="F253" s="20" t="str">
        <f>IF(G253="SI",'TABLA DE OBJETIVOS'!$A254,"")</f>
        <v/>
      </c>
      <c r="G253" s="20" t="str">
        <f>IF(BASES!$B$7&lt;&gt;"",IF('TABLA DE OBJETIVOS'!$F254=BASES!$B$7,"SI",""),"")</f>
        <v/>
      </c>
      <c r="H253" s="20" t="str">
        <f>IF((I253&lt;&gt;"")^(SUM(H$4:H252)&lt;&gt;""),MAX(H$4:H252)+1,"")</f>
        <v/>
      </c>
      <c r="I253" s="20" t="str">
        <f>IF(J253="SI",'TABLA DE OBJETIVOS'!$A254,"")</f>
        <v/>
      </c>
      <c r="J253" s="20" t="str">
        <f>IF(BASES!$B$8&lt;&gt;"",IF('TABLA DE OBJETIVOS'!$F254=BASES!$B$8,"SI",""),"")</f>
        <v/>
      </c>
      <c r="K253" s="20" t="str">
        <f>IF((L253&lt;&gt;"")^(SUM(K$4:K252)&lt;&gt;""),MAX(K$4:K252)+1,"")</f>
        <v/>
      </c>
      <c r="L253" s="20" t="str">
        <f>IF(M253="SI",'TABLA DE OBJETIVOS'!$A254,"")</f>
        <v/>
      </c>
      <c r="M253" s="20" t="str">
        <f>IF(BASES!$B$9&lt;&gt;"",IF('TABLA DE OBJETIVOS'!$F254=BASES!$B$9,"SI",""),"")</f>
        <v/>
      </c>
      <c r="N253" s="20" t="str">
        <f>IF((O253&lt;&gt;"")^(SUM(N$4:N252)&lt;&gt;""),MAX(N$4:N252)+1,"")</f>
        <v/>
      </c>
      <c r="O253" s="20" t="str">
        <f>IF(P253="SI",'TABLA DE OBJETIVOS'!$A254,"")</f>
        <v/>
      </c>
      <c r="P253" s="20" t="str">
        <f>IF(BASES!$B$10&lt;&gt;"",IF('TABLA DE OBJETIVOS'!$F254=BASES!$B$10,"SI",""),"")</f>
        <v/>
      </c>
      <c r="Q253" s="20" t="str">
        <f>IF((R253&lt;&gt;"")^(SUM(Q$4:Q252)&lt;&gt;""),MAX(Q$4:Q252)+1,"")</f>
        <v/>
      </c>
      <c r="R253" s="20" t="str">
        <f>IF(S253="SI",'TABLA DE OBJETIVOS'!$A254,"")</f>
        <v/>
      </c>
      <c r="S253" s="20" t="str">
        <f>IF(BASES!$B$11&lt;&gt;"",IF('TABLA DE OBJETIVOS'!$F254=BASES!$B$11,"SI",""),"")</f>
        <v/>
      </c>
      <c r="T253" s="20" t="str">
        <f>IF((U253&lt;&gt;"")^(SUM(T$4:T252)&lt;&gt;""),MAX(T$4:T252)+1,"")</f>
        <v/>
      </c>
      <c r="U253" s="20" t="str">
        <f>IF(V253="SI",'TABLA DE OBJETIVOS'!$A254,"")</f>
        <v/>
      </c>
      <c r="V253" s="20" t="str">
        <f>IF(BASES!$B$12&lt;&gt;"",IF('TABLA DE OBJETIVOS'!$F254=BASES!$B$12,"SI",""),"")</f>
        <v/>
      </c>
    </row>
    <row r="254" spans="2:22" x14ac:dyDescent="0.3">
      <c r="B254" s="20" t="str">
        <f>IF((C254&lt;&gt;"")^(SUM(B$4:B253)&lt;&gt;""),MAX(B$4:B253)+1,"")</f>
        <v/>
      </c>
      <c r="C254" s="20" t="str">
        <f>IF(D254="SI",'TABLA DE OBJETIVOS'!$A255,"")</f>
        <v/>
      </c>
      <c r="D254" s="20" t="str">
        <f>IF(BASES!$B$6&lt;&gt;"",IF('TABLA DE OBJETIVOS'!$F255=BASES!$B$6,"SI",""),"")</f>
        <v/>
      </c>
      <c r="E254" s="20" t="str">
        <f>IF((F254&lt;&gt;"")^(SUM(E$4:E253)&lt;&gt;""),MAX(E$4:E253)+1,"")</f>
        <v/>
      </c>
      <c r="F254" s="20" t="str">
        <f>IF(G254="SI",'TABLA DE OBJETIVOS'!$A255,"")</f>
        <v/>
      </c>
      <c r="G254" s="20" t="str">
        <f>IF(BASES!$B$7&lt;&gt;"",IF('TABLA DE OBJETIVOS'!$F255=BASES!$B$7,"SI",""),"")</f>
        <v/>
      </c>
      <c r="H254" s="20" t="str">
        <f>IF((I254&lt;&gt;"")^(SUM(H$4:H253)&lt;&gt;""),MAX(H$4:H253)+1,"")</f>
        <v/>
      </c>
      <c r="I254" s="20" t="str">
        <f>IF(J254="SI",'TABLA DE OBJETIVOS'!$A255,"")</f>
        <v/>
      </c>
      <c r="J254" s="20" t="str">
        <f>IF(BASES!$B$8&lt;&gt;"",IF('TABLA DE OBJETIVOS'!$F255=BASES!$B$8,"SI",""),"")</f>
        <v/>
      </c>
      <c r="K254" s="20" t="str">
        <f>IF((L254&lt;&gt;"")^(SUM(K$4:K253)&lt;&gt;""),MAX(K$4:K253)+1,"")</f>
        <v/>
      </c>
      <c r="L254" s="20" t="str">
        <f>IF(M254="SI",'TABLA DE OBJETIVOS'!$A255,"")</f>
        <v/>
      </c>
      <c r="M254" s="20" t="str">
        <f>IF(BASES!$B$9&lt;&gt;"",IF('TABLA DE OBJETIVOS'!$F255=BASES!$B$9,"SI",""),"")</f>
        <v/>
      </c>
      <c r="N254" s="20" t="str">
        <f>IF((O254&lt;&gt;"")^(SUM(N$4:N253)&lt;&gt;""),MAX(N$4:N253)+1,"")</f>
        <v/>
      </c>
      <c r="O254" s="20" t="str">
        <f>IF(P254="SI",'TABLA DE OBJETIVOS'!$A255,"")</f>
        <v/>
      </c>
      <c r="P254" s="20" t="str">
        <f>IF(BASES!$B$10&lt;&gt;"",IF('TABLA DE OBJETIVOS'!$F255=BASES!$B$10,"SI",""),"")</f>
        <v/>
      </c>
      <c r="Q254" s="20" t="str">
        <f>IF((R254&lt;&gt;"")^(SUM(Q$4:Q253)&lt;&gt;""),MAX(Q$4:Q253)+1,"")</f>
        <v/>
      </c>
      <c r="R254" s="20" t="str">
        <f>IF(S254="SI",'TABLA DE OBJETIVOS'!$A255,"")</f>
        <v/>
      </c>
      <c r="S254" s="20" t="str">
        <f>IF(BASES!$B$11&lt;&gt;"",IF('TABLA DE OBJETIVOS'!$F255=BASES!$B$11,"SI",""),"")</f>
        <v/>
      </c>
      <c r="T254" s="20" t="str">
        <f>IF((U254&lt;&gt;"")^(SUM(T$4:T253)&lt;&gt;""),MAX(T$4:T253)+1,"")</f>
        <v/>
      </c>
      <c r="U254" s="20" t="str">
        <f>IF(V254="SI",'TABLA DE OBJETIVOS'!$A255,"")</f>
        <v/>
      </c>
      <c r="V254" s="20" t="str">
        <f>IF(BASES!$B$12&lt;&gt;"",IF('TABLA DE OBJETIVOS'!$F255=BASES!$B$12,"SI",""),"")</f>
        <v/>
      </c>
    </row>
    <row r="255" spans="2:22" x14ac:dyDescent="0.3">
      <c r="B255" s="20" t="str">
        <f>IF((C255&lt;&gt;"")^(SUM(B$4:B254)&lt;&gt;""),MAX(B$4:B254)+1,"")</f>
        <v/>
      </c>
      <c r="C255" s="20" t="str">
        <f>IF(D255="SI",'TABLA DE OBJETIVOS'!$A256,"")</f>
        <v/>
      </c>
      <c r="D255" s="20" t="str">
        <f>IF(BASES!$B$6&lt;&gt;"",IF('TABLA DE OBJETIVOS'!$F256=BASES!$B$6,"SI",""),"")</f>
        <v/>
      </c>
      <c r="E255" s="20" t="str">
        <f>IF((F255&lt;&gt;"")^(SUM(E$4:E254)&lt;&gt;""),MAX(E$4:E254)+1,"")</f>
        <v/>
      </c>
      <c r="F255" s="20" t="str">
        <f>IF(G255="SI",'TABLA DE OBJETIVOS'!$A256,"")</f>
        <v/>
      </c>
      <c r="G255" s="20" t="str">
        <f>IF(BASES!$B$7&lt;&gt;"",IF('TABLA DE OBJETIVOS'!$F256=BASES!$B$7,"SI",""),"")</f>
        <v/>
      </c>
      <c r="H255" s="20" t="str">
        <f>IF((I255&lt;&gt;"")^(SUM(H$4:H254)&lt;&gt;""),MAX(H$4:H254)+1,"")</f>
        <v/>
      </c>
      <c r="I255" s="20" t="str">
        <f>IF(J255="SI",'TABLA DE OBJETIVOS'!$A256,"")</f>
        <v/>
      </c>
      <c r="J255" s="20" t="str">
        <f>IF(BASES!$B$8&lt;&gt;"",IF('TABLA DE OBJETIVOS'!$F256=BASES!$B$8,"SI",""),"")</f>
        <v/>
      </c>
      <c r="K255" s="20" t="str">
        <f>IF((L255&lt;&gt;"")^(SUM(K$4:K254)&lt;&gt;""),MAX(K$4:K254)+1,"")</f>
        <v/>
      </c>
      <c r="L255" s="20" t="str">
        <f>IF(M255="SI",'TABLA DE OBJETIVOS'!$A256,"")</f>
        <v/>
      </c>
      <c r="M255" s="20" t="str">
        <f>IF(BASES!$B$9&lt;&gt;"",IF('TABLA DE OBJETIVOS'!$F256=BASES!$B$9,"SI",""),"")</f>
        <v/>
      </c>
      <c r="N255" s="20" t="str">
        <f>IF((O255&lt;&gt;"")^(SUM(N$4:N254)&lt;&gt;""),MAX(N$4:N254)+1,"")</f>
        <v/>
      </c>
      <c r="O255" s="20" t="str">
        <f>IF(P255="SI",'TABLA DE OBJETIVOS'!$A256,"")</f>
        <v/>
      </c>
      <c r="P255" s="20" t="str">
        <f>IF(BASES!$B$10&lt;&gt;"",IF('TABLA DE OBJETIVOS'!$F256=BASES!$B$10,"SI",""),"")</f>
        <v/>
      </c>
      <c r="Q255" s="20" t="str">
        <f>IF((R255&lt;&gt;"")^(SUM(Q$4:Q254)&lt;&gt;""),MAX(Q$4:Q254)+1,"")</f>
        <v/>
      </c>
      <c r="R255" s="20" t="str">
        <f>IF(S255="SI",'TABLA DE OBJETIVOS'!$A256,"")</f>
        <v/>
      </c>
      <c r="S255" s="20" t="str">
        <f>IF(BASES!$B$11&lt;&gt;"",IF('TABLA DE OBJETIVOS'!$F256=BASES!$B$11,"SI",""),"")</f>
        <v/>
      </c>
      <c r="T255" s="20" t="str">
        <f>IF((U255&lt;&gt;"")^(SUM(T$4:T254)&lt;&gt;""),MAX(T$4:T254)+1,"")</f>
        <v/>
      </c>
      <c r="U255" s="20" t="str">
        <f>IF(V255="SI",'TABLA DE OBJETIVOS'!$A256,"")</f>
        <v/>
      </c>
      <c r="V255" s="20" t="str">
        <f>IF(BASES!$B$12&lt;&gt;"",IF('TABLA DE OBJETIVOS'!$F256=BASES!$B$12,"SI",""),"")</f>
        <v/>
      </c>
    </row>
    <row r="256" spans="2:22" x14ac:dyDescent="0.3">
      <c r="B256" s="20" t="str">
        <f>IF((C256&lt;&gt;"")^(SUM(B$4:B255)&lt;&gt;""),MAX(B$4:B255)+1,"")</f>
        <v/>
      </c>
      <c r="C256" s="20" t="str">
        <f>IF(D256="SI",'TABLA DE OBJETIVOS'!$A257,"")</f>
        <v/>
      </c>
      <c r="D256" s="20" t="str">
        <f>IF(BASES!$B$6&lt;&gt;"",IF('TABLA DE OBJETIVOS'!$F257=BASES!$B$6,"SI",""),"")</f>
        <v/>
      </c>
      <c r="E256" s="20" t="str">
        <f>IF((F256&lt;&gt;"")^(SUM(E$4:E255)&lt;&gt;""),MAX(E$4:E255)+1,"")</f>
        <v/>
      </c>
      <c r="F256" s="20" t="str">
        <f>IF(G256="SI",'TABLA DE OBJETIVOS'!$A257,"")</f>
        <v/>
      </c>
      <c r="G256" s="20" t="str">
        <f>IF(BASES!$B$7&lt;&gt;"",IF('TABLA DE OBJETIVOS'!$F257=BASES!$B$7,"SI",""),"")</f>
        <v/>
      </c>
      <c r="H256" s="20" t="str">
        <f>IF((I256&lt;&gt;"")^(SUM(H$4:H255)&lt;&gt;""),MAX(H$4:H255)+1,"")</f>
        <v/>
      </c>
      <c r="I256" s="20" t="str">
        <f>IF(J256="SI",'TABLA DE OBJETIVOS'!$A257,"")</f>
        <v/>
      </c>
      <c r="J256" s="20" t="str">
        <f>IF(BASES!$B$8&lt;&gt;"",IF('TABLA DE OBJETIVOS'!$F257=BASES!$B$8,"SI",""),"")</f>
        <v/>
      </c>
      <c r="K256" s="20" t="str">
        <f>IF((L256&lt;&gt;"")^(SUM(K$4:K255)&lt;&gt;""),MAX(K$4:K255)+1,"")</f>
        <v/>
      </c>
      <c r="L256" s="20" t="str">
        <f>IF(M256="SI",'TABLA DE OBJETIVOS'!$A257,"")</f>
        <v/>
      </c>
      <c r="M256" s="20" t="str">
        <f>IF(BASES!$B$9&lt;&gt;"",IF('TABLA DE OBJETIVOS'!$F257=BASES!$B$9,"SI",""),"")</f>
        <v/>
      </c>
      <c r="N256" s="20" t="str">
        <f>IF((O256&lt;&gt;"")^(SUM(N$4:N255)&lt;&gt;""),MAX(N$4:N255)+1,"")</f>
        <v/>
      </c>
      <c r="O256" s="20" t="str">
        <f>IF(P256="SI",'TABLA DE OBJETIVOS'!$A257,"")</f>
        <v/>
      </c>
      <c r="P256" s="20" t="str">
        <f>IF(BASES!$B$10&lt;&gt;"",IF('TABLA DE OBJETIVOS'!$F257=BASES!$B$10,"SI",""),"")</f>
        <v/>
      </c>
      <c r="Q256" s="20" t="str">
        <f>IF((R256&lt;&gt;"")^(SUM(Q$4:Q255)&lt;&gt;""),MAX(Q$4:Q255)+1,"")</f>
        <v/>
      </c>
      <c r="R256" s="20" t="str">
        <f>IF(S256="SI",'TABLA DE OBJETIVOS'!$A257,"")</f>
        <v/>
      </c>
      <c r="S256" s="20" t="str">
        <f>IF(BASES!$B$11&lt;&gt;"",IF('TABLA DE OBJETIVOS'!$F257=BASES!$B$11,"SI",""),"")</f>
        <v/>
      </c>
      <c r="T256" s="20" t="str">
        <f>IF((U256&lt;&gt;"")^(SUM(T$4:T255)&lt;&gt;""),MAX(T$4:T255)+1,"")</f>
        <v/>
      </c>
      <c r="U256" s="20" t="str">
        <f>IF(V256="SI",'TABLA DE OBJETIVOS'!$A257,"")</f>
        <v/>
      </c>
      <c r="V256" s="20" t="str">
        <f>IF(BASES!$B$12&lt;&gt;"",IF('TABLA DE OBJETIVOS'!$F257=BASES!$B$12,"SI",""),"")</f>
        <v/>
      </c>
    </row>
    <row r="257" spans="2:22" x14ac:dyDescent="0.3">
      <c r="B257" s="20" t="str">
        <f>IF((C257&lt;&gt;"")^(SUM(B$4:B256)&lt;&gt;""),MAX(B$4:B256)+1,"")</f>
        <v/>
      </c>
      <c r="C257" s="20" t="str">
        <f>IF(D257="SI",'TABLA DE OBJETIVOS'!$A258,"")</f>
        <v/>
      </c>
      <c r="D257" s="20" t="str">
        <f>IF(BASES!$B$6&lt;&gt;"",IF('TABLA DE OBJETIVOS'!$F258=BASES!$B$6,"SI",""),"")</f>
        <v/>
      </c>
      <c r="E257" s="20" t="str">
        <f>IF((F257&lt;&gt;"")^(SUM(E$4:E256)&lt;&gt;""),MAX(E$4:E256)+1,"")</f>
        <v/>
      </c>
      <c r="F257" s="20" t="str">
        <f>IF(G257="SI",'TABLA DE OBJETIVOS'!$A258,"")</f>
        <v/>
      </c>
      <c r="G257" s="20" t="str">
        <f>IF(BASES!$B$7&lt;&gt;"",IF('TABLA DE OBJETIVOS'!$F258=BASES!$B$7,"SI",""),"")</f>
        <v/>
      </c>
      <c r="H257" s="20" t="str">
        <f>IF((I257&lt;&gt;"")^(SUM(H$4:H256)&lt;&gt;""),MAX(H$4:H256)+1,"")</f>
        <v/>
      </c>
      <c r="I257" s="20" t="str">
        <f>IF(J257="SI",'TABLA DE OBJETIVOS'!$A258,"")</f>
        <v/>
      </c>
      <c r="J257" s="20" t="str">
        <f>IF(BASES!$B$8&lt;&gt;"",IF('TABLA DE OBJETIVOS'!$F258=BASES!$B$8,"SI",""),"")</f>
        <v/>
      </c>
      <c r="K257" s="20" t="str">
        <f>IF((L257&lt;&gt;"")^(SUM(K$4:K256)&lt;&gt;""),MAX(K$4:K256)+1,"")</f>
        <v/>
      </c>
      <c r="L257" s="20" t="str">
        <f>IF(M257="SI",'TABLA DE OBJETIVOS'!$A258,"")</f>
        <v/>
      </c>
      <c r="M257" s="20" t="str">
        <f>IF(BASES!$B$9&lt;&gt;"",IF('TABLA DE OBJETIVOS'!$F258=BASES!$B$9,"SI",""),"")</f>
        <v/>
      </c>
      <c r="N257" s="20" t="str">
        <f>IF((O257&lt;&gt;"")^(SUM(N$4:N256)&lt;&gt;""),MAX(N$4:N256)+1,"")</f>
        <v/>
      </c>
      <c r="O257" s="20" t="str">
        <f>IF(P257="SI",'TABLA DE OBJETIVOS'!$A258,"")</f>
        <v/>
      </c>
      <c r="P257" s="20" t="str">
        <f>IF(BASES!$B$10&lt;&gt;"",IF('TABLA DE OBJETIVOS'!$F258=BASES!$B$10,"SI",""),"")</f>
        <v/>
      </c>
      <c r="Q257" s="20" t="str">
        <f>IF((R257&lt;&gt;"")^(SUM(Q$4:Q256)&lt;&gt;""),MAX(Q$4:Q256)+1,"")</f>
        <v/>
      </c>
      <c r="R257" s="20" t="str">
        <f>IF(S257="SI",'TABLA DE OBJETIVOS'!$A258,"")</f>
        <v/>
      </c>
      <c r="S257" s="20" t="str">
        <f>IF(BASES!$B$11&lt;&gt;"",IF('TABLA DE OBJETIVOS'!$F258=BASES!$B$11,"SI",""),"")</f>
        <v/>
      </c>
      <c r="T257" s="20" t="str">
        <f>IF((U257&lt;&gt;"")^(SUM(T$4:T256)&lt;&gt;""),MAX(T$4:T256)+1,"")</f>
        <v/>
      </c>
      <c r="U257" s="20" t="str">
        <f>IF(V257="SI",'TABLA DE OBJETIVOS'!$A258,"")</f>
        <v/>
      </c>
      <c r="V257" s="20" t="str">
        <f>IF(BASES!$B$12&lt;&gt;"",IF('TABLA DE OBJETIVOS'!$F258=BASES!$B$12,"SI",""),"")</f>
        <v/>
      </c>
    </row>
    <row r="258" spans="2:22" x14ac:dyDescent="0.3">
      <c r="B258" s="20" t="str">
        <f>IF((C258&lt;&gt;"")^(SUM(B$4:B257)&lt;&gt;""),MAX(B$4:B257)+1,"")</f>
        <v/>
      </c>
      <c r="C258" s="20" t="str">
        <f>IF(D258="SI",'TABLA DE OBJETIVOS'!$A259,"")</f>
        <v/>
      </c>
      <c r="D258" s="20" t="str">
        <f>IF(BASES!$B$6&lt;&gt;"",IF('TABLA DE OBJETIVOS'!$F259=BASES!$B$6,"SI",""),"")</f>
        <v/>
      </c>
      <c r="E258" s="20" t="str">
        <f>IF((F258&lt;&gt;"")^(SUM(E$4:E257)&lt;&gt;""),MAX(E$4:E257)+1,"")</f>
        <v/>
      </c>
      <c r="F258" s="20" t="str">
        <f>IF(G258="SI",'TABLA DE OBJETIVOS'!$A259,"")</f>
        <v/>
      </c>
      <c r="G258" s="20" t="str">
        <f>IF(BASES!$B$7&lt;&gt;"",IF('TABLA DE OBJETIVOS'!$F259=BASES!$B$7,"SI",""),"")</f>
        <v/>
      </c>
      <c r="H258" s="20" t="str">
        <f>IF((I258&lt;&gt;"")^(SUM(H$4:H257)&lt;&gt;""),MAX(H$4:H257)+1,"")</f>
        <v/>
      </c>
      <c r="I258" s="20" t="str">
        <f>IF(J258="SI",'TABLA DE OBJETIVOS'!$A259,"")</f>
        <v/>
      </c>
      <c r="J258" s="20" t="str">
        <f>IF(BASES!$B$8&lt;&gt;"",IF('TABLA DE OBJETIVOS'!$F259=BASES!$B$8,"SI",""),"")</f>
        <v/>
      </c>
      <c r="K258" s="20" t="str">
        <f>IF((L258&lt;&gt;"")^(SUM(K$4:K257)&lt;&gt;""),MAX(K$4:K257)+1,"")</f>
        <v/>
      </c>
      <c r="L258" s="20" t="str">
        <f>IF(M258="SI",'TABLA DE OBJETIVOS'!$A259,"")</f>
        <v/>
      </c>
      <c r="M258" s="20" t="str">
        <f>IF(BASES!$B$9&lt;&gt;"",IF('TABLA DE OBJETIVOS'!$F259=BASES!$B$9,"SI",""),"")</f>
        <v/>
      </c>
      <c r="N258" s="20" t="str">
        <f>IF((O258&lt;&gt;"")^(SUM(N$4:N257)&lt;&gt;""),MAX(N$4:N257)+1,"")</f>
        <v/>
      </c>
      <c r="O258" s="20" t="str">
        <f>IF(P258="SI",'TABLA DE OBJETIVOS'!$A259,"")</f>
        <v/>
      </c>
      <c r="P258" s="20" t="str">
        <f>IF(BASES!$B$10&lt;&gt;"",IF('TABLA DE OBJETIVOS'!$F259=BASES!$B$10,"SI",""),"")</f>
        <v/>
      </c>
      <c r="Q258" s="20" t="str">
        <f>IF((R258&lt;&gt;"")^(SUM(Q$4:Q257)&lt;&gt;""),MAX(Q$4:Q257)+1,"")</f>
        <v/>
      </c>
      <c r="R258" s="20" t="str">
        <f>IF(S258="SI",'TABLA DE OBJETIVOS'!$A259,"")</f>
        <v/>
      </c>
      <c r="S258" s="20" t="str">
        <f>IF(BASES!$B$11&lt;&gt;"",IF('TABLA DE OBJETIVOS'!$F259=BASES!$B$11,"SI",""),"")</f>
        <v/>
      </c>
      <c r="T258" s="20" t="str">
        <f>IF((U258&lt;&gt;"")^(SUM(T$4:T257)&lt;&gt;""),MAX(T$4:T257)+1,"")</f>
        <v/>
      </c>
      <c r="U258" s="20" t="str">
        <f>IF(V258="SI",'TABLA DE OBJETIVOS'!$A259,"")</f>
        <v/>
      </c>
      <c r="V258" s="20" t="str">
        <f>IF(BASES!$B$12&lt;&gt;"",IF('TABLA DE OBJETIVOS'!$F259=BASES!$B$12,"SI",""),"")</f>
        <v/>
      </c>
    </row>
    <row r="259" spans="2:22" x14ac:dyDescent="0.3">
      <c r="B259" s="20" t="str">
        <f>IF((C259&lt;&gt;"")^(SUM(B$4:B258)&lt;&gt;""),MAX(B$4:B258)+1,"")</f>
        <v/>
      </c>
      <c r="C259" s="20" t="str">
        <f>IF(D259="SI",'TABLA DE OBJETIVOS'!$A260,"")</f>
        <v/>
      </c>
      <c r="D259" s="20" t="str">
        <f>IF(BASES!$B$6&lt;&gt;"",IF('TABLA DE OBJETIVOS'!$F260=BASES!$B$6,"SI",""),"")</f>
        <v/>
      </c>
      <c r="E259" s="20" t="str">
        <f>IF((F259&lt;&gt;"")^(SUM(E$4:E258)&lt;&gt;""),MAX(E$4:E258)+1,"")</f>
        <v/>
      </c>
      <c r="F259" s="20" t="str">
        <f>IF(G259="SI",'TABLA DE OBJETIVOS'!$A260,"")</f>
        <v/>
      </c>
      <c r="G259" s="20" t="str">
        <f>IF(BASES!$B$7&lt;&gt;"",IF('TABLA DE OBJETIVOS'!$F260=BASES!$B$7,"SI",""),"")</f>
        <v/>
      </c>
      <c r="H259" s="20" t="str">
        <f>IF((I259&lt;&gt;"")^(SUM(H$4:H258)&lt;&gt;""),MAX(H$4:H258)+1,"")</f>
        <v/>
      </c>
      <c r="I259" s="20" t="str">
        <f>IF(J259="SI",'TABLA DE OBJETIVOS'!$A260,"")</f>
        <v/>
      </c>
      <c r="J259" s="20" t="str">
        <f>IF(BASES!$B$8&lt;&gt;"",IF('TABLA DE OBJETIVOS'!$F260=BASES!$B$8,"SI",""),"")</f>
        <v/>
      </c>
      <c r="K259" s="20" t="str">
        <f>IF((L259&lt;&gt;"")^(SUM(K$4:K258)&lt;&gt;""),MAX(K$4:K258)+1,"")</f>
        <v/>
      </c>
      <c r="L259" s="20" t="str">
        <f>IF(M259="SI",'TABLA DE OBJETIVOS'!$A260,"")</f>
        <v/>
      </c>
      <c r="M259" s="20" t="str">
        <f>IF(BASES!$B$9&lt;&gt;"",IF('TABLA DE OBJETIVOS'!$F260=BASES!$B$9,"SI",""),"")</f>
        <v/>
      </c>
      <c r="N259" s="20" t="str">
        <f>IF((O259&lt;&gt;"")^(SUM(N$4:N258)&lt;&gt;""),MAX(N$4:N258)+1,"")</f>
        <v/>
      </c>
      <c r="O259" s="20" t="str">
        <f>IF(P259="SI",'TABLA DE OBJETIVOS'!$A260,"")</f>
        <v/>
      </c>
      <c r="P259" s="20" t="str">
        <f>IF(BASES!$B$10&lt;&gt;"",IF('TABLA DE OBJETIVOS'!$F260=BASES!$B$10,"SI",""),"")</f>
        <v/>
      </c>
      <c r="Q259" s="20" t="str">
        <f>IF((R259&lt;&gt;"")^(SUM(Q$4:Q258)&lt;&gt;""),MAX(Q$4:Q258)+1,"")</f>
        <v/>
      </c>
      <c r="R259" s="20" t="str">
        <f>IF(S259="SI",'TABLA DE OBJETIVOS'!$A260,"")</f>
        <v/>
      </c>
      <c r="S259" s="20" t="str">
        <f>IF(BASES!$B$11&lt;&gt;"",IF('TABLA DE OBJETIVOS'!$F260=BASES!$B$11,"SI",""),"")</f>
        <v/>
      </c>
      <c r="T259" s="20" t="str">
        <f>IF((U259&lt;&gt;"")^(SUM(T$4:T258)&lt;&gt;""),MAX(T$4:T258)+1,"")</f>
        <v/>
      </c>
      <c r="U259" s="20" t="str">
        <f>IF(V259="SI",'TABLA DE OBJETIVOS'!$A260,"")</f>
        <v/>
      </c>
      <c r="V259" s="20" t="str">
        <f>IF(BASES!$B$12&lt;&gt;"",IF('TABLA DE OBJETIVOS'!$F260=BASES!$B$12,"SI",""),"")</f>
        <v/>
      </c>
    </row>
    <row r="260" spans="2:22" x14ac:dyDescent="0.3">
      <c r="B260" s="20" t="str">
        <f>IF((C260&lt;&gt;"")^(SUM(B$4:B259)&lt;&gt;""),MAX(B$4:B259)+1,"")</f>
        <v/>
      </c>
      <c r="C260" s="20" t="str">
        <f>IF(D260="SI",'TABLA DE OBJETIVOS'!$A261,"")</f>
        <v/>
      </c>
      <c r="D260" s="20" t="str">
        <f>IF(BASES!$B$6&lt;&gt;"",IF('TABLA DE OBJETIVOS'!$F261=BASES!$B$6,"SI",""),"")</f>
        <v/>
      </c>
      <c r="E260" s="20" t="str">
        <f>IF((F260&lt;&gt;"")^(SUM(E$4:E259)&lt;&gt;""),MAX(E$4:E259)+1,"")</f>
        <v/>
      </c>
      <c r="F260" s="20" t="str">
        <f>IF(G260="SI",'TABLA DE OBJETIVOS'!$A261,"")</f>
        <v/>
      </c>
      <c r="G260" s="20" t="str">
        <f>IF(BASES!$B$7&lt;&gt;"",IF('TABLA DE OBJETIVOS'!$F261=BASES!$B$7,"SI",""),"")</f>
        <v/>
      </c>
      <c r="H260" s="20" t="str">
        <f>IF((I260&lt;&gt;"")^(SUM(H$4:H259)&lt;&gt;""),MAX(H$4:H259)+1,"")</f>
        <v/>
      </c>
      <c r="I260" s="20" t="str">
        <f>IF(J260="SI",'TABLA DE OBJETIVOS'!$A261,"")</f>
        <v/>
      </c>
      <c r="J260" s="20" t="str">
        <f>IF(BASES!$B$8&lt;&gt;"",IF('TABLA DE OBJETIVOS'!$F261=BASES!$B$8,"SI",""),"")</f>
        <v/>
      </c>
      <c r="K260" s="20" t="str">
        <f>IF((L260&lt;&gt;"")^(SUM(K$4:K259)&lt;&gt;""),MAX(K$4:K259)+1,"")</f>
        <v/>
      </c>
      <c r="L260" s="20" t="str">
        <f>IF(M260="SI",'TABLA DE OBJETIVOS'!$A261,"")</f>
        <v/>
      </c>
      <c r="M260" s="20" t="str">
        <f>IF(BASES!$B$9&lt;&gt;"",IF('TABLA DE OBJETIVOS'!$F261=BASES!$B$9,"SI",""),"")</f>
        <v/>
      </c>
      <c r="N260" s="20" t="str">
        <f>IF((O260&lt;&gt;"")^(SUM(N$4:N259)&lt;&gt;""),MAX(N$4:N259)+1,"")</f>
        <v/>
      </c>
      <c r="O260" s="20" t="str">
        <f>IF(P260="SI",'TABLA DE OBJETIVOS'!$A261,"")</f>
        <v/>
      </c>
      <c r="P260" s="20" t="str">
        <f>IF(BASES!$B$10&lt;&gt;"",IF('TABLA DE OBJETIVOS'!$F261=BASES!$B$10,"SI",""),"")</f>
        <v/>
      </c>
      <c r="Q260" s="20" t="str">
        <f>IF((R260&lt;&gt;"")^(SUM(Q$4:Q259)&lt;&gt;""),MAX(Q$4:Q259)+1,"")</f>
        <v/>
      </c>
      <c r="R260" s="20" t="str">
        <f>IF(S260="SI",'TABLA DE OBJETIVOS'!$A261,"")</f>
        <v/>
      </c>
      <c r="S260" s="20" t="str">
        <f>IF(BASES!$B$11&lt;&gt;"",IF('TABLA DE OBJETIVOS'!$F261=BASES!$B$11,"SI",""),"")</f>
        <v/>
      </c>
      <c r="T260" s="20" t="str">
        <f>IF((U260&lt;&gt;"")^(SUM(T$4:T259)&lt;&gt;""),MAX(T$4:T259)+1,"")</f>
        <v/>
      </c>
      <c r="U260" s="20" t="str">
        <f>IF(V260="SI",'TABLA DE OBJETIVOS'!$A261,"")</f>
        <v/>
      </c>
      <c r="V260" s="20" t="str">
        <f>IF(BASES!$B$12&lt;&gt;"",IF('TABLA DE OBJETIVOS'!$F261=BASES!$B$12,"SI",""),"")</f>
        <v/>
      </c>
    </row>
    <row r="261" spans="2:22" x14ac:dyDescent="0.3">
      <c r="B261" s="20" t="str">
        <f>IF((C261&lt;&gt;"")^(SUM(B$4:B260)&lt;&gt;""),MAX(B$4:B260)+1,"")</f>
        <v/>
      </c>
      <c r="C261" s="20" t="str">
        <f>IF(D261="SI",'TABLA DE OBJETIVOS'!$A262,"")</f>
        <v/>
      </c>
      <c r="D261" s="20" t="str">
        <f>IF(BASES!$B$6&lt;&gt;"",IF('TABLA DE OBJETIVOS'!$F262=BASES!$B$6,"SI",""),"")</f>
        <v/>
      </c>
      <c r="E261" s="20" t="str">
        <f>IF((F261&lt;&gt;"")^(SUM(E$4:E260)&lt;&gt;""),MAX(E$4:E260)+1,"")</f>
        <v/>
      </c>
      <c r="F261" s="20" t="str">
        <f>IF(G261="SI",'TABLA DE OBJETIVOS'!$A262,"")</f>
        <v/>
      </c>
      <c r="G261" s="20" t="str">
        <f>IF(BASES!$B$7&lt;&gt;"",IF('TABLA DE OBJETIVOS'!$F262=BASES!$B$7,"SI",""),"")</f>
        <v/>
      </c>
      <c r="H261" s="20" t="str">
        <f>IF((I261&lt;&gt;"")^(SUM(H$4:H260)&lt;&gt;""),MAX(H$4:H260)+1,"")</f>
        <v/>
      </c>
      <c r="I261" s="20" t="str">
        <f>IF(J261="SI",'TABLA DE OBJETIVOS'!$A262,"")</f>
        <v/>
      </c>
      <c r="J261" s="20" t="str">
        <f>IF(BASES!$B$8&lt;&gt;"",IF('TABLA DE OBJETIVOS'!$F262=BASES!$B$8,"SI",""),"")</f>
        <v/>
      </c>
      <c r="K261" s="20" t="str">
        <f>IF((L261&lt;&gt;"")^(SUM(K$4:K260)&lt;&gt;""),MAX(K$4:K260)+1,"")</f>
        <v/>
      </c>
      <c r="L261" s="20" t="str">
        <f>IF(M261="SI",'TABLA DE OBJETIVOS'!$A262,"")</f>
        <v/>
      </c>
      <c r="M261" s="20" t="str">
        <f>IF(BASES!$B$9&lt;&gt;"",IF('TABLA DE OBJETIVOS'!$F262=BASES!$B$9,"SI",""),"")</f>
        <v/>
      </c>
      <c r="N261" s="20" t="str">
        <f>IF((O261&lt;&gt;"")^(SUM(N$4:N260)&lt;&gt;""),MAX(N$4:N260)+1,"")</f>
        <v/>
      </c>
      <c r="O261" s="20" t="str">
        <f>IF(P261="SI",'TABLA DE OBJETIVOS'!$A262,"")</f>
        <v/>
      </c>
      <c r="P261" s="20" t="str">
        <f>IF(BASES!$B$10&lt;&gt;"",IF('TABLA DE OBJETIVOS'!$F262=BASES!$B$10,"SI",""),"")</f>
        <v/>
      </c>
      <c r="Q261" s="20" t="str">
        <f>IF((R261&lt;&gt;"")^(SUM(Q$4:Q260)&lt;&gt;""),MAX(Q$4:Q260)+1,"")</f>
        <v/>
      </c>
      <c r="R261" s="20" t="str">
        <f>IF(S261="SI",'TABLA DE OBJETIVOS'!$A262,"")</f>
        <v/>
      </c>
      <c r="S261" s="20" t="str">
        <f>IF(BASES!$B$11&lt;&gt;"",IF('TABLA DE OBJETIVOS'!$F262=BASES!$B$11,"SI",""),"")</f>
        <v/>
      </c>
      <c r="T261" s="20" t="str">
        <f>IF((U261&lt;&gt;"")^(SUM(T$4:T260)&lt;&gt;""),MAX(T$4:T260)+1,"")</f>
        <v/>
      </c>
      <c r="U261" s="20" t="str">
        <f>IF(V261="SI",'TABLA DE OBJETIVOS'!$A262,"")</f>
        <v/>
      </c>
      <c r="V261" s="20" t="str">
        <f>IF(BASES!$B$12&lt;&gt;"",IF('TABLA DE OBJETIVOS'!$F262=BASES!$B$12,"SI",""),"")</f>
        <v/>
      </c>
    </row>
    <row r="262" spans="2:22" x14ac:dyDescent="0.3">
      <c r="B262" s="20" t="str">
        <f>IF((C262&lt;&gt;"")^(SUM(B$4:B261)&lt;&gt;""),MAX(B$4:B261)+1,"")</f>
        <v/>
      </c>
      <c r="C262" s="20" t="str">
        <f>IF(D262="SI",'TABLA DE OBJETIVOS'!$A263,"")</f>
        <v/>
      </c>
      <c r="D262" s="20" t="str">
        <f>IF(BASES!$B$6&lt;&gt;"",IF('TABLA DE OBJETIVOS'!$F263=BASES!$B$6,"SI",""),"")</f>
        <v/>
      </c>
      <c r="E262" s="20" t="str">
        <f>IF((F262&lt;&gt;"")^(SUM(E$4:E261)&lt;&gt;""),MAX(E$4:E261)+1,"")</f>
        <v/>
      </c>
      <c r="F262" s="20" t="str">
        <f>IF(G262="SI",'TABLA DE OBJETIVOS'!$A263,"")</f>
        <v/>
      </c>
      <c r="G262" s="20" t="str">
        <f>IF(BASES!$B$7&lt;&gt;"",IF('TABLA DE OBJETIVOS'!$F263=BASES!$B$7,"SI",""),"")</f>
        <v/>
      </c>
      <c r="H262" s="20" t="str">
        <f>IF((I262&lt;&gt;"")^(SUM(H$4:H261)&lt;&gt;""),MAX(H$4:H261)+1,"")</f>
        <v/>
      </c>
      <c r="I262" s="20" t="str">
        <f>IF(J262="SI",'TABLA DE OBJETIVOS'!$A263,"")</f>
        <v/>
      </c>
      <c r="J262" s="20" t="str">
        <f>IF(BASES!$B$8&lt;&gt;"",IF('TABLA DE OBJETIVOS'!$F263=BASES!$B$8,"SI",""),"")</f>
        <v/>
      </c>
      <c r="K262" s="20" t="str">
        <f>IF((L262&lt;&gt;"")^(SUM(K$4:K261)&lt;&gt;""),MAX(K$4:K261)+1,"")</f>
        <v/>
      </c>
      <c r="L262" s="20" t="str">
        <f>IF(M262="SI",'TABLA DE OBJETIVOS'!$A263,"")</f>
        <v/>
      </c>
      <c r="M262" s="20" t="str">
        <f>IF(BASES!$B$9&lt;&gt;"",IF('TABLA DE OBJETIVOS'!$F263=BASES!$B$9,"SI",""),"")</f>
        <v/>
      </c>
      <c r="N262" s="20" t="str">
        <f>IF((O262&lt;&gt;"")^(SUM(N$4:N261)&lt;&gt;""),MAX(N$4:N261)+1,"")</f>
        <v/>
      </c>
      <c r="O262" s="20" t="str">
        <f>IF(P262="SI",'TABLA DE OBJETIVOS'!$A263,"")</f>
        <v/>
      </c>
      <c r="P262" s="20" t="str">
        <f>IF(BASES!$B$10&lt;&gt;"",IF('TABLA DE OBJETIVOS'!$F263=BASES!$B$10,"SI",""),"")</f>
        <v/>
      </c>
      <c r="Q262" s="20" t="str">
        <f>IF((R262&lt;&gt;"")^(SUM(Q$4:Q261)&lt;&gt;""),MAX(Q$4:Q261)+1,"")</f>
        <v/>
      </c>
      <c r="R262" s="20" t="str">
        <f>IF(S262="SI",'TABLA DE OBJETIVOS'!$A263,"")</f>
        <v/>
      </c>
      <c r="S262" s="20" t="str">
        <f>IF(BASES!$B$11&lt;&gt;"",IF('TABLA DE OBJETIVOS'!$F263=BASES!$B$11,"SI",""),"")</f>
        <v/>
      </c>
      <c r="T262" s="20" t="str">
        <f>IF((U262&lt;&gt;"")^(SUM(T$4:T261)&lt;&gt;""),MAX(T$4:T261)+1,"")</f>
        <v/>
      </c>
      <c r="U262" s="20" t="str">
        <f>IF(V262="SI",'TABLA DE OBJETIVOS'!$A263,"")</f>
        <v/>
      </c>
      <c r="V262" s="20" t="str">
        <f>IF(BASES!$B$12&lt;&gt;"",IF('TABLA DE OBJETIVOS'!$F263=BASES!$B$12,"SI",""),"")</f>
        <v/>
      </c>
    </row>
    <row r="263" spans="2:22" x14ac:dyDescent="0.3">
      <c r="B263" s="20" t="str">
        <f>IF((C263&lt;&gt;"")^(SUM(B$4:B262)&lt;&gt;""),MAX(B$4:B262)+1,"")</f>
        <v/>
      </c>
      <c r="C263" s="20" t="str">
        <f>IF(D263="SI",'TABLA DE OBJETIVOS'!$A264,"")</f>
        <v/>
      </c>
      <c r="D263" s="20" t="str">
        <f>IF(BASES!$B$6&lt;&gt;"",IF('TABLA DE OBJETIVOS'!$F264=BASES!$B$6,"SI",""),"")</f>
        <v/>
      </c>
      <c r="E263" s="20" t="str">
        <f>IF((F263&lt;&gt;"")^(SUM(E$4:E262)&lt;&gt;""),MAX(E$4:E262)+1,"")</f>
        <v/>
      </c>
      <c r="F263" s="20" t="str">
        <f>IF(G263="SI",'TABLA DE OBJETIVOS'!$A264,"")</f>
        <v/>
      </c>
      <c r="G263" s="20" t="str">
        <f>IF(BASES!$B$7&lt;&gt;"",IF('TABLA DE OBJETIVOS'!$F264=BASES!$B$7,"SI",""),"")</f>
        <v/>
      </c>
      <c r="H263" s="20" t="str">
        <f>IF((I263&lt;&gt;"")^(SUM(H$4:H262)&lt;&gt;""),MAX(H$4:H262)+1,"")</f>
        <v/>
      </c>
      <c r="I263" s="20" t="str">
        <f>IF(J263="SI",'TABLA DE OBJETIVOS'!$A264,"")</f>
        <v/>
      </c>
      <c r="J263" s="20" t="str">
        <f>IF(BASES!$B$8&lt;&gt;"",IF('TABLA DE OBJETIVOS'!$F264=BASES!$B$8,"SI",""),"")</f>
        <v/>
      </c>
      <c r="K263" s="20" t="str">
        <f>IF((L263&lt;&gt;"")^(SUM(K$4:K262)&lt;&gt;""),MAX(K$4:K262)+1,"")</f>
        <v/>
      </c>
      <c r="L263" s="20" t="str">
        <f>IF(M263="SI",'TABLA DE OBJETIVOS'!$A264,"")</f>
        <v/>
      </c>
      <c r="M263" s="20" t="str">
        <f>IF(BASES!$B$9&lt;&gt;"",IF('TABLA DE OBJETIVOS'!$F264=BASES!$B$9,"SI",""),"")</f>
        <v/>
      </c>
      <c r="N263" s="20" t="str">
        <f>IF((O263&lt;&gt;"")^(SUM(N$4:N262)&lt;&gt;""),MAX(N$4:N262)+1,"")</f>
        <v/>
      </c>
      <c r="O263" s="20" t="str">
        <f>IF(P263="SI",'TABLA DE OBJETIVOS'!$A264,"")</f>
        <v/>
      </c>
      <c r="P263" s="20" t="str">
        <f>IF(BASES!$B$10&lt;&gt;"",IF('TABLA DE OBJETIVOS'!$F264=BASES!$B$10,"SI",""),"")</f>
        <v/>
      </c>
      <c r="Q263" s="20" t="str">
        <f>IF((R263&lt;&gt;"")^(SUM(Q$4:Q262)&lt;&gt;""),MAX(Q$4:Q262)+1,"")</f>
        <v/>
      </c>
      <c r="R263" s="20" t="str">
        <f>IF(S263="SI",'TABLA DE OBJETIVOS'!$A264,"")</f>
        <v/>
      </c>
      <c r="S263" s="20" t="str">
        <f>IF(BASES!$B$11&lt;&gt;"",IF('TABLA DE OBJETIVOS'!$F264=BASES!$B$11,"SI",""),"")</f>
        <v/>
      </c>
      <c r="T263" s="20" t="str">
        <f>IF((U263&lt;&gt;"")^(SUM(T$4:T262)&lt;&gt;""),MAX(T$4:T262)+1,"")</f>
        <v/>
      </c>
      <c r="U263" s="20" t="str">
        <f>IF(V263="SI",'TABLA DE OBJETIVOS'!$A264,"")</f>
        <v/>
      </c>
      <c r="V263" s="20" t="str">
        <f>IF(BASES!$B$12&lt;&gt;"",IF('TABLA DE OBJETIVOS'!$F264=BASES!$B$12,"SI",""),"")</f>
        <v/>
      </c>
    </row>
    <row r="264" spans="2:22" x14ac:dyDescent="0.3">
      <c r="B264" s="20" t="str">
        <f>IF((C264&lt;&gt;"")^(SUM(B$4:B263)&lt;&gt;""),MAX(B$4:B263)+1,"")</f>
        <v/>
      </c>
      <c r="C264" s="20" t="str">
        <f>IF(D264="SI",'TABLA DE OBJETIVOS'!$A265,"")</f>
        <v/>
      </c>
      <c r="D264" s="20" t="str">
        <f>IF(BASES!$B$6&lt;&gt;"",IF('TABLA DE OBJETIVOS'!$F265=BASES!$B$6,"SI",""),"")</f>
        <v/>
      </c>
      <c r="E264" s="20" t="str">
        <f>IF((F264&lt;&gt;"")^(SUM(E$4:E263)&lt;&gt;""),MAX(E$4:E263)+1,"")</f>
        <v/>
      </c>
      <c r="F264" s="20" t="str">
        <f>IF(G264="SI",'TABLA DE OBJETIVOS'!$A265,"")</f>
        <v/>
      </c>
      <c r="G264" s="20" t="str">
        <f>IF(BASES!$B$7&lt;&gt;"",IF('TABLA DE OBJETIVOS'!$F265=BASES!$B$7,"SI",""),"")</f>
        <v/>
      </c>
      <c r="H264" s="20" t="str">
        <f>IF((I264&lt;&gt;"")^(SUM(H$4:H263)&lt;&gt;""),MAX(H$4:H263)+1,"")</f>
        <v/>
      </c>
      <c r="I264" s="20" t="str">
        <f>IF(J264="SI",'TABLA DE OBJETIVOS'!$A265,"")</f>
        <v/>
      </c>
      <c r="J264" s="20" t="str">
        <f>IF(BASES!$B$8&lt;&gt;"",IF('TABLA DE OBJETIVOS'!$F265=BASES!$B$8,"SI",""),"")</f>
        <v/>
      </c>
      <c r="K264" s="20" t="str">
        <f>IF((L264&lt;&gt;"")^(SUM(K$4:K263)&lt;&gt;""),MAX(K$4:K263)+1,"")</f>
        <v/>
      </c>
      <c r="L264" s="20" t="str">
        <f>IF(M264="SI",'TABLA DE OBJETIVOS'!$A265,"")</f>
        <v/>
      </c>
      <c r="M264" s="20" t="str">
        <f>IF(BASES!$B$9&lt;&gt;"",IF('TABLA DE OBJETIVOS'!$F265=BASES!$B$9,"SI",""),"")</f>
        <v/>
      </c>
      <c r="N264" s="20" t="str">
        <f>IF((O264&lt;&gt;"")^(SUM(N$4:N263)&lt;&gt;""),MAX(N$4:N263)+1,"")</f>
        <v/>
      </c>
      <c r="O264" s="20" t="str">
        <f>IF(P264="SI",'TABLA DE OBJETIVOS'!$A265,"")</f>
        <v/>
      </c>
      <c r="P264" s="20" t="str">
        <f>IF(BASES!$B$10&lt;&gt;"",IF('TABLA DE OBJETIVOS'!$F265=BASES!$B$10,"SI",""),"")</f>
        <v/>
      </c>
      <c r="Q264" s="20" t="str">
        <f>IF((R264&lt;&gt;"")^(SUM(Q$4:Q263)&lt;&gt;""),MAX(Q$4:Q263)+1,"")</f>
        <v/>
      </c>
      <c r="R264" s="20" t="str">
        <f>IF(S264="SI",'TABLA DE OBJETIVOS'!$A265,"")</f>
        <v/>
      </c>
      <c r="S264" s="20" t="str">
        <f>IF(BASES!$B$11&lt;&gt;"",IF('TABLA DE OBJETIVOS'!$F265=BASES!$B$11,"SI",""),"")</f>
        <v/>
      </c>
      <c r="T264" s="20" t="str">
        <f>IF((U264&lt;&gt;"")^(SUM(T$4:T263)&lt;&gt;""),MAX(T$4:T263)+1,"")</f>
        <v/>
      </c>
      <c r="U264" s="20" t="str">
        <f>IF(V264="SI",'TABLA DE OBJETIVOS'!$A265,"")</f>
        <v/>
      </c>
      <c r="V264" s="20" t="str">
        <f>IF(BASES!$B$12&lt;&gt;"",IF('TABLA DE OBJETIVOS'!$F265=BASES!$B$12,"SI",""),"")</f>
        <v/>
      </c>
    </row>
    <row r="265" spans="2:22" x14ac:dyDescent="0.3">
      <c r="B265" s="20" t="str">
        <f>IF((C265&lt;&gt;"")^(SUM(B$4:B264)&lt;&gt;""),MAX(B$4:B264)+1,"")</f>
        <v/>
      </c>
      <c r="C265" s="20" t="str">
        <f>IF(D265="SI",'TABLA DE OBJETIVOS'!$A266,"")</f>
        <v/>
      </c>
      <c r="D265" s="20" t="str">
        <f>IF(BASES!$B$6&lt;&gt;"",IF('TABLA DE OBJETIVOS'!$F266=BASES!$B$6,"SI",""),"")</f>
        <v/>
      </c>
      <c r="E265" s="20" t="str">
        <f>IF((F265&lt;&gt;"")^(SUM(E$4:E264)&lt;&gt;""),MAX(E$4:E264)+1,"")</f>
        <v/>
      </c>
      <c r="F265" s="20" t="str">
        <f>IF(G265="SI",'TABLA DE OBJETIVOS'!$A266,"")</f>
        <v/>
      </c>
      <c r="G265" s="20" t="str">
        <f>IF(BASES!$B$7&lt;&gt;"",IF('TABLA DE OBJETIVOS'!$F266=BASES!$B$7,"SI",""),"")</f>
        <v/>
      </c>
      <c r="H265" s="20" t="str">
        <f>IF((I265&lt;&gt;"")^(SUM(H$4:H264)&lt;&gt;""),MAX(H$4:H264)+1,"")</f>
        <v/>
      </c>
      <c r="I265" s="20" t="str">
        <f>IF(J265="SI",'TABLA DE OBJETIVOS'!$A266,"")</f>
        <v/>
      </c>
      <c r="J265" s="20" t="str">
        <f>IF(BASES!$B$8&lt;&gt;"",IF('TABLA DE OBJETIVOS'!$F266=BASES!$B$8,"SI",""),"")</f>
        <v/>
      </c>
      <c r="K265" s="20" t="str">
        <f>IF((L265&lt;&gt;"")^(SUM(K$4:K264)&lt;&gt;""),MAX(K$4:K264)+1,"")</f>
        <v/>
      </c>
      <c r="L265" s="20" t="str">
        <f>IF(M265="SI",'TABLA DE OBJETIVOS'!$A266,"")</f>
        <v/>
      </c>
      <c r="M265" s="20" t="str">
        <f>IF(BASES!$B$9&lt;&gt;"",IF('TABLA DE OBJETIVOS'!$F266=BASES!$B$9,"SI",""),"")</f>
        <v/>
      </c>
      <c r="N265" s="20" t="str">
        <f>IF((O265&lt;&gt;"")^(SUM(N$4:N264)&lt;&gt;""),MAX(N$4:N264)+1,"")</f>
        <v/>
      </c>
      <c r="O265" s="20" t="str">
        <f>IF(P265="SI",'TABLA DE OBJETIVOS'!$A266,"")</f>
        <v/>
      </c>
      <c r="P265" s="20" t="str">
        <f>IF(BASES!$B$10&lt;&gt;"",IF('TABLA DE OBJETIVOS'!$F266=BASES!$B$10,"SI",""),"")</f>
        <v/>
      </c>
      <c r="Q265" s="20" t="str">
        <f>IF((R265&lt;&gt;"")^(SUM(Q$4:Q264)&lt;&gt;""),MAX(Q$4:Q264)+1,"")</f>
        <v/>
      </c>
      <c r="R265" s="20" t="str">
        <f>IF(S265="SI",'TABLA DE OBJETIVOS'!$A266,"")</f>
        <v/>
      </c>
      <c r="S265" s="20" t="str">
        <f>IF(BASES!$B$11&lt;&gt;"",IF('TABLA DE OBJETIVOS'!$F266=BASES!$B$11,"SI",""),"")</f>
        <v/>
      </c>
      <c r="T265" s="20" t="str">
        <f>IF((U265&lt;&gt;"")^(SUM(T$4:T264)&lt;&gt;""),MAX(T$4:T264)+1,"")</f>
        <v/>
      </c>
      <c r="U265" s="20" t="str">
        <f>IF(V265="SI",'TABLA DE OBJETIVOS'!$A266,"")</f>
        <v/>
      </c>
      <c r="V265" s="20" t="str">
        <f>IF(BASES!$B$12&lt;&gt;"",IF('TABLA DE OBJETIVOS'!$F266=BASES!$B$12,"SI",""),"")</f>
        <v/>
      </c>
    </row>
    <row r="266" spans="2:22" x14ac:dyDescent="0.3">
      <c r="B266" s="20" t="str">
        <f>IF((C266&lt;&gt;"")^(SUM(B$4:B265)&lt;&gt;""),MAX(B$4:B265)+1,"")</f>
        <v/>
      </c>
      <c r="C266" s="20" t="str">
        <f>IF(D266="SI",'TABLA DE OBJETIVOS'!$A267,"")</f>
        <v/>
      </c>
      <c r="D266" s="20" t="str">
        <f>IF(BASES!$B$6&lt;&gt;"",IF('TABLA DE OBJETIVOS'!$F267=BASES!$B$6,"SI",""),"")</f>
        <v/>
      </c>
      <c r="E266" s="20" t="str">
        <f>IF((F266&lt;&gt;"")^(SUM(E$4:E265)&lt;&gt;""),MAX(E$4:E265)+1,"")</f>
        <v/>
      </c>
      <c r="F266" s="20" t="str">
        <f>IF(G266="SI",'TABLA DE OBJETIVOS'!$A267,"")</f>
        <v/>
      </c>
      <c r="G266" s="20" t="str">
        <f>IF(BASES!$B$7&lt;&gt;"",IF('TABLA DE OBJETIVOS'!$F267=BASES!$B$7,"SI",""),"")</f>
        <v/>
      </c>
      <c r="H266" s="20" t="str">
        <f>IF((I266&lt;&gt;"")^(SUM(H$4:H265)&lt;&gt;""),MAX(H$4:H265)+1,"")</f>
        <v/>
      </c>
      <c r="I266" s="20" t="str">
        <f>IF(J266="SI",'TABLA DE OBJETIVOS'!$A267,"")</f>
        <v/>
      </c>
      <c r="J266" s="20" t="str">
        <f>IF(BASES!$B$8&lt;&gt;"",IF('TABLA DE OBJETIVOS'!$F267=BASES!$B$8,"SI",""),"")</f>
        <v/>
      </c>
      <c r="K266" s="20" t="str">
        <f>IF((L266&lt;&gt;"")^(SUM(K$4:K265)&lt;&gt;""),MAX(K$4:K265)+1,"")</f>
        <v/>
      </c>
      <c r="L266" s="20" t="str">
        <f>IF(M266="SI",'TABLA DE OBJETIVOS'!$A267,"")</f>
        <v/>
      </c>
      <c r="M266" s="20" t="str">
        <f>IF(BASES!$B$9&lt;&gt;"",IF('TABLA DE OBJETIVOS'!$F267=BASES!$B$9,"SI",""),"")</f>
        <v/>
      </c>
      <c r="N266" s="20" t="str">
        <f>IF((O266&lt;&gt;"")^(SUM(N$4:N265)&lt;&gt;""),MAX(N$4:N265)+1,"")</f>
        <v/>
      </c>
      <c r="O266" s="20" t="str">
        <f>IF(P266="SI",'TABLA DE OBJETIVOS'!$A267,"")</f>
        <v/>
      </c>
      <c r="P266" s="20" t="str">
        <f>IF(BASES!$B$10&lt;&gt;"",IF('TABLA DE OBJETIVOS'!$F267=BASES!$B$10,"SI",""),"")</f>
        <v/>
      </c>
      <c r="Q266" s="20" t="str">
        <f>IF((R266&lt;&gt;"")^(SUM(Q$4:Q265)&lt;&gt;""),MAX(Q$4:Q265)+1,"")</f>
        <v/>
      </c>
      <c r="R266" s="20" t="str">
        <f>IF(S266="SI",'TABLA DE OBJETIVOS'!$A267,"")</f>
        <v/>
      </c>
      <c r="S266" s="20" t="str">
        <f>IF(BASES!$B$11&lt;&gt;"",IF('TABLA DE OBJETIVOS'!$F267=BASES!$B$11,"SI",""),"")</f>
        <v/>
      </c>
      <c r="T266" s="20" t="str">
        <f>IF((U266&lt;&gt;"")^(SUM(T$4:T265)&lt;&gt;""),MAX(T$4:T265)+1,"")</f>
        <v/>
      </c>
      <c r="U266" s="20" t="str">
        <f>IF(V266="SI",'TABLA DE OBJETIVOS'!$A267,"")</f>
        <v/>
      </c>
      <c r="V266" s="20" t="str">
        <f>IF(BASES!$B$12&lt;&gt;"",IF('TABLA DE OBJETIVOS'!$F267=BASES!$B$12,"SI",""),"")</f>
        <v/>
      </c>
    </row>
    <row r="267" spans="2:22" x14ac:dyDescent="0.3">
      <c r="B267" s="20" t="str">
        <f>IF((C267&lt;&gt;"")^(SUM(B$4:B266)&lt;&gt;""),MAX(B$4:B266)+1,"")</f>
        <v/>
      </c>
      <c r="C267" s="20" t="str">
        <f>IF(D267="SI",'TABLA DE OBJETIVOS'!$A268,"")</f>
        <v/>
      </c>
      <c r="D267" s="20" t="str">
        <f>IF(BASES!$B$6&lt;&gt;"",IF('TABLA DE OBJETIVOS'!$F268=BASES!$B$6,"SI",""),"")</f>
        <v/>
      </c>
      <c r="E267" s="20" t="str">
        <f>IF((F267&lt;&gt;"")^(SUM(E$4:E266)&lt;&gt;""),MAX(E$4:E266)+1,"")</f>
        <v/>
      </c>
      <c r="F267" s="20" t="str">
        <f>IF(G267="SI",'TABLA DE OBJETIVOS'!$A268,"")</f>
        <v/>
      </c>
      <c r="G267" s="20" t="str">
        <f>IF(BASES!$B$7&lt;&gt;"",IF('TABLA DE OBJETIVOS'!$F268=BASES!$B$7,"SI",""),"")</f>
        <v/>
      </c>
      <c r="H267" s="20" t="str">
        <f>IF((I267&lt;&gt;"")^(SUM(H$4:H266)&lt;&gt;""),MAX(H$4:H266)+1,"")</f>
        <v/>
      </c>
      <c r="I267" s="20" t="str">
        <f>IF(J267="SI",'TABLA DE OBJETIVOS'!$A268,"")</f>
        <v/>
      </c>
      <c r="J267" s="20" t="str">
        <f>IF(BASES!$B$8&lt;&gt;"",IF('TABLA DE OBJETIVOS'!$F268=BASES!$B$8,"SI",""),"")</f>
        <v/>
      </c>
      <c r="K267" s="20" t="str">
        <f>IF((L267&lt;&gt;"")^(SUM(K$4:K266)&lt;&gt;""),MAX(K$4:K266)+1,"")</f>
        <v/>
      </c>
      <c r="L267" s="20" t="str">
        <f>IF(M267="SI",'TABLA DE OBJETIVOS'!$A268,"")</f>
        <v/>
      </c>
      <c r="M267" s="20" t="str">
        <f>IF(BASES!$B$9&lt;&gt;"",IF('TABLA DE OBJETIVOS'!$F268=BASES!$B$9,"SI",""),"")</f>
        <v/>
      </c>
      <c r="N267" s="20" t="str">
        <f>IF((O267&lt;&gt;"")^(SUM(N$4:N266)&lt;&gt;""),MAX(N$4:N266)+1,"")</f>
        <v/>
      </c>
      <c r="O267" s="20" t="str">
        <f>IF(P267="SI",'TABLA DE OBJETIVOS'!$A268,"")</f>
        <v/>
      </c>
      <c r="P267" s="20" t="str">
        <f>IF(BASES!$B$10&lt;&gt;"",IF('TABLA DE OBJETIVOS'!$F268=BASES!$B$10,"SI",""),"")</f>
        <v/>
      </c>
      <c r="Q267" s="20" t="str">
        <f>IF((R267&lt;&gt;"")^(SUM(Q$4:Q266)&lt;&gt;""),MAX(Q$4:Q266)+1,"")</f>
        <v/>
      </c>
      <c r="R267" s="20" t="str">
        <f>IF(S267="SI",'TABLA DE OBJETIVOS'!$A268,"")</f>
        <v/>
      </c>
      <c r="S267" s="20" t="str">
        <f>IF(BASES!$B$11&lt;&gt;"",IF('TABLA DE OBJETIVOS'!$F268=BASES!$B$11,"SI",""),"")</f>
        <v/>
      </c>
      <c r="T267" s="20" t="str">
        <f>IF((U267&lt;&gt;"")^(SUM(T$4:T266)&lt;&gt;""),MAX(T$4:T266)+1,"")</f>
        <v/>
      </c>
      <c r="U267" s="20" t="str">
        <f>IF(V267="SI",'TABLA DE OBJETIVOS'!$A268,"")</f>
        <v/>
      </c>
      <c r="V267" s="20" t="str">
        <f>IF(BASES!$B$12&lt;&gt;"",IF('TABLA DE OBJETIVOS'!$F268=BASES!$B$12,"SI",""),"")</f>
        <v/>
      </c>
    </row>
    <row r="268" spans="2:22" x14ac:dyDescent="0.3">
      <c r="B268" s="20" t="str">
        <f>IF((C268&lt;&gt;"")^(SUM(B$4:B267)&lt;&gt;""),MAX(B$4:B267)+1,"")</f>
        <v/>
      </c>
      <c r="C268" s="20" t="str">
        <f>IF(D268="SI",'TABLA DE OBJETIVOS'!$A269,"")</f>
        <v/>
      </c>
      <c r="D268" s="20" t="str">
        <f>IF(BASES!$B$6&lt;&gt;"",IF('TABLA DE OBJETIVOS'!$F269=BASES!$B$6,"SI",""),"")</f>
        <v/>
      </c>
      <c r="E268" s="20" t="str">
        <f>IF((F268&lt;&gt;"")^(SUM(E$4:E267)&lt;&gt;""),MAX(E$4:E267)+1,"")</f>
        <v/>
      </c>
      <c r="F268" s="20" t="str">
        <f>IF(G268="SI",'TABLA DE OBJETIVOS'!$A269,"")</f>
        <v/>
      </c>
      <c r="G268" s="20" t="str">
        <f>IF(BASES!$B$7&lt;&gt;"",IF('TABLA DE OBJETIVOS'!$F269=BASES!$B$7,"SI",""),"")</f>
        <v/>
      </c>
      <c r="H268" s="20" t="str">
        <f>IF((I268&lt;&gt;"")^(SUM(H$4:H267)&lt;&gt;""),MAX(H$4:H267)+1,"")</f>
        <v/>
      </c>
      <c r="I268" s="20" t="str">
        <f>IF(J268="SI",'TABLA DE OBJETIVOS'!$A269,"")</f>
        <v/>
      </c>
      <c r="J268" s="20" t="str">
        <f>IF(BASES!$B$8&lt;&gt;"",IF('TABLA DE OBJETIVOS'!$F269=BASES!$B$8,"SI",""),"")</f>
        <v/>
      </c>
      <c r="K268" s="20" t="str">
        <f>IF((L268&lt;&gt;"")^(SUM(K$4:K267)&lt;&gt;""),MAX(K$4:K267)+1,"")</f>
        <v/>
      </c>
      <c r="L268" s="20" t="str">
        <f>IF(M268="SI",'TABLA DE OBJETIVOS'!$A269,"")</f>
        <v/>
      </c>
      <c r="M268" s="20" t="str">
        <f>IF(BASES!$B$9&lt;&gt;"",IF('TABLA DE OBJETIVOS'!$F269=BASES!$B$9,"SI",""),"")</f>
        <v/>
      </c>
      <c r="N268" s="20" t="str">
        <f>IF((O268&lt;&gt;"")^(SUM(N$4:N267)&lt;&gt;""),MAX(N$4:N267)+1,"")</f>
        <v/>
      </c>
      <c r="O268" s="20" t="str">
        <f>IF(P268="SI",'TABLA DE OBJETIVOS'!$A269,"")</f>
        <v/>
      </c>
      <c r="P268" s="20" t="str">
        <f>IF(BASES!$B$10&lt;&gt;"",IF('TABLA DE OBJETIVOS'!$F269=BASES!$B$10,"SI",""),"")</f>
        <v/>
      </c>
      <c r="Q268" s="20" t="str">
        <f>IF((R268&lt;&gt;"")^(SUM(Q$4:Q267)&lt;&gt;""),MAX(Q$4:Q267)+1,"")</f>
        <v/>
      </c>
      <c r="R268" s="20" t="str">
        <f>IF(S268="SI",'TABLA DE OBJETIVOS'!$A269,"")</f>
        <v/>
      </c>
      <c r="S268" s="20" t="str">
        <f>IF(BASES!$B$11&lt;&gt;"",IF('TABLA DE OBJETIVOS'!$F269=BASES!$B$11,"SI",""),"")</f>
        <v/>
      </c>
      <c r="T268" s="20" t="str">
        <f>IF((U268&lt;&gt;"")^(SUM(T$4:T267)&lt;&gt;""),MAX(T$4:T267)+1,"")</f>
        <v/>
      </c>
      <c r="U268" s="20" t="str">
        <f>IF(V268="SI",'TABLA DE OBJETIVOS'!$A269,"")</f>
        <v/>
      </c>
      <c r="V268" s="20" t="str">
        <f>IF(BASES!$B$12&lt;&gt;"",IF('TABLA DE OBJETIVOS'!$F269=BASES!$B$12,"SI",""),"")</f>
        <v/>
      </c>
    </row>
    <row r="269" spans="2:22" x14ac:dyDescent="0.3">
      <c r="B269" s="20" t="str">
        <f>IF((C269&lt;&gt;"")^(SUM(B$4:B268)&lt;&gt;""),MAX(B$4:B268)+1,"")</f>
        <v/>
      </c>
      <c r="C269" s="20" t="str">
        <f>IF(D269="SI",'TABLA DE OBJETIVOS'!$A270,"")</f>
        <v/>
      </c>
      <c r="D269" s="20" t="str">
        <f>IF(BASES!$B$6&lt;&gt;"",IF('TABLA DE OBJETIVOS'!$F270=BASES!$B$6,"SI",""),"")</f>
        <v/>
      </c>
      <c r="E269" s="20" t="str">
        <f>IF((F269&lt;&gt;"")^(SUM(E$4:E268)&lt;&gt;""),MAX(E$4:E268)+1,"")</f>
        <v/>
      </c>
      <c r="F269" s="20" t="str">
        <f>IF(G269="SI",'TABLA DE OBJETIVOS'!$A270,"")</f>
        <v/>
      </c>
      <c r="G269" s="20" t="str">
        <f>IF(BASES!$B$7&lt;&gt;"",IF('TABLA DE OBJETIVOS'!$F270=BASES!$B$7,"SI",""),"")</f>
        <v/>
      </c>
      <c r="H269" s="20" t="str">
        <f>IF((I269&lt;&gt;"")^(SUM(H$4:H268)&lt;&gt;""),MAX(H$4:H268)+1,"")</f>
        <v/>
      </c>
      <c r="I269" s="20" t="str">
        <f>IF(J269="SI",'TABLA DE OBJETIVOS'!$A270,"")</f>
        <v/>
      </c>
      <c r="J269" s="20" t="str">
        <f>IF(BASES!$B$8&lt;&gt;"",IF('TABLA DE OBJETIVOS'!$F270=BASES!$B$8,"SI",""),"")</f>
        <v/>
      </c>
      <c r="K269" s="20" t="str">
        <f>IF((L269&lt;&gt;"")^(SUM(K$4:K268)&lt;&gt;""),MAX(K$4:K268)+1,"")</f>
        <v/>
      </c>
      <c r="L269" s="20" t="str">
        <f>IF(M269="SI",'TABLA DE OBJETIVOS'!$A270,"")</f>
        <v/>
      </c>
      <c r="M269" s="20" t="str">
        <f>IF(BASES!$B$9&lt;&gt;"",IF('TABLA DE OBJETIVOS'!$F270=BASES!$B$9,"SI",""),"")</f>
        <v/>
      </c>
      <c r="N269" s="20" t="str">
        <f>IF((O269&lt;&gt;"")^(SUM(N$4:N268)&lt;&gt;""),MAX(N$4:N268)+1,"")</f>
        <v/>
      </c>
      <c r="O269" s="20" t="str">
        <f>IF(P269="SI",'TABLA DE OBJETIVOS'!$A270,"")</f>
        <v/>
      </c>
      <c r="P269" s="20" t="str">
        <f>IF(BASES!$B$10&lt;&gt;"",IF('TABLA DE OBJETIVOS'!$F270=BASES!$B$10,"SI",""),"")</f>
        <v/>
      </c>
      <c r="Q269" s="20" t="str">
        <f>IF((R269&lt;&gt;"")^(SUM(Q$4:Q268)&lt;&gt;""),MAX(Q$4:Q268)+1,"")</f>
        <v/>
      </c>
      <c r="R269" s="20" t="str">
        <f>IF(S269="SI",'TABLA DE OBJETIVOS'!$A270,"")</f>
        <v/>
      </c>
      <c r="S269" s="20" t="str">
        <f>IF(BASES!$B$11&lt;&gt;"",IF('TABLA DE OBJETIVOS'!$F270=BASES!$B$11,"SI",""),"")</f>
        <v/>
      </c>
      <c r="T269" s="20" t="str">
        <f>IF((U269&lt;&gt;"")^(SUM(T$4:T268)&lt;&gt;""),MAX(T$4:T268)+1,"")</f>
        <v/>
      </c>
      <c r="U269" s="20" t="str">
        <f>IF(V269="SI",'TABLA DE OBJETIVOS'!$A270,"")</f>
        <v/>
      </c>
      <c r="V269" s="20" t="str">
        <f>IF(BASES!$B$12&lt;&gt;"",IF('TABLA DE OBJETIVOS'!$F270=BASES!$B$12,"SI",""),"")</f>
        <v/>
      </c>
    </row>
    <row r="270" spans="2:22" x14ac:dyDescent="0.3">
      <c r="B270" s="20" t="str">
        <f>IF((C270&lt;&gt;"")^(SUM(B$4:B269)&lt;&gt;""),MAX(B$4:B269)+1,"")</f>
        <v/>
      </c>
      <c r="C270" s="20" t="str">
        <f>IF(D270="SI",'TABLA DE OBJETIVOS'!$A271,"")</f>
        <v/>
      </c>
      <c r="D270" s="20" t="str">
        <f>IF(BASES!$B$6&lt;&gt;"",IF('TABLA DE OBJETIVOS'!$F271=BASES!$B$6,"SI",""),"")</f>
        <v/>
      </c>
      <c r="E270" s="20" t="str">
        <f>IF((F270&lt;&gt;"")^(SUM(E$4:E269)&lt;&gt;""),MAX(E$4:E269)+1,"")</f>
        <v/>
      </c>
      <c r="F270" s="20" t="str">
        <f>IF(G270="SI",'TABLA DE OBJETIVOS'!$A271,"")</f>
        <v/>
      </c>
      <c r="G270" s="20" t="str">
        <f>IF(BASES!$B$7&lt;&gt;"",IF('TABLA DE OBJETIVOS'!$F271=BASES!$B$7,"SI",""),"")</f>
        <v/>
      </c>
      <c r="H270" s="20" t="str">
        <f>IF((I270&lt;&gt;"")^(SUM(H$4:H269)&lt;&gt;""),MAX(H$4:H269)+1,"")</f>
        <v/>
      </c>
      <c r="I270" s="20" t="str">
        <f>IF(J270="SI",'TABLA DE OBJETIVOS'!$A271,"")</f>
        <v/>
      </c>
      <c r="J270" s="20" t="str">
        <f>IF(BASES!$B$8&lt;&gt;"",IF('TABLA DE OBJETIVOS'!$F271=BASES!$B$8,"SI",""),"")</f>
        <v/>
      </c>
      <c r="K270" s="20" t="str">
        <f>IF((L270&lt;&gt;"")^(SUM(K$4:K269)&lt;&gt;""),MAX(K$4:K269)+1,"")</f>
        <v/>
      </c>
      <c r="L270" s="20" t="str">
        <f>IF(M270="SI",'TABLA DE OBJETIVOS'!$A271,"")</f>
        <v/>
      </c>
      <c r="M270" s="20" t="str">
        <f>IF(BASES!$B$9&lt;&gt;"",IF('TABLA DE OBJETIVOS'!$F271=BASES!$B$9,"SI",""),"")</f>
        <v/>
      </c>
      <c r="N270" s="20" t="str">
        <f>IF((O270&lt;&gt;"")^(SUM(N$4:N269)&lt;&gt;""),MAX(N$4:N269)+1,"")</f>
        <v/>
      </c>
      <c r="O270" s="20" t="str">
        <f>IF(P270="SI",'TABLA DE OBJETIVOS'!$A271,"")</f>
        <v/>
      </c>
      <c r="P270" s="20" t="str">
        <f>IF(BASES!$B$10&lt;&gt;"",IF('TABLA DE OBJETIVOS'!$F271=BASES!$B$10,"SI",""),"")</f>
        <v/>
      </c>
      <c r="Q270" s="20" t="str">
        <f>IF((R270&lt;&gt;"")^(SUM(Q$4:Q269)&lt;&gt;""),MAX(Q$4:Q269)+1,"")</f>
        <v/>
      </c>
      <c r="R270" s="20" t="str">
        <f>IF(S270="SI",'TABLA DE OBJETIVOS'!$A271,"")</f>
        <v/>
      </c>
      <c r="S270" s="20" t="str">
        <f>IF(BASES!$B$11&lt;&gt;"",IF('TABLA DE OBJETIVOS'!$F271=BASES!$B$11,"SI",""),"")</f>
        <v/>
      </c>
      <c r="T270" s="20" t="str">
        <f>IF((U270&lt;&gt;"")^(SUM(T$4:T269)&lt;&gt;""),MAX(T$4:T269)+1,"")</f>
        <v/>
      </c>
      <c r="U270" s="20" t="str">
        <f>IF(V270="SI",'TABLA DE OBJETIVOS'!$A271,"")</f>
        <v/>
      </c>
      <c r="V270" s="20" t="str">
        <f>IF(BASES!$B$12&lt;&gt;"",IF('TABLA DE OBJETIVOS'!$F271=BASES!$B$12,"SI",""),"")</f>
        <v/>
      </c>
    </row>
    <row r="271" spans="2:22" x14ac:dyDescent="0.3">
      <c r="B271" s="20" t="str">
        <f>IF((C271&lt;&gt;"")^(SUM(B$4:B270)&lt;&gt;""),MAX(B$4:B270)+1,"")</f>
        <v/>
      </c>
      <c r="C271" s="20" t="str">
        <f>IF(D271="SI",'TABLA DE OBJETIVOS'!$A272,"")</f>
        <v/>
      </c>
      <c r="D271" s="20" t="str">
        <f>IF(BASES!$B$6&lt;&gt;"",IF('TABLA DE OBJETIVOS'!$F272=BASES!$B$6,"SI",""),"")</f>
        <v/>
      </c>
      <c r="E271" s="20" t="str">
        <f>IF((F271&lt;&gt;"")^(SUM(E$4:E270)&lt;&gt;""),MAX(E$4:E270)+1,"")</f>
        <v/>
      </c>
      <c r="F271" s="20" t="str">
        <f>IF(G271="SI",'TABLA DE OBJETIVOS'!$A272,"")</f>
        <v/>
      </c>
      <c r="G271" s="20" t="str">
        <f>IF(BASES!$B$7&lt;&gt;"",IF('TABLA DE OBJETIVOS'!$F272=BASES!$B$7,"SI",""),"")</f>
        <v/>
      </c>
      <c r="H271" s="20" t="str">
        <f>IF((I271&lt;&gt;"")^(SUM(H$4:H270)&lt;&gt;""),MAX(H$4:H270)+1,"")</f>
        <v/>
      </c>
      <c r="I271" s="20" t="str">
        <f>IF(J271="SI",'TABLA DE OBJETIVOS'!$A272,"")</f>
        <v/>
      </c>
      <c r="J271" s="20" t="str">
        <f>IF(BASES!$B$8&lt;&gt;"",IF('TABLA DE OBJETIVOS'!$F272=BASES!$B$8,"SI",""),"")</f>
        <v/>
      </c>
      <c r="K271" s="20" t="str">
        <f>IF((L271&lt;&gt;"")^(SUM(K$4:K270)&lt;&gt;""),MAX(K$4:K270)+1,"")</f>
        <v/>
      </c>
      <c r="L271" s="20" t="str">
        <f>IF(M271="SI",'TABLA DE OBJETIVOS'!$A272,"")</f>
        <v/>
      </c>
      <c r="M271" s="20" t="str">
        <f>IF(BASES!$B$9&lt;&gt;"",IF('TABLA DE OBJETIVOS'!$F272=BASES!$B$9,"SI",""),"")</f>
        <v/>
      </c>
      <c r="N271" s="20" t="str">
        <f>IF((O271&lt;&gt;"")^(SUM(N$4:N270)&lt;&gt;""),MAX(N$4:N270)+1,"")</f>
        <v/>
      </c>
      <c r="O271" s="20" t="str">
        <f>IF(P271="SI",'TABLA DE OBJETIVOS'!$A272,"")</f>
        <v/>
      </c>
      <c r="P271" s="20" t="str">
        <f>IF(BASES!$B$10&lt;&gt;"",IF('TABLA DE OBJETIVOS'!$F272=BASES!$B$10,"SI",""),"")</f>
        <v/>
      </c>
      <c r="Q271" s="20" t="str">
        <f>IF((R271&lt;&gt;"")^(SUM(Q$4:Q270)&lt;&gt;""),MAX(Q$4:Q270)+1,"")</f>
        <v/>
      </c>
      <c r="R271" s="20" t="str">
        <f>IF(S271="SI",'TABLA DE OBJETIVOS'!$A272,"")</f>
        <v/>
      </c>
      <c r="S271" s="20" t="str">
        <f>IF(BASES!$B$11&lt;&gt;"",IF('TABLA DE OBJETIVOS'!$F272=BASES!$B$11,"SI",""),"")</f>
        <v/>
      </c>
      <c r="T271" s="20" t="str">
        <f>IF((U271&lt;&gt;"")^(SUM(T$4:T270)&lt;&gt;""),MAX(T$4:T270)+1,"")</f>
        <v/>
      </c>
      <c r="U271" s="20" t="str">
        <f>IF(V271="SI",'TABLA DE OBJETIVOS'!$A272,"")</f>
        <v/>
      </c>
      <c r="V271" s="20" t="str">
        <f>IF(BASES!$B$12&lt;&gt;"",IF('TABLA DE OBJETIVOS'!$F272=BASES!$B$12,"SI",""),"")</f>
        <v/>
      </c>
    </row>
    <row r="272" spans="2:22" x14ac:dyDescent="0.3">
      <c r="B272" s="20" t="str">
        <f>IF((C272&lt;&gt;"")^(SUM(B$4:B271)&lt;&gt;""),MAX(B$4:B271)+1,"")</f>
        <v/>
      </c>
      <c r="C272" s="20" t="str">
        <f>IF(D272="SI",'TABLA DE OBJETIVOS'!$A273,"")</f>
        <v/>
      </c>
      <c r="D272" s="20" t="str">
        <f>IF(BASES!$B$6&lt;&gt;"",IF('TABLA DE OBJETIVOS'!$F273=BASES!$B$6,"SI",""),"")</f>
        <v/>
      </c>
      <c r="E272" s="20" t="str">
        <f>IF((F272&lt;&gt;"")^(SUM(E$4:E271)&lt;&gt;""),MAX(E$4:E271)+1,"")</f>
        <v/>
      </c>
      <c r="F272" s="20" t="str">
        <f>IF(G272="SI",'TABLA DE OBJETIVOS'!$A273,"")</f>
        <v/>
      </c>
      <c r="G272" s="20" t="str">
        <f>IF(BASES!$B$7&lt;&gt;"",IF('TABLA DE OBJETIVOS'!$F273=BASES!$B$7,"SI",""),"")</f>
        <v/>
      </c>
      <c r="H272" s="20" t="str">
        <f>IF((I272&lt;&gt;"")^(SUM(H$4:H271)&lt;&gt;""),MAX(H$4:H271)+1,"")</f>
        <v/>
      </c>
      <c r="I272" s="20" t="str">
        <f>IF(J272="SI",'TABLA DE OBJETIVOS'!$A273,"")</f>
        <v/>
      </c>
      <c r="J272" s="20" t="str">
        <f>IF(BASES!$B$8&lt;&gt;"",IF('TABLA DE OBJETIVOS'!$F273=BASES!$B$8,"SI",""),"")</f>
        <v/>
      </c>
      <c r="K272" s="20" t="str">
        <f>IF((L272&lt;&gt;"")^(SUM(K$4:K271)&lt;&gt;""),MAX(K$4:K271)+1,"")</f>
        <v/>
      </c>
      <c r="L272" s="20" t="str">
        <f>IF(M272="SI",'TABLA DE OBJETIVOS'!$A273,"")</f>
        <v/>
      </c>
      <c r="M272" s="20" t="str">
        <f>IF(BASES!$B$9&lt;&gt;"",IF('TABLA DE OBJETIVOS'!$F273=BASES!$B$9,"SI",""),"")</f>
        <v/>
      </c>
      <c r="N272" s="20" t="str">
        <f>IF((O272&lt;&gt;"")^(SUM(N$4:N271)&lt;&gt;""),MAX(N$4:N271)+1,"")</f>
        <v/>
      </c>
      <c r="O272" s="20" t="str">
        <f>IF(P272="SI",'TABLA DE OBJETIVOS'!$A273,"")</f>
        <v/>
      </c>
      <c r="P272" s="20" t="str">
        <f>IF(BASES!$B$10&lt;&gt;"",IF('TABLA DE OBJETIVOS'!$F273=BASES!$B$10,"SI",""),"")</f>
        <v/>
      </c>
      <c r="Q272" s="20" t="str">
        <f>IF((R272&lt;&gt;"")^(SUM(Q$4:Q271)&lt;&gt;""),MAX(Q$4:Q271)+1,"")</f>
        <v/>
      </c>
      <c r="R272" s="20" t="str">
        <f>IF(S272="SI",'TABLA DE OBJETIVOS'!$A273,"")</f>
        <v/>
      </c>
      <c r="S272" s="20" t="str">
        <f>IF(BASES!$B$11&lt;&gt;"",IF('TABLA DE OBJETIVOS'!$F273=BASES!$B$11,"SI",""),"")</f>
        <v/>
      </c>
      <c r="T272" s="20" t="str">
        <f>IF((U272&lt;&gt;"")^(SUM(T$4:T271)&lt;&gt;""),MAX(T$4:T271)+1,"")</f>
        <v/>
      </c>
      <c r="U272" s="20" t="str">
        <f>IF(V272="SI",'TABLA DE OBJETIVOS'!$A273,"")</f>
        <v/>
      </c>
      <c r="V272" s="20" t="str">
        <f>IF(BASES!$B$12&lt;&gt;"",IF('TABLA DE OBJETIVOS'!$F273=BASES!$B$12,"SI",""),"")</f>
        <v/>
      </c>
    </row>
    <row r="273" spans="2:22" x14ac:dyDescent="0.3">
      <c r="B273" s="20" t="str">
        <f>IF((C273&lt;&gt;"")^(SUM(B$4:B272)&lt;&gt;""),MAX(B$4:B272)+1,"")</f>
        <v/>
      </c>
      <c r="C273" s="20" t="str">
        <f>IF(D273="SI",'TABLA DE OBJETIVOS'!$A274,"")</f>
        <v/>
      </c>
      <c r="D273" s="20" t="str">
        <f>IF(BASES!$B$6&lt;&gt;"",IF('TABLA DE OBJETIVOS'!$F274=BASES!$B$6,"SI",""),"")</f>
        <v/>
      </c>
      <c r="E273" s="20" t="str">
        <f>IF((F273&lt;&gt;"")^(SUM(E$4:E272)&lt;&gt;""),MAX(E$4:E272)+1,"")</f>
        <v/>
      </c>
      <c r="F273" s="20" t="str">
        <f>IF(G273="SI",'TABLA DE OBJETIVOS'!$A274,"")</f>
        <v/>
      </c>
      <c r="G273" s="20" t="str">
        <f>IF(BASES!$B$7&lt;&gt;"",IF('TABLA DE OBJETIVOS'!$F274=BASES!$B$7,"SI",""),"")</f>
        <v/>
      </c>
      <c r="H273" s="20" t="str">
        <f>IF((I273&lt;&gt;"")^(SUM(H$4:H272)&lt;&gt;""),MAX(H$4:H272)+1,"")</f>
        <v/>
      </c>
      <c r="I273" s="20" t="str">
        <f>IF(J273="SI",'TABLA DE OBJETIVOS'!$A274,"")</f>
        <v/>
      </c>
      <c r="J273" s="20" t="str">
        <f>IF(BASES!$B$8&lt;&gt;"",IF('TABLA DE OBJETIVOS'!$F274=BASES!$B$8,"SI",""),"")</f>
        <v/>
      </c>
      <c r="K273" s="20" t="str">
        <f>IF((L273&lt;&gt;"")^(SUM(K$4:K272)&lt;&gt;""),MAX(K$4:K272)+1,"")</f>
        <v/>
      </c>
      <c r="L273" s="20" t="str">
        <f>IF(M273="SI",'TABLA DE OBJETIVOS'!$A274,"")</f>
        <v/>
      </c>
      <c r="M273" s="20" t="str">
        <f>IF(BASES!$B$9&lt;&gt;"",IF('TABLA DE OBJETIVOS'!$F274=BASES!$B$9,"SI",""),"")</f>
        <v/>
      </c>
      <c r="N273" s="20" t="str">
        <f>IF((O273&lt;&gt;"")^(SUM(N$4:N272)&lt;&gt;""),MAX(N$4:N272)+1,"")</f>
        <v/>
      </c>
      <c r="O273" s="20" t="str">
        <f>IF(P273="SI",'TABLA DE OBJETIVOS'!$A274,"")</f>
        <v/>
      </c>
      <c r="P273" s="20" t="str">
        <f>IF(BASES!$B$10&lt;&gt;"",IF('TABLA DE OBJETIVOS'!$F274=BASES!$B$10,"SI",""),"")</f>
        <v/>
      </c>
      <c r="Q273" s="20" t="str">
        <f>IF((R273&lt;&gt;"")^(SUM(Q$4:Q272)&lt;&gt;""),MAX(Q$4:Q272)+1,"")</f>
        <v/>
      </c>
      <c r="R273" s="20" t="str">
        <f>IF(S273="SI",'TABLA DE OBJETIVOS'!$A274,"")</f>
        <v/>
      </c>
      <c r="S273" s="20" t="str">
        <f>IF(BASES!$B$11&lt;&gt;"",IF('TABLA DE OBJETIVOS'!$F274=BASES!$B$11,"SI",""),"")</f>
        <v/>
      </c>
      <c r="T273" s="20" t="str">
        <f>IF((U273&lt;&gt;"")^(SUM(T$4:T272)&lt;&gt;""),MAX(T$4:T272)+1,"")</f>
        <v/>
      </c>
      <c r="U273" s="20" t="str">
        <f>IF(V273="SI",'TABLA DE OBJETIVOS'!$A274,"")</f>
        <v/>
      </c>
      <c r="V273" s="20" t="str">
        <f>IF(BASES!$B$12&lt;&gt;"",IF('TABLA DE OBJETIVOS'!$F274=BASES!$B$12,"SI",""),"")</f>
        <v/>
      </c>
    </row>
    <row r="274" spans="2:22" x14ac:dyDescent="0.3">
      <c r="B274" s="20" t="str">
        <f>IF((C274&lt;&gt;"")^(SUM(B$4:B273)&lt;&gt;""),MAX(B$4:B273)+1,"")</f>
        <v/>
      </c>
      <c r="C274" s="20" t="str">
        <f>IF(D274="SI",'TABLA DE OBJETIVOS'!$A275,"")</f>
        <v/>
      </c>
      <c r="D274" s="20" t="str">
        <f>IF(BASES!$B$6&lt;&gt;"",IF('TABLA DE OBJETIVOS'!$F275=BASES!$B$6,"SI",""),"")</f>
        <v/>
      </c>
      <c r="E274" s="20" t="str">
        <f>IF((F274&lt;&gt;"")^(SUM(E$4:E273)&lt;&gt;""),MAX(E$4:E273)+1,"")</f>
        <v/>
      </c>
      <c r="F274" s="20" t="str">
        <f>IF(G274="SI",'TABLA DE OBJETIVOS'!$A275,"")</f>
        <v/>
      </c>
      <c r="G274" s="20" t="str">
        <f>IF(BASES!$B$7&lt;&gt;"",IF('TABLA DE OBJETIVOS'!$F275=BASES!$B$7,"SI",""),"")</f>
        <v/>
      </c>
      <c r="H274" s="20" t="str">
        <f>IF((I274&lt;&gt;"")^(SUM(H$4:H273)&lt;&gt;""),MAX(H$4:H273)+1,"")</f>
        <v/>
      </c>
      <c r="I274" s="20" t="str">
        <f>IF(J274="SI",'TABLA DE OBJETIVOS'!$A275,"")</f>
        <v/>
      </c>
      <c r="J274" s="20" t="str">
        <f>IF(BASES!$B$8&lt;&gt;"",IF('TABLA DE OBJETIVOS'!$F275=BASES!$B$8,"SI",""),"")</f>
        <v/>
      </c>
      <c r="K274" s="20" t="str">
        <f>IF((L274&lt;&gt;"")^(SUM(K$4:K273)&lt;&gt;""),MAX(K$4:K273)+1,"")</f>
        <v/>
      </c>
      <c r="L274" s="20" t="str">
        <f>IF(M274="SI",'TABLA DE OBJETIVOS'!$A275,"")</f>
        <v/>
      </c>
      <c r="M274" s="20" t="str">
        <f>IF(BASES!$B$9&lt;&gt;"",IF('TABLA DE OBJETIVOS'!$F275=BASES!$B$9,"SI",""),"")</f>
        <v/>
      </c>
      <c r="N274" s="20" t="str">
        <f>IF((O274&lt;&gt;"")^(SUM(N$4:N273)&lt;&gt;""),MAX(N$4:N273)+1,"")</f>
        <v/>
      </c>
      <c r="O274" s="20" t="str">
        <f>IF(P274="SI",'TABLA DE OBJETIVOS'!$A275,"")</f>
        <v/>
      </c>
      <c r="P274" s="20" t="str">
        <f>IF(BASES!$B$10&lt;&gt;"",IF('TABLA DE OBJETIVOS'!$F275=BASES!$B$10,"SI",""),"")</f>
        <v/>
      </c>
      <c r="Q274" s="20" t="str">
        <f>IF((R274&lt;&gt;"")^(SUM(Q$4:Q273)&lt;&gt;""),MAX(Q$4:Q273)+1,"")</f>
        <v/>
      </c>
      <c r="R274" s="20" t="str">
        <f>IF(S274="SI",'TABLA DE OBJETIVOS'!$A275,"")</f>
        <v/>
      </c>
      <c r="S274" s="20" t="str">
        <f>IF(BASES!$B$11&lt;&gt;"",IF('TABLA DE OBJETIVOS'!$F275=BASES!$B$11,"SI",""),"")</f>
        <v/>
      </c>
      <c r="T274" s="20" t="str">
        <f>IF((U274&lt;&gt;"")^(SUM(T$4:T273)&lt;&gt;""),MAX(T$4:T273)+1,"")</f>
        <v/>
      </c>
      <c r="U274" s="20" t="str">
        <f>IF(V274="SI",'TABLA DE OBJETIVOS'!$A275,"")</f>
        <v/>
      </c>
      <c r="V274" s="20" t="str">
        <f>IF(BASES!$B$12&lt;&gt;"",IF('TABLA DE OBJETIVOS'!$F275=BASES!$B$12,"SI",""),"")</f>
        <v/>
      </c>
    </row>
    <row r="275" spans="2:22" x14ac:dyDescent="0.3">
      <c r="B275" s="20" t="str">
        <f>IF((C275&lt;&gt;"")^(SUM(B$4:B274)&lt;&gt;""),MAX(B$4:B274)+1,"")</f>
        <v/>
      </c>
      <c r="C275" s="20" t="str">
        <f>IF(D275="SI",'TABLA DE OBJETIVOS'!$A276,"")</f>
        <v/>
      </c>
      <c r="D275" s="20" t="str">
        <f>IF(BASES!$B$6&lt;&gt;"",IF('TABLA DE OBJETIVOS'!$F276=BASES!$B$6,"SI",""),"")</f>
        <v/>
      </c>
      <c r="E275" s="20" t="str">
        <f>IF((F275&lt;&gt;"")^(SUM(E$4:E274)&lt;&gt;""),MAX(E$4:E274)+1,"")</f>
        <v/>
      </c>
      <c r="F275" s="20" t="str">
        <f>IF(G275="SI",'TABLA DE OBJETIVOS'!$A276,"")</f>
        <v/>
      </c>
      <c r="G275" s="20" t="str">
        <f>IF(BASES!$B$7&lt;&gt;"",IF('TABLA DE OBJETIVOS'!$F276=BASES!$B$7,"SI",""),"")</f>
        <v/>
      </c>
      <c r="H275" s="20" t="str">
        <f>IF((I275&lt;&gt;"")^(SUM(H$4:H274)&lt;&gt;""),MAX(H$4:H274)+1,"")</f>
        <v/>
      </c>
      <c r="I275" s="20" t="str">
        <f>IF(J275="SI",'TABLA DE OBJETIVOS'!$A276,"")</f>
        <v/>
      </c>
      <c r="J275" s="20" t="str">
        <f>IF(BASES!$B$8&lt;&gt;"",IF('TABLA DE OBJETIVOS'!$F276=BASES!$B$8,"SI",""),"")</f>
        <v/>
      </c>
      <c r="K275" s="20" t="str">
        <f>IF((L275&lt;&gt;"")^(SUM(K$4:K274)&lt;&gt;""),MAX(K$4:K274)+1,"")</f>
        <v/>
      </c>
      <c r="L275" s="20" t="str">
        <f>IF(M275="SI",'TABLA DE OBJETIVOS'!$A276,"")</f>
        <v/>
      </c>
      <c r="M275" s="20" t="str">
        <f>IF(BASES!$B$9&lt;&gt;"",IF('TABLA DE OBJETIVOS'!$F276=BASES!$B$9,"SI",""),"")</f>
        <v/>
      </c>
      <c r="N275" s="20" t="str">
        <f>IF((O275&lt;&gt;"")^(SUM(N$4:N274)&lt;&gt;""),MAX(N$4:N274)+1,"")</f>
        <v/>
      </c>
      <c r="O275" s="20" t="str">
        <f>IF(P275="SI",'TABLA DE OBJETIVOS'!$A276,"")</f>
        <v/>
      </c>
      <c r="P275" s="20" t="str">
        <f>IF(BASES!$B$10&lt;&gt;"",IF('TABLA DE OBJETIVOS'!$F276=BASES!$B$10,"SI",""),"")</f>
        <v/>
      </c>
      <c r="Q275" s="20" t="str">
        <f>IF((R275&lt;&gt;"")^(SUM(Q$4:Q274)&lt;&gt;""),MAX(Q$4:Q274)+1,"")</f>
        <v/>
      </c>
      <c r="R275" s="20" t="str">
        <f>IF(S275="SI",'TABLA DE OBJETIVOS'!$A276,"")</f>
        <v/>
      </c>
      <c r="S275" s="20" t="str">
        <f>IF(BASES!$B$11&lt;&gt;"",IF('TABLA DE OBJETIVOS'!$F276=BASES!$B$11,"SI",""),"")</f>
        <v/>
      </c>
      <c r="T275" s="20" t="str">
        <f>IF((U275&lt;&gt;"")^(SUM(T$4:T274)&lt;&gt;""),MAX(T$4:T274)+1,"")</f>
        <v/>
      </c>
      <c r="U275" s="20" t="str">
        <f>IF(V275="SI",'TABLA DE OBJETIVOS'!$A276,"")</f>
        <v/>
      </c>
      <c r="V275" s="20" t="str">
        <f>IF(BASES!$B$12&lt;&gt;"",IF('TABLA DE OBJETIVOS'!$F276=BASES!$B$12,"SI",""),"")</f>
        <v/>
      </c>
    </row>
    <row r="276" spans="2:22" x14ac:dyDescent="0.3">
      <c r="B276" s="20" t="str">
        <f>IF((C276&lt;&gt;"")^(SUM(B$4:B275)&lt;&gt;""),MAX(B$4:B275)+1,"")</f>
        <v/>
      </c>
      <c r="C276" s="20" t="str">
        <f>IF(D276="SI",'TABLA DE OBJETIVOS'!$A277,"")</f>
        <v/>
      </c>
      <c r="D276" s="20" t="str">
        <f>IF(BASES!$B$6&lt;&gt;"",IF('TABLA DE OBJETIVOS'!$F277=BASES!$B$6,"SI",""),"")</f>
        <v/>
      </c>
      <c r="E276" s="20" t="str">
        <f>IF((F276&lt;&gt;"")^(SUM(E$4:E275)&lt;&gt;""),MAX(E$4:E275)+1,"")</f>
        <v/>
      </c>
      <c r="F276" s="20" t="str">
        <f>IF(G276="SI",'TABLA DE OBJETIVOS'!$A277,"")</f>
        <v/>
      </c>
      <c r="G276" s="20" t="str">
        <f>IF(BASES!$B$7&lt;&gt;"",IF('TABLA DE OBJETIVOS'!$F277=BASES!$B$7,"SI",""),"")</f>
        <v/>
      </c>
      <c r="H276" s="20" t="str">
        <f>IF((I276&lt;&gt;"")^(SUM(H$4:H275)&lt;&gt;""),MAX(H$4:H275)+1,"")</f>
        <v/>
      </c>
      <c r="I276" s="20" t="str">
        <f>IF(J276="SI",'TABLA DE OBJETIVOS'!$A277,"")</f>
        <v/>
      </c>
      <c r="J276" s="20" t="str">
        <f>IF(BASES!$B$8&lt;&gt;"",IF('TABLA DE OBJETIVOS'!$F277=BASES!$B$8,"SI",""),"")</f>
        <v/>
      </c>
      <c r="K276" s="20" t="str">
        <f>IF((L276&lt;&gt;"")^(SUM(K$4:K275)&lt;&gt;""),MAX(K$4:K275)+1,"")</f>
        <v/>
      </c>
      <c r="L276" s="20" t="str">
        <f>IF(M276="SI",'TABLA DE OBJETIVOS'!$A277,"")</f>
        <v/>
      </c>
      <c r="M276" s="20" t="str">
        <f>IF(BASES!$B$9&lt;&gt;"",IF('TABLA DE OBJETIVOS'!$F277=BASES!$B$9,"SI",""),"")</f>
        <v/>
      </c>
      <c r="N276" s="20" t="str">
        <f>IF((O276&lt;&gt;"")^(SUM(N$4:N275)&lt;&gt;""),MAX(N$4:N275)+1,"")</f>
        <v/>
      </c>
      <c r="O276" s="20" t="str">
        <f>IF(P276="SI",'TABLA DE OBJETIVOS'!$A277,"")</f>
        <v/>
      </c>
      <c r="P276" s="20" t="str">
        <f>IF(BASES!$B$10&lt;&gt;"",IF('TABLA DE OBJETIVOS'!$F277=BASES!$B$10,"SI",""),"")</f>
        <v/>
      </c>
      <c r="Q276" s="20" t="str">
        <f>IF((R276&lt;&gt;"")^(SUM(Q$4:Q275)&lt;&gt;""),MAX(Q$4:Q275)+1,"")</f>
        <v/>
      </c>
      <c r="R276" s="20" t="str">
        <f>IF(S276="SI",'TABLA DE OBJETIVOS'!$A277,"")</f>
        <v/>
      </c>
      <c r="S276" s="20" t="str">
        <f>IF(BASES!$B$11&lt;&gt;"",IF('TABLA DE OBJETIVOS'!$F277=BASES!$B$11,"SI",""),"")</f>
        <v/>
      </c>
      <c r="T276" s="20" t="str">
        <f>IF((U276&lt;&gt;"")^(SUM(T$4:T275)&lt;&gt;""),MAX(T$4:T275)+1,"")</f>
        <v/>
      </c>
      <c r="U276" s="20" t="str">
        <f>IF(V276="SI",'TABLA DE OBJETIVOS'!$A277,"")</f>
        <v/>
      </c>
      <c r="V276" s="20" t="str">
        <f>IF(BASES!$B$12&lt;&gt;"",IF('TABLA DE OBJETIVOS'!$F277=BASES!$B$12,"SI",""),"")</f>
        <v/>
      </c>
    </row>
    <row r="277" spans="2:22" x14ac:dyDescent="0.3">
      <c r="B277" s="20" t="str">
        <f>IF((C277&lt;&gt;"")^(SUM(B$4:B276)&lt;&gt;""),MAX(B$4:B276)+1,"")</f>
        <v/>
      </c>
      <c r="C277" s="20" t="str">
        <f>IF(D277="SI",'TABLA DE OBJETIVOS'!$A278,"")</f>
        <v/>
      </c>
      <c r="D277" s="20" t="str">
        <f>IF(BASES!$B$6&lt;&gt;"",IF('TABLA DE OBJETIVOS'!$F278=BASES!$B$6,"SI",""),"")</f>
        <v/>
      </c>
      <c r="E277" s="20" t="str">
        <f>IF((F277&lt;&gt;"")^(SUM(E$4:E276)&lt;&gt;""),MAX(E$4:E276)+1,"")</f>
        <v/>
      </c>
      <c r="F277" s="20" t="str">
        <f>IF(G277="SI",'TABLA DE OBJETIVOS'!$A278,"")</f>
        <v/>
      </c>
      <c r="G277" s="20" t="str">
        <f>IF(BASES!$B$7&lt;&gt;"",IF('TABLA DE OBJETIVOS'!$F278=BASES!$B$7,"SI",""),"")</f>
        <v/>
      </c>
      <c r="H277" s="20" t="str">
        <f>IF((I277&lt;&gt;"")^(SUM(H$4:H276)&lt;&gt;""),MAX(H$4:H276)+1,"")</f>
        <v/>
      </c>
      <c r="I277" s="20" t="str">
        <f>IF(J277="SI",'TABLA DE OBJETIVOS'!$A278,"")</f>
        <v/>
      </c>
      <c r="J277" s="20" t="str">
        <f>IF(BASES!$B$8&lt;&gt;"",IF('TABLA DE OBJETIVOS'!$F278=BASES!$B$8,"SI",""),"")</f>
        <v/>
      </c>
      <c r="K277" s="20" t="str">
        <f>IF((L277&lt;&gt;"")^(SUM(K$4:K276)&lt;&gt;""),MAX(K$4:K276)+1,"")</f>
        <v/>
      </c>
      <c r="L277" s="20" t="str">
        <f>IF(M277="SI",'TABLA DE OBJETIVOS'!$A278,"")</f>
        <v/>
      </c>
      <c r="M277" s="20" t="str">
        <f>IF(BASES!$B$9&lt;&gt;"",IF('TABLA DE OBJETIVOS'!$F278=BASES!$B$9,"SI",""),"")</f>
        <v/>
      </c>
      <c r="N277" s="20" t="str">
        <f>IF((O277&lt;&gt;"")^(SUM(N$4:N276)&lt;&gt;""),MAX(N$4:N276)+1,"")</f>
        <v/>
      </c>
      <c r="O277" s="20" t="str">
        <f>IF(P277="SI",'TABLA DE OBJETIVOS'!$A278,"")</f>
        <v/>
      </c>
      <c r="P277" s="20" t="str">
        <f>IF(BASES!$B$10&lt;&gt;"",IF('TABLA DE OBJETIVOS'!$F278=BASES!$B$10,"SI",""),"")</f>
        <v/>
      </c>
      <c r="Q277" s="20" t="str">
        <f>IF((R277&lt;&gt;"")^(SUM(Q$4:Q276)&lt;&gt;""),MAX(Q$4:Q276)+1,"")</f>
        <v/>
      </c>
      <c r="R277" s="20" t="str">
        <f>IF(S277="SI",'TABLA DE OBJETIVOS'!$A278,"")</f>
        <v/>
      </c>
      <c r="S277" s="20" t="str">
        <f>IF(BASES!$B$11&lt;&gt;"",IF('TABLA DE OBJETIVOS'!$F278=BASES!$B$11,"SI",""),"")</f>
        <v/>
      </c>
      <c r="T277" s="20" t="str">
        <f>IF((U277&lt;&gt;"")^(SUM(T$4:T276)&lt;&gt;""),MAX(T$4:T276)+1,"")</f>
        <v/>
      </c>
      <c r="U277" s="20" t="str">
        <f>IF(V277="SI",'TABLA DE OBJETIVOS'!$A278,"")</f>
        <v/>
      </c>
      <c r="V277" s="20" t="str">
        <f>IF(BASES!$B$12&lt;&gt;"",IF('TABLA DE OBJETIVOS'!$F278=BASES!$B$12,"SI",""),"")</f>
        <v/>
      </c>
    </row>
    <row r="278" spans="2:22" x14ac:dyDescent="0.3">
      <c r="B278" s="20" t="str">
        <f>IF((C278&lt;&gt;"")^(SUM(B$4:B277)&lt;&gt;""),MAX(B$4:B277)+1,"")</f>
        <v/>
      </c>
      <c r="C278" s="20" t="str">
        <f>IF(D278="SI",'TABLA DE OBJETIVOS'!$A279,"")</f>
        <v/>
      </c>
      <c r="D278" s="20" t="str">
        <f>IF(BASES!$B$6&lt;&gt;"",IF('TABLA DE OBJETIVOS'!$F279=BASES!$B$6,"SI",""),"")</f>
        <v/>
      </c>
      <c r="E278" s="20" t="str">
        <f>IF((F278&lt;&gt;"")^(SUM(E$4:E277)&lt;&gt;""),MAX(E$4:E277)+1,"")</f>
        <v/>
      </c>
      <c r="F278" s="20" t="str">
        <f>IF(G278="SI",'TABLA DE OBJETIVOS'!$A279,"")</f>
        <v/>
      </c>
      <c r="G278" s="20" t="str">
        <f>IF(BASES!$B$7&lt;&gt;"",IF('TABLA DE OBJETIVOS'!$F279=BASES!$B$7,"SI",""),"")</f>
        <v/>
      </c>
      <c r="H278" s="20" t="str">
        <f>IF((I278&lt;&gt;"")^(SUM(H$4:H277)&lt;&gt;""),MAX(H$4:H277)+1,"")</f>
        <v/>
      </c>
      <c r="I278" s="20" t="str">
        <f>IF(J278="SI",'TABLA DE OBJETIVOS'!$A279,"")</f>
        <v/>
      </c>
      <c r="J278" s="20" t="str">
        <f>IF(BASES!$B$8&lt;&gt;"",IF('TABLA DE OBJETIVOS'!$F279=BASES!$B$8,"SI",""),"")</f>
        <v/>
      </c>
      <c r="K278" s="20" t="str">
        <f>IF((L278&lt;&gt;"")^(SUM(K$4:K277)&lt;&gt;""),MAX(K$4:K277)+1,"")</f>
        <v/>
      </c>
      <c r="L278" s="20" t="str">
        <f>IF(M278="SI",'TABLA DE OBJETIVOS'!$A279,"")</f>
        <v/>
      </c>
      <c r="M278" s="20" t="str">
        <f>IF(BASES!$B$9&lt;&gt;"",IF('TABLA DE OBJETIVOS'!$F279=BASES!$B$9,"SI",""),"")</f>
        <v/>
      </c>
      <c r="N278" s="20" t="str">
        <f>IF((O278&lt;&gt;"")^(SUM(N$4:N277)&lt;&gt;""),MAX(N$4:N277)+1,"")</f>
        <v/>
      </c>
      <c r="O278" s="20" t="str">
        <f>IF(P278="SI",'TABLA DE OBJETIVOS'!$A279,"")</f>
        <v/>
      </c>
      <c r="P278" s="20" t="str">
        <f>IF(BASES!$B$10&lt;&gt;"",IF('TABLA DE OBJETIVOS'!$F279=BASES!$B$10,"SI",""),"")</f>
        <v/>
      </c>
      <c r="Q278" s="20" t="str">
        <f>IF((R278&lt;&gt;"")^(SUM(Q$4:Q277)&lt;&gt;""),MAX(Q$4:Q277)+1,"")</f>
        <v/>
      </c>
      <c r="R278" s="20" t="str">
        <f>IF(S278="SI",'TABLA DE OBJETIVOS'!$A279,"")</f>
        <v/>
      </c>
      <c r="S278" s="20" t="str">
        <f>IF(BASES!$B$11&lt;&gt;"",IF('TABLA DE OBJETIVOS'!$F279=BASES!$B$11,"SI",""),"")</f>
        <v/>
      </c>
      <c r="T278" s="20" t="str">
        <f>IF((U278&lt;&gt;"")^(SUM(T$4:T277)&lt;&gt;""),MAX(T$4:T277)+1,"")</f>
        <v/>
      </c>
      <c r="U278" s="20" t="str">
        <f>IF(V278="SI",'TABLA DE OBJETIVOS'!$A279,"")</f>
        <v/>
      </c>
      <c r="V278" s="20" t="str">
        <f>IF(BASES!$B$12&lt;&gt;"",IF('TABLA DE OBJETIVOS'!$F279=BASES!$B$12,"SI",""),"")</f>
        <v/>
      </c>
    </row>
    <row r="279" spans="2:22" x14ac:dyDescent="0.3">
      <c r="B279" s="20" t="str">
        <f>IF((C279&lt;&gt;"")^(SUM(B$4:B278)&lt;&gt;""),MAX(B$4:B278)+1,"")</f>
        <v/>
      </c>
      <c r="C279" s="20" t="str">
        <f>IF(D279="SI",'TABLA DE OBJETIVOS'!$A280,"")</f>
        <v/>
      </c>
      <c r="D279" s="20" t="str">
        <f>IF(BASES!$B$6&lt;&gt;"",IF('TABLA DE OBJETIVOS'!$F280=BASES!$B$6,"SI",""),"")</f>
        <v/>
      </c>
      <c r="E279" s="20" t="str">
        <f>IF((F279&lt;&gt;"")^(SUM(E$4:E278)&lt;&gt;""),MAX(E$4:E278)+1,"")</f>
        <v/>
      </c>
      <c r="F279" s="20" t="str">
        <f>IF(G279="SI",'TABLA DE OBJETIVOS'!$A280,"")</f>
        <v/>
      </c>
      <c r="G279" s="20" t="str">
        <f>IF(BASES!$B$7&lt;&gt;"",IF('TABLA DE OBJETIVOS'!$F280=BASES!$B$7,"SI",""),"")</f>
        <v/>
      </c>
      <c r="H279" s="20" t="str">
        <f>IF((I279&lt;&gt;"")^(SUM(H$4:H278)&lt;&gt;""),MAX(H$4:H278)+1,"")</f>
        <v/>
      </c>
      <c r="I279" s="20" t="str">
        <f>IF(J279="SI",'TABLA DE OBJETIVOS'!$A280,"")</f>
        <v/>
      </c>
      <c r="J279" s="20" t="str">
        <f>IF(BASES!$B$8&lt;&gt;"",IF('TABLA DE OBJETIVOS'!$F280=BASES!$B$8,"SI",""),"")</f>
        <v/>
      </c>
      <c r="K279" s="20" t="str">
        <f>IF((L279&lt;&gt;"")^(SUM(K$4:K278)&lt;&gt;""),MAX(K$4:K278)+1,"")</f>
        <v/>
      </c>
      <c r="L279" s="20" t="str">
        <f>IF(M279="SI",'TABLA DE OBJETIVOS'!$A280,"")</f>
        <v/>
      </c>
      <c r="M279" s="20" t="str">
        <f>IF(BASES!$B$9&lt;&gt;"",IF('TABLA DE OBJETIVOS'!$F280=BASES!$B$9,"SI",""),"")</f>
        <v/>
      </c>
      <c r="N279" s="20" t="str">
        <f>IF((O279&lt;&gt;"")^(SUM(N$4:N278)&lt;&gt;""),MAX(N$4:N278)+1,"")</f>
        <v/>
      </c>
      <c r="O279" s="20" t="str">
        <f>IF(P279="SI",'TABLA DE OBJETIVOS'!$A280,"")</f>
        <v/>
      </c>
      <c r="P279" s="20" t="str">
        <f>IF(BASES!$B$10&lt;&gt;"",IF('TABLA DE OBJETIVOS'!$F280=BASES!$B$10,"SI",""),"")</f>
        <v/>
      </c>
      <c r="Q279" s="20" t="str">
        <f>IF((R279&lt;&gt;"")^(SUM(Q$4:Q278)&lt;&gt;""),MAX(Q$4:Q278)+1,"")</f>
        <v/>
      </c>
      <c r="R279" s="20" t="str">
        <f>IF(S279="SI",'TABLA DE OBJETIVOS'!$A280,"")</f>
        <v/>
      </c>
      <c r="S279" s="20" t="str">
        <f>IF(BASES!$B$11&lt;&gt;"",IF('TABLA DE OBJETIVOS'!$F280=BASES!$B$11,"SI",""),"")</f>
        <v/>
      </c>
      <c r="T279" s="20" t="str">
        <f>IF((U279&lt;&gt;"")^(SUM(T$4:T278)&lt;&gt;""),MAX(T$4:T278)+1,"")</f>
        <v/>
      </c>
      <c r="U279" s="20" t="str">
        <f>IF(V279="SI",'TABLA DE OBJETIVOS'!$A280,"")</f>
        <v/>
      </c>
      <c r="V279" s="20" t="str">
        <f>IF(BASES!$B$12&lt;&gt;"",IF('TABLA DE OBJETIVOS'!$F280=BASES!$B$12,"SI",""),"")</f>
        <v/>
      </c>
    </row>
    <row r="280" spans="2:22" x14ac:dyDescent="0.3">
      <c r="B280" s="20" t="str">
        <f>IF((C280&lt;&gt;"")^(SUM(B$4:B279)&lt;&gt;""),MAX(B$4:B279)+1,"")</f>
        <v/>
      </c>
      <c r="C280" s="20" t="str">
        <f>IF(D280="SI",'TABLA DE OBJETIVOS'!$A281,"")</f>
        <v/>
      </c>
      <c r="D280" s="20" t="str">
        <f>IF(BASES!$B$6&lt;&gt;"",IF('TABLA DE OBJETIVOS'!$F281=BASES!$B$6,"SI",""),"")</f>
        <v/>
      </c>
      <c r="E280" s="20" t="str">
        <f>IF((F280&lt;&gt;"")^(SUM(E$4:E279)&lt;&gt;""),MAX(E$4:E279)+1,"")</f>
        <v/>
      </c>
      <c r="F280" s="20" t="str">
        <f>IF(G280="SI",'TABLA DE OBJETIVOS'!$A281,"")</f>
        <v/>
      </c>
      <c r="G280" s="20" t="str">
        <f>IF(BASES!$B$7&lt;&gt;"",IF('TABLA DE OBJETIVOS'!$F281=BASES!$B$7,"SI",""),"")</f>
        <v/>
      </c>
      <c r="H280" s="20" t="str">
        <f>IF((I280&lt;&gt;"")^(SUM(H$4:H279)&lt;&gt;""),MAX(H$4:H279)+1,"")</f>
        <v/>
      </c>
      <c r="I280" s="20" t="str">
        <f>IF(J280="SI",'TABLA DE OBJETIVOS'!$A281,"")</f>
        <v/>
      </c>
      <c r="J280" s="20" t="str">
        <f>IF(BASES!$B$8&lt;&gt;"",IF('TABLA DE OBJETIVOS'!$F281=BASES!$B$8,"SI",""),"")</f>
        <v/>
      </c>
      <c r="K280" s="20" t="str">
        <f>IF((L280&lt;&gt;"")^(SUM(K$4:K279)&lt;&gt;""),MAX(K$4:K279)+1,"")</f>
        <v/>
      </c>
      <c r="L280" s="20" t="str">
        <f>IF(M280="SI",'TABLA DE OBJETIVOS'!$A281,"")</f>
        <v/>
      </c>
      <c r="M280" s="20" t="str">
        <f>IF(BASES!$B$9&lt;&gt;"",IF('TABLA DE OBJETIVOS'!$F281=BASES!$B$9,"SI",""),"")</f>
        <v/>
      </c>
      <c r="N280" s="20" t="str">
        <f>IF((O280&lt;&gt;"")^(SUM(N$4:N279)&lt;&gt;""),MAX(N$4:N279)+1,"")</f>
        <v/>
      </c>
      <c r="O280" s="20" t="str">
        <f>IF(P280="SI",'TABLA DE OBJETIVOS'!$A281,"")</f>
        <v/>
      </c>
      <c r="P280" s="20" t="str">
        <f>IF(BASES!$B$10&lt;&gt;"",IF('TABLA DE OBJETIVOS'!$F281=BASES!$B$10,"SI",""),"")</f>
        <v/>
      </c>
      <c r="Q280" s="20" t="str">
        <f>IF((R280&lt;&gt;"")^(SUM(Q$4:Q279)&lt;&gt;""),MAX(Q$4:Q279)+1,"")</f>
        <v/>
      </c>
      <c r="R280" s="20" t="str">
        <f>IF(S280="SI",'TABLA DE OBJETIVOS'!$A281,"")</f>
        <v/>
      </c>
      <c r="S280" s="20" t="str">
        <f>IF(BASES!$B$11&lt;&gt;"",IF('TABLA DE OBJETIVOS'!$F281=BASES!$B$11,"SI",""),"")</f>
        <v/>
      </c>
      <c r="T280" s="20" t="str">
        <f>IF((U280&lt;&gt;"")^(SUM(T$4:T279)&lt;&gt;""),MAX(T$4:T279)+1,"")</f>
        <v/>
      </c>
      <c r="U280" s="20" t="str">
        <f>IF(V280="SI",'TABLA DE OBJETIVOS'!$A281,"")</f>
        <v/>
      </c>
      <c r="V280" s="20" t="str">
        <f>IF(BASES!$B$12&lt;&gt;"",IF('TABLA DE OBJETIVOS'!$F281=BASES!$B$12,"SI",""),"")</f>
        <v/>
      </c>
    </row>
    <row r="281" spans="2:22" x14ac:dyDescent="0.3">
      <c r="B281" s="20" t="str">
        <f>IF((C281&lt;&gt;"")^(SUM(B$4:B280)&lt;&gt;""),MAX(B$4:B280)+1,"")</f>
        <v/>
      </c>
      <c r="C281" s="20" t="str">
        <f>IF(D281="SI",'TABLA DE OBJETIVOS'!$A282,"")</f>
        <v/>
      </c>
      <c r="D281" s="20" t="str">
        <f>IF(BASES!$B$6&lt;&gt;"",IF('TABLA DE OBJETIVOS'!$F282=BASES!$B$6,"SI",""),"")</f>
        <v/>
      </c>
      <c r="E281" s="20" t="str">
        <f>IF((F281&lt;&gt;"")^(SUM(E$4:E280)&lt;&gt;""),MAX(E$4:E280)+1,"")</f>
        <v/>
      </c>
      <c r="F281" s="20" t="str">
        <f>IF(G281="SI",'TABLA DE OBJETIVOS'!$A282,"")</f>
        <v/>
      </c>
      <c r="G281" s="20" t="str">
        <f>IF(BASES!$B$7&lt;&gt;"",IF('TABLA DE OBJETIVOS'!$F282=BASES!$B$7,"SI",""),"")</f>
        <v/>
      </c>
      <c r="H281" s="20" t="str">
        <f>IF((I281&lt;&gt;"")^(SUM(H$4:H280)&lt;&gt;""),MAX(H$4:H280)+1,"")</f>
        <v/>
      </c>
      <c r="I281" s="20" t="str">
        <f>IF(J281="SI",'TABLA DE OBJETIVOS'!$A282,"")</f>
        <v/>
      </c>
      <c r="J281" s="20" t="str">
        <f>IF(BASES!$B$8&lt;&gt;"",IF('TABLA DE OBJETIVOS'!$F282=BASES!$B$8,"SI",""),"")</f>
        <v/>
      </c>
      <c r="K281" s="20" t="str">
        <f>IF((L281&lt;&gt;"")^(SUM(K$4:K280)&lt;&gt;""),MAX(K$4:K280)+1,"")</f>
        <v/>
      </c>
      <c r="L281" s="20" t="str">
        <f>IF(M281="SI",'TABLA DE OBJETIVOS'!$A282,"")</f>
        <v/>
      </c>
      <c r="M281" s="20" t="str">
        <f>IF(BASES!$B$9&lt;&gt;"",IF('TABLA DE OBJETIVOS'!$F282=BASES!$B$9,"SI",""),"")</f>
        <v/>
      </c>
      <c r="N281" s="20" t="str">
        <f>IF((O281&lt;&gt;"")^(SUM(N$4:N280)&lt;&gt;""),MAX(N$4:N280)+1,"")</f>
        <v/>
      </c>
      <c r="O281" s="20" t="str">
        <f>IF(P281="SI",'TABLA DE OBJETIVOS'!$A282,"")</f>
        <v/>
      </c>
      <c r="P281" s="20" t="str">
        <f>IF(BASES!$B$10&lt;&gt;"",IF('TABLA DE OBJETIVOS'!$F282=BASES!$B$10,"SI",""),"")</f>
        <v/>
      </c>
      <c r="Q281" s="20" t="str">
        <f>IF((R281&lt;&gt;"")^(SUM(Q$4:Q280)&lt;&gt;""),MAX(Q$4:Q280)+1,"")</f>
        <v/>
      </c>
      <c r="R281" s="20" t="str">
        <f>IF(S281="SI",'TABLA DE OBJETIVOS'!$A282,"")</f>
        <v/>
      </c>
      <c r="S281" s="20" t="str">
        <f>IF(BASES!$B$11&lt;&gt;"",IF('TABLA DE OBJETIVOS'!$F282=BASES!$B$11,"SI",""),"")</f>
        <v/>
      </c>
      <c r="T281" s="20" t="str">
        <f>IF((U281&lt;&gt;"")^(SUM(T$4:T280)&lt;&gt;""),MAX(T$4:T280)+1,"")</f>
        <v/>
      </c>
      <c r="U281" s="20" t="str">
        <f>IF(V281="SI",'TABLA DE OBJETIVOS'!$A282,"")</f>
        <v/>
      </c>
      <c r="V281" s="20" t="str">
        <f>IF(BASES!$B$12&lt;&gt;"",IF('TABLA DE OBJETIVOS'!$F282=BASES!$B$12,"SI",""),"")</f>
        <v/>
      </c>
    </row>
    <row r="282" spans="2:22" x14ac:dyDescent="0.3">
      <c r="B282" s="20" t="str">
        <f>IF((C282&lt;&gt;"")^(SUM(B$4:B281)&lt;&gt;""),MAX(B$4:B281)+1,"")</f>
        <v/>
      </c>
      <c r="C282" s="20" t="str">
        <f>IF(D282="SI",'TABLA DE OBJETIVOS'!$A283,"")</f>
        <v/>
      </c>
      <c r="D282" s="20" t="str">
        <f>IF(BASES!$B$6&lt;&gt;"",IF('TABLA DE OBJETIVOS'!$F283=BASES!$B$6,"SI",""),"")</f>
        <v/>
      </c>
      <c r="E282" s="20" t="str">
        <f>IF((F282&lt;&gt;"")^(SUM(E$4:E281)&lt;&gt;""),MAX(E$4:E281)+1,"")</f>
        <v/>
      </c>
      <c r="F282" s="20" t="str">
        <f>IF(G282="SI",'TABLA DE OBJETIVOS'!$A283,"")</f>
        <v/>
      </c>
      <c r="G282" s="20" t="str">
        <f>IF(BASES!$B$7&lt;&gt;"",IF('TABLA DE OBJETIVOS'!$F283=BASES!$B$7,"SI",""),"")</f>
        <v/>
      </c>
      <c r="H282" s="20" t="str">
        <f>IF((I282&lt;&gt;"")^(SUM(H$4:H281)&lt;&gt;""),MAX(H$4:H281)+1,"")</f>
        <v/>
      </c>
      <c r="I282" s="20" t="str">
        <f>IF(J282="SI",'TABLA DE OBJETIVOS'!$A283,"")</f>
        <v/>
      </c>
      <c r="J282" s="20" t="str">
        <f>IF(BASES!$B$8&lt;&gt;"",IF('TABLA DE OBJETIVOS'!$F283=BASES!$B$8,"SI",""),"")</f>
        <v/>
      </c>
      <c r="K282" s="20" t="str">
        <f>IF((L282&lt;&gt;"")^(SUM(K$4:K281)&lt;&gt;""),MAX(K$4:K281)+1,"")</f>
        <v/>
      </c>
      <c r="L282" s="20" t="str">
        <f>IF(M282="SI",'TABLA DE OBJETIVOS'!$A283,"")</f>
        <v/>
      </c>
      <c r="M282" s="20" t="str">
        <f>IF(BASES!$B$9&lt;&gt;"",IF('TABLA DE OBJETIVOS'!$F283=BASES!$B$9,"SI",""),"")</f>
        <v/>
      </c>
      <c r="N282" s="20" t="str">
        <f>IF((O282&lt;&gt;"")^(SUM(N$4:N281)&lt;&gt;""),MAX(N$4:N281)+1,"")</f>
        <v/>
      </c>
      <c r="O282" s="20" t="str">
        <f>IF(P282="SI",'TABLA DE OBJETIVOS'!$A283,"")</f>
        <v/>
      </c>
      <c r="P282" s="20" t="str">
        <f>IF(BASES!$B$10&lt;&gt;"",IF('TABLA DE OBJETIVOS'!$F283=BASES!$B$10,"SI",""),"")</f>
        <v/>
      </c>
      <c r="Q282" s="20" t="str">
        <f>IF((R282&lt;&gt;"")^(SUM(Q$4:Q281)&lt;&gt;""),MAX(Q$4:Q281)+1,"")</f>
        <v/>
      </c>
      <c r="R282" s="20" t="str">
        <f>IF(S282="SI",'TABLA DE OBJETIVOS'!$A283,"")</f>
        <v/>
      </c>
      <c r="S282" s="20" t="str">
        <f>IF(BASES!$B$11&lt;&gt;"",IF('TABLA DE OBJETIVOS'!$F283=BASES!$B$11,"SI",""),"")</f>
        <v/>
      </c>
      <c r="T282" s="20" t="str">
        <f>IF((U282&lt;&gt;"")^(SUM(T$4:T281)&lt;&gt;""),MAX(T$4:T281)+1,"")</f>
        <v/>
      </c>
      <c r="U282" s="20" t="str">
        <f>IF(V282="SI",'TABLA DE OBJETIVOS'!$A283,"")</f>
        <v/>
      </c>
      <c r="V282" s="20" t="str">
        <f>IF(BASES!$B$12&lt;&gt;"",IF('TABLA DE OBJETIVOS'!$F283=BASES!$B$12,"SI",""),"")</f>
        <v/>
      </c>
    </row>
    <row r="283" spans="2:22" x14ac:dyDescent="0.3">
      <c r="B283" s="20" t="str">
        <f>IF((C283&lt;&gt;"")^(SUM(B$4:B282)&lt;&gt;""),MAX(B$4:B282)+1,"")</f>
        <v/>
      </c>
      <c r="C283" s="20" t="str">
        <f>IF(D283="SI",'TABLA DE OBJETIVOS'!$A284,"")</f>
        <v/>
      </c>
      <c r="D283" s="20" t="str">
        <f>IF(BASES!$B$6&lt;&gt;"",IF('TABLA DE OBJETIVOS'!$F284=BASES!$B$6,"SI",""),"")</f>
        <v/>
      </c>
      <c r="E283" s="20" t="str">
        <f>IF((F283&lt;&gt;"")^(SUM(E$4:E282)&lt;&gt;""),MAX(E$4:E282)+1,"")</f>
        <v/>
      </c>
      <c r="F283" s="20" t="str">
        <f>IF(G283="SI",'TABLA DE OBJETIVOS'!$A284,"")</f>
        <v/>
      </c>
      <c r="G283" s="20" t="str">
        <f>IF(BASES!$B$7&lt;&gt;"",IF('TABLA DE OBJETIVOS'!$F284=BASES!$B$7,"SI",""),"")</f>
        <v/>
      </c>
      <c r="H283" s="20" t="str">
        <f>IF((I283&lt;&gt;"")^(SUM(H$4:H282)&lt;&gt;""),MAX(H$4:H282)+1,"")</f>
        <v/>
      </c>
      <c r="I283" s="20" t="str">
        <f>IF(J283="SI",'TABLA DE OBJETIVOS'!$A284,"")</f>
        <v/>
      </c>
      <c r="J283" s="20" t="str">
        <f>IF(BASES!$B$8&lt;&gt;"",IF('TABLA DE OBJETIVOS'!$F284=BASES!$B$8,"SI",""),"")</f>
        <v/>
      </c>
      <c r="K283" s="20" t="str">
        <f>IF((L283&lt;&gt;"")^(SUM(K$4:K282)&lt;&gt;""),MAX(K$4:K282)+1,"")</f>
        <v/>
      </c>
      <c r="L283" s="20" t="str">
        <f>IF(M283="SI",'TABLA DE OBJETIVOS'!$A284,"")</f>
        <v/>
      </c>
      <c r="M283" s="20" t="str">
        <f>IF(BASES!$B$9&lt;&gt;"",IF('TABLA DE OBJETIVOS'!$F284=BASES!$B$9,"SI",""),"")</f>
        <v/>
      </c>
      <c r="N283" s="20" t="str">
        <f>IF((O283&lt;&gt;"")^(SUM(N$4:N282)&lt;&gt;""),MAX(N$4:N282)+1,"")</f>
        <v/>
      </c>
      <c r="O283" s="20" t="str">
        <f>IF(P283="SI",'TABLA DE OBJETIVOS'!$A284,"")</f>
        <v/>
      </c>
      <c r="P283" s="20" t="str">
        <f>IF(BASES!$B$10&lt;&gt;"",IF('TABLA DE OBJETIVOS'!$F284=BASES!$B$10,"SI",""),"")</f>
        <v/>
      </c>
      <c r="Q283" s="20" t="str">
        <f>IF((R283&lt;&gt;"")^(SUM(Q$4:Q282)&lt;&gt;""),MAX(Q$4:Q282)+1,"")</f>
        <v/>
      </c>
      <c r="R283" s="20" t="str">
        <f>IF(S283="SI",'TABLA DE OBJETIVOS'!$A284,"")</f>
        <v/>
      </c>
      <c r="S283" s="20" t="str">
        <f>IF(BASES!$B$11&lt;&gt;"",IF('TABLA DE OBJETIVOS'!$F284=BASES!$B$11,"SI",""),"")</f>
        <v/>
      </c>
      <c r="T283" s="20" t="str">
        <f>IF((U283&lt;&gt;"")^(SUM(T$4:T282)&lt;&gt;""),MAX(T$4:T282)+1,"")</f>
        <v/>
      </c>
      <c r="U283" s="20" t="str">
        <f>IF(V283="SI",'TABLA DE OBJETIVOS'!$A284,"")</f>
        <v/>
      </c>
      <c r="V283" s="20" t="str">
        <f>IF(BASES!$B$12&lt;&gt;"",IF('TABLA DE OBJETIVOS'!$F284=BASES!$B$12,"SI",""),"")</f>
        <v/>
      </c>
    </row>
    <row r="284" spans="2:22" x14ac:dyDescent="0.3">
      <c r="B284" s="20" t="str">
        <f>IF((C284&lt;&gt;"")^(SUM(B$4:B283)&lt;&gt;""),MAX(B$4:B283)+1,"")</f>
        <v/>
      </c>
      <c r="C284" s="20" t="str">
        <f>IF(D284="SI",'TABLA DE OBJETIVOS'!$A285,"")</f>
        <v/>
      </c>
      <c r="D284" s="20" t="str">
        <f>IF(BASES!$B$6&lt;&gt;"",IF('TABLA DE OBJETIVOS'!$F285=BASES!$B$6,"SI",""),"")</f>
        <v/>
      </c>
      <c r="E284" s="20" t="str">
        <f>IF((F284&lt;&gt;"")^(SUM(E$4:E283)&lt;&gt;""),MAX(E$4:E283)+1,"")</f>
        <v/>
      </c>
      <c r="F284" s="20" t="str">
        <f>IF(G284="SI",'TABLA DE OBJETIVOS'!$A285,"")</f>
        <v/>
      </c>
      <c r="G284" s="20" t="str">
        <f>IF(BASES!$B$7&lt;&gt;"",IF('TABLA DE OBJETIVOS'!$F285=BASES!$B$7,"SI",""),"")</f>
        <v/>
      </c>
      <c r="H284" s="20" t="str">
        <f>IF((I284&lt;&gt;"")^(SUM(H$4:H283)&lt;&gt;""),MAX(H$4:H283)+1,"")</f>
        <v/>
      </c>
      <c r="I284" s="20" t="str">
        <f>IF(J284="SI",'TABLA DE OBJETIVOS'!$A285,"")</f>
        <v/>
      </c>
      <c r="J284" s="20" t="str">
        <f>IF(BASES!$B$8&lt;&gt;"",IF('TABLA DE OBJETIVOS'!$F285=BASES!$B$8,"SI",""),"")</f>
        <v/>
      </c>
      <c r="K284" s="20" t="str">
        <f>IF((L284&lt;&gt;"")^(SUM(K$4:K283)&lt;&gt;""),MAX(K$4:K283)+1,"")</f>
        <v/>
      </c>
      <c r="L284" s="20" t="str">
        <f>IF(M284="SI",'TABLA DE OBJETIVOS'!$A285,"")</f>
        <v/>
      </c>
      <c r="M284" s="20" t="str">
        <f>IF(BASES!$B$9&lt;&gt;"",IF('TABLA DE OBJETIVOS'!$F285=BASES!$B$9,"SI",""),"")</f>
        <v/>
      </c>
      <c r="N284" s="20" t="str">
        <f>IF((O284&lt;&gt;"")^(SUM(N$4:N283)&lt;&gt;""),MAX(N$4:N283)+1,"")</f>
        <v/>
      </c>
      <c r="O284" s="20" t="str">
        <f>IF(P284="SI",'TABLA DE OBJETIVOS'!$A285,"")</f>
        <v/>
      </c>
      <c r="P284" s="20" t="str">
        <f>IF(BASES!$B$10&lt;&gt;"",IF('TABLA DE OBJETIVOS'!$F285=BASES!$B$10,"SI",""),"")</f>
        <v/>
      </c>
      <c r="Q284" s="20" t="str">
        <f>IF((R284&lt;&gt;"")^(SUM(Q$4:Q283)&lt;&gt;""),MAX(Q$4:Q283)+1,"")</f>
        <v/>
      </c>
      <c r="R284" s="20" t="str">
        <f>IF(S284="SI",'TABLA DE OBJETIVOS'!$A285,"")</f>
        <v/>
      </c>
      <c r="S284" s="20" t="str">
        <f>IF(BASES!$B$11&lt;&gt;"",IF('TABLA DE OBJETIVOS'!$F285=BASES!$B$11,"SI",""),"")</f>
        <v/>
      </c>
      <c r="T284" s="20" t="str">
        <f>IF((U284&lt;&gt;"")^(SUM(T$4:T283)&lt;&gt;""),MAX(T$4:T283)+1,"")</f>
        <v/>
      </c>
      <c r="U284" s="20" t="str">
        <f>IF(V284="SI",'TABLA DE OBJETIVOS'!$A285,"")</f>
        <v/>
      </c>
      <c r="V284" s="20" t="str">
        <f>IF(BASES!$B$12&lt;&gt;"",IF('TABLA DE OBJETIVOS'!$F285=BASES!$B$12,"SI",""),"")</f>
        <v/>
      </c>
    </row>
    <row r="285" spans="2:22" x14ac:dyDescent="0.3">
      <c r="B285" s="20" t="str">
        <f>IF((C285&lt;&gt;"")^(SUM(B$4:B284)&lt;&gt;""),MAX(B$4:B284)+1,"")</f>
        <v/>
      </c>
      <c r="C285" s="20" t="str">
        <f>IF(D285="SI",'TABLA DE OBJETIVOS'!$A286,"")</f>
        <v/>
      </c>
      <c r="D285" s="20" t="str">
        <f>IF(BASES!$B$6&lt;&gt;"",IF('TABLA DE OBJETIVOS'!$F286=BASES!$B$6,"SI",""),"")</f>
        <v/>
      </c>
      <c r="E285" s="20" t="str">
        <f>IF((F285&lt;&gt;"")^(SUM(E$4:E284)&lt;&gt;""),MAX(E$4:E284)+1,"")</f>
        <v/>
      </c>
      <c r="F285" s="20" t="str">
        <f>IF(G285="SI",'TABLA DE OBJETIVOS'!$A286,"")</f>
        <v/>
      </c>
      <c r="G285" s="20" t="str">
        <f>IF(BASES!$B$7&lt;&gt;"",IF('TABLA DE OBJETIVOS'!$F286=BASES!$B$7,"SI",""),"")</f>
        <v/>
      </c>
      <c r="H285" s="20" t="str">
        <f>IF((I285&lt;&gt;"")^(SUM(H$4:H284)&lt;&gt;""),MAX(H$4:H284)+1,"")</f>
        <v/>
      </c>
      <c r="I285" s="20" t="str">
        <f>IF(J285="SI",'TABLA DE OBJETIVOS'!$A286,"")</f>
        <v/>
      </c>
      <c r="J285" s="20" t="str">
        <f>IF(BASES!$B$8&lt;&gt;"",IF('TABLA DE OBJETIVOS'!$F286=BASES!$B$8,"SI",""),"")</f>
        <v/>
      </c>
      <c r="K285" s="20" t="str">
        <f>IF((L285&lt;&gt;"")^(SUM(K$4:K284)&lt;&gt;""),MAX(K$4:K284)+1,"")</f>
        <v/>
      </c>
      <c r="L285" s="20" t="str">
        <f>IF(M285="SI",'TABLA DE OBJETIVOS'!$A286,"")</f>
        <v/>
      </c>
      <c r="M285" s="20" t="str">
        <f>IF(BASES!$B$9&lt;&gt;"",IF('TABLA DE OBJETIVOS'!$F286=BASES!$B$9,"SI",""),"")</f>
        <v/>
      </c>
      <c r="N285" s="20" t="str">
        <f>IF((O285&lt;&gt;"")^(SUM(N$4:N284)&lt;&gt;""),MAX(N$4:N284)+1,"")</f>
        <v/>
      </c>
      <c r="O285" s="20" t="str">
        <f>IF(P285="SI",'TABLA DE OBJETIVOS'!$A286,"")</f>
        <v/>
      </c>
      <c r="P285" s="20" t="str">
        <f>IF(BASES!$B$10&lt;&gt;"",IF('TABLA DE OBJETIVOS'!$F286=BASES!$B$10,"SI",""),"")</f>
        <v/>
      </c>
      <c r="Q285" s="20" t="str">
        <f>IF((R285&lt;&gt;"")^(SUM(Q$4:Q284)&lt;&gt;""),MAX(Q$4:Q284)+1,"")</f>
        <v/>
      </c>
      <c r="R285" s="20" t="str">
        <f>IF(S285="SI",'TABLA DE OBJETIVOS'!$A286,"")</f>
        <v/>
      </c>
      <c r="S285" s="20" t="str">
        <f>IF(BASES!$B$11&lt;&gt;"",IF('TABLA DE OBJETIVOS'!$F286=BASES!$B$11,"SI",""),"")</f>
        <v/>
      </c>
      <c r="T285" s="20" t="str">
        <f>IF((U285&lt;&gt;"")^(SUM(T$4:T284)&lt;&gt;""),MAX(T$4:T284)+1,"")</f>
        <v/>
      </c>
      <c r="U285" s="20" t="str">
        <f>IF(V285="SI",'TABLA DE OBJETIVOS'!$A286,"")</f>
        <v/>
      </c>
      <c r="V285" s="20" t="str">
        <f>IF(BASES!$B$12&lt;&gt;"",IF('TABLA DE OBJETIVOS'!$F286=BASES!$B$12,"SI",""),"")</f>
        <v/>
      </c>
    </row>
    <row r="286" spans="2:22" x14ac:dyDescent="0.3">
      <c r="B286" s="20" t="str">
        <f>IF((C286&lt;&gt;"")^(SUM(B$4:B285)&lt;&gt;""),MAX(B$4:B285)+1,"")</f>
        <v/>
      </c>
      <c r="C286" s="20" t="str">
        <f>IF(D286="SI",'TABLA DE OBJETIVOS'!$A287,"")</f>
        <v/>
      </c>
      <c r="D286" s="20" t="str">
        <f>IF(BASES!$B$6&lt;&gt;"",IF('TABLA DE OBJETIVOS'!$F287=BASES!$B$6,"SI",""),"")</f>
        <v/>
      </c>
      <c r="E286" s="20" t="str">
        <f>IF((F286&lt;&gt;"")^(SUM(E$4:E285)&lt;&gt;""),MAX(E$4:E285)+1,"")</f>
        <v/>
      </c>
      <c r="F286" s="20" t="str">
        <f>IF(G286="SI",'TABLA DE OBJETIVOS'!$A287,"")</f>
        <v/>
      </c>
      <c r="G286" s="20" t="str">
        <f>IF(BASES!$B$7&lt;&gt;"",IF('TABLA DE OBJETIVOS'!$F287=BASES!$B$7,"SI",""),"")</f>
        <v/>
      </c>
      <c r="H286" s="20" t="str">
        <f>IF((I286&lt;&gt;"")^(SUM(H$4:H285)&lt;&gt;""),MAX(H$4:H285)+1,"")</f>
        <v/>
      </c>
      <c r="I286" s="20" t="str">
        <f>IF(J286="SI",'TABLA DE OBJETIVOS'!$A287,"")</f>
        <v/>
      </c>
      <c r="J286" s="20" t="str">
        <f>IF(BASES!$B$8&lt;&gt;"",IF('TABLA DE OBJETIVOS'!$F287=BASES!$B$8,"SI",""),"")</f>
        <v/>
      </c>
      <c r="K286" s="20" t="str">
        <f>IF((L286&lt;&gt;"")^(SUM(K$4:K285)&lt;&gt;""),MAX(K$4:K285)+1,"")</f>
        <v/>
      </c>
      <c r="L286" s="20" t="str">
        <f>IF(M286="SI",'TABLA DE OBJETIVOS'!$A287,"")</f>
        <v/>
      </c>
      <c r="M286" s="20" t="str">
        <f>IF(BASES!$B$9&lt;&gt;"",IF('TABLA DE OBJETIVOS'!$F287=BASES!$B$9,"SI",""),"")</f>
        <v/>
      </c>
      <c r="N286" s="20" t="str">
        <f>IF((O286&lt;&gt;"")^(SUM(N$4:N285)&lt;&gt;""),MAX(N$4:N285)+1,"")</f>
        <v/>
      </c>
      <c r="O286" s="20" t="str">
        <f>IF(P286="SI",'TABLA DE OBJETIVOS'!$A287,"")</f>
        <v/>
      </c>
      <c r="P286" s="20" t="str">
        <f>IF(BASES!$B$10&lt;&gt;"",IF('TABLA DE OBJETIVOS'!$F287=BASES!$B$10,"SI",""),"")</f>
        <v/>
      </c>
      <c r="Q286" s="20" t="str">
        <f>IF((R286&lt;&gt;"")^(SUM(Q$4:Q285)&lt;&gt;""),MAX(Q$4:Q285)+1,"")</f>
        <v/>
      </c>
      <c r="R286" s="20" t="str">
        <f>IF(S286="SI",'TABLA DE OBJETIVOS'!$A287,"")</f>
        <v/>
      </c>
      <c r="S286" s="20" t="str">
        <f>IF(BASES!$B$11&lt;&gt;"",IF('TABLA DE OBJETIVOS'!$F287=BASES!$B$11,"SI",""),"")</f>
        <v/>
      </c>
      <c r="T286" s="20" t="str">
        <f>IF((U286&lt;&gt;"")^(SUM(T$4:T285)&lt;&gt;""),MAX(T$4:T285)+1,"")</f>
        <v/>
      </c>
      <c r="U286" s="20" t="str">
        <f>IF(V286="SI",'TABLA DE OBJETIVOS'!$A287,"")</f>
        <v/>
      </c>
      <c r="V286" s="20" t="str">
        <f>IF(BASES!$B$12&lt;&gt;"",IF('TABLA DE OBJETIVOS'!$F287=BASES!$B$12,"SI",""),"")</f>
        <v/>
      </c>
    </row>
    <row r="287" spans="2:22" x14ac:dyDescent="0.3">
      <c r="B287" s="20" t="str">
        <f>IF((C287&lt;&gt;"")^(SUM(B$4:B286)&lt;&gt;""),MAX(B$4:B286)+1,"")</f>
        <v/>
      </c>
      <c r="C287" s="20" t="str">
        <f>IF(D287="SI",'TABLA DE OBJETIVOS'!$A288,"")</f>
        <v/>
      </c>
      <c r="D287" s="20" t="str">
        <f>IF(BASES!$B$6&lt;&gt;"",IF('TABLA DE OBJETIVOS'!$F288=BASES!$B$6,"SI",""),"")</f>
        <v/>
      </c>
      <c r="E287" s="20" t="str">
        <f>IF((F287&lt;&gt;"")^(SUM(E$4:E286)&lt;&gt;""),MAX(E$4:E286)+1,"")</f>
        <v/>
      </c>
      <c r="F287" s="20" t="str">
        <f>IF(G287="SI",'TABLA DE OBJETIVOS'!$A288,"")</f>
        <v/>
      </c>
      <c r="G287" s="20" t="str">
        <f>IF(BASES!$B$7&lt;&gt;"",IF('TABLA DE OBJETIVOS'!$F288=BASES!$B$7,"SI",""),"")</f>
        <v/>
      </c>
      <c r="H287" s="20" t="str">
        <f>IF((I287&lt;&gt;"")^(SUM(H$4:H286)&lt;&gt;""),MAX(H$4:H286)+1,"")</f>
        <v/>
      </c>
      <c r="I287" s="20" t="str">
        <f>IF(J287="SI",'TABLA DE OBJETIVOS'!$A288,"")</f>
        <v/>
      </c>
      <c r="J287" s="20" t="str">
        <f>IF(BASES!$B$8&lt;&gt;"",IF('TABLA DE OBJETIVOS'!$F288=BASES!$B$8,"SI",""),"")</f>
        <v/>
      </c>
      <c r="K287" s="20" t="str">
        <f>IF((L287&lt;&gt;"")^(SUM(K$4:K286)&lt;&gt;""),MAX(K$4:K286)+1,"")</f>
        <v/>
      </c>
      <c r="L287" s="20" t="str">
        <f>IF(M287="SI",'TABLA DE OBJETIVOS'!$A288,"")</f>
        <v/>
      </c>
      <c r="M287" s="20" t="str">
        <f>IF(BASES!$B$9&lt;&gt;"",IF('TABLA DE OBJETIVOS'!$F288=BASES!$B$9,"SI",""),"")</f>
        <v/>
      </c>
      <c r="N287" s="20" t="str">
        <f>IF((O287&lt;&gt;"")^(SUM(N$4:N286)&lt;&gt;""),MAX(N$4:N286)+1,"")</f>
        <v/>
      </c>
      <c r="O287" s="20" t="str">
        <f>IF(P287="SI",'TABLA DE OBJETIVOS'!$A288,"")</f>
        <v/>
      </c>
      <c r="P287" s="20" t="str">
        <f>IF(BASES!$B$10&lt;&gt;"",IF('TABLA DE OBJETIVOS'!$F288=BASES!$B$10,"SI",""),"")</f>
        <v/>
      </c>
      <c r="Q287" s="20" t="str">
        <f>IF((R287&lt;&gt;"")^(SUM(Q$4:Q286)&lt;&gt;""),MAX(Q$4:Q286)+1,"")</f>
        <v/>
      </c>
      <c r="R287" s="20" t="str">
        <f>IF(S287="SI",'TABLA DE OBJETIVOS'!$A288,"")</f>
        <v/>
      </c>
      <c r="S287" s="20" t="str">
        <f>IF(BASES!$B$11&lt;&gt;"",IF('TABLA DE OBJETIVOS'!$F288=BASES!$B$11,"SI",""),"")</f>
        <v/>
      </c>
      <c r="T287" s="20" t="str">
        <f>IF((U287&lt;&gt;"")^(SUM(T$4:T286)&lt;&gt;""),MAX(T$4:T286)+1,"")</f>
        <v/>
      </c>
      <c r="U287" s="20" t="str">
        <f>IF(V287="SI",'TABLA DE OBJETIVOS'!$A288,"")</f>
        <v/>
      </c>
      <c r="V287" s="20" t="str">
        <f>IF(BASES!$B$12&lt;&gt;"",IF('TABLA DE OBJETIVOS'!$F288=BASES!$B$12,"SI",""),"")</f>
        <v/>
      </c>
    </row>
    <row r="288" spans="2:22" x14ac:dyDescent="0.3">
      <c r="B288" s="20" t="str">
        <f>IF((C288&lt;&gt;"")^(SUM(B$4:B287)&lt;&gt;""),MAX(B$4:B287)+1,"")</f>
        <v/>
      </c>
      <c r="C288" s="20" t="str">
        <f>IF(D288="SI",'TABLA DE OBJETIVOS'!$A289,"")</f>
        <v/>
      </c>
      <c r="D288" s="20" t="str">
        <f>IF(BASES!$B$6&lt;&gt;"",IF('TABLA DE OBJETIVOS'!$F289=BASES!$B$6,"SI",""),"")</f>
        <v/>
      </c>
      <c r="E288" s="20" t="str">
        <f>IF((F288&lt;&gt;"")^(SUM(E$4:E287)&lt;&gt;""),MAX(E$4:E287)+1,"")</f>
        <v/>
      </c>
      <c r="F288" s="20" t="str">
        <f>IF(G288="SI",'TABLA DE OBJETIVOS'!$A289,"")</f>
        <v/>
      </c>
      <c r="G288" s="20" t="str">
        <f>IF(BASES!$B$7&lt;&gt;"",IF('TABLA DE OBJETIVOS'!$F289=BASES!$B$7,"SI",""),"")</f>
        <v/>
      </c>
      <c r="H288" s="20" t="str">
        <f>IF((I288&lt;&gt;"")^(SUM(H$4:H287)&lt;&gt;""),MAX(H$4:H287)+1,"")</f>
        <v/>
      </c>
      <c r="I288" s="20" t="str">
        <f>IF(J288="SI",'TABLA DE OBJETIVOS'!$A289,"")</f>
        <v/>
      </c>
      <c r="J288" s="20" t="str">
        <f>IF(BASES!$B$8&lt;&gt;"",IF('TABLA DE OBJETIVOS'!$F289=BASES!$B$8,"SI",""),"")</f>
        <v/>
      </c>
      <c r="K288" s="20" t="str">
        <f>IF((L288&lt;&gt;"")^(SUM(K$4:K287)&lt;&gt;""),MAX(K$4:K287)+1,"")</f>
        <v/>
      </c>
      <c r="L288" s="20" t="str">
        <f>IF(M288="SI",'TABLA DE OBJETIVOS'!$A289,"")</f>
        <v/>
      </c>
      <c r="M288" s="20" t="str">
        <f>IF(BASES!$B$9&lt;&gt;"",IF('TABLA DE OBJETIVOS'!$F289=BASES!$B$9,"SI",""),"")</f>
        <v/>
      </c>
      <c r="N288" s="20" t="str">
        <f>IF((O288&lt;&gt;"")^(SUM(N$4:N287)&lt;&gt;""),MAX(N$4:N287)+1,"")</f>
        <v/>
      </c>
      <c r="O288" s="20" t="str">
        <f>IF(P288="SI",'TABLA DE OBJETIVOS'!$A289,"")</f>
        <v/>
      </c>
      <c r="P288" s="20" t="str">
        <f>IF(BASES!$B$10&lt;&gt;"",IF('TABLA DE OBJETIVOS'!$F289=BASES!$B$10,"SI",""),"")</f>
        <v/>
      </c>
      <c r="Q288" s="20" t="str">
        <f>IF((R288&lt;&gt;"")^(SUM(Q$4:Q287)&lt;&gt;""),MAX(Q$4:Q287)+1,"")</f>
        <v/>
      </c>
      <c r="R288" s="20" t="str">
        <f>IF(S288="SI",'TABLA DE OBJETIVOS'!$A289,"")</f>
        <v/>
      </c>
      <c r="S288" s="20" t="str">
        <f>IF(BASES!$B$11&lt;&gt;"",IF('TABLA DE OBJETIVOS'!$F289=BASES!$B$11,"SI",""),"")</f>
        <v/>
      </c>
      <c r="T288" s="20" t="str">
        <f>IF((U288&lt;&gt;"")^(SUM(T$4:T287)&lt;&gt;""),MAX(T$4:T287)+1,"")</f>
        <v/>
      </c>
      <c r="U288" s="20" t="str">
        <f>IF(V288="SI",'TABLA DE OBJETIVOS'!$A289,"")</f>
        <v/>
      </c>
      <c r="V288" s="20" t="str">
        <f>IF(BASES!$B$12&lt;&gt;"",IF('TABLA DE OBJETIVOS'!$F289=BASES!$B$12,"SI",""),"")</f>
        <v/>
      </c>
    </row>
    <row r="289" spans="2:22" x14ac:dyDescent="0.3">
      <c r="B289" s="20" t="str">
        <f>IF((C289&lt;&gt;"")^(SUM(B$4:B288)&lt;&gt;""),MAX(B$4:B288)+1,"")</f>
        <v/>
      </c>
      <c r="C289" s="20" t="str">
        <f>IF(D289="SI",'TABLA DE OBJETIVOS'!$A290,"")</f>
        <v/>
      </c>
      <c r="D289" s="20" t="str">
        <f>IF(BASES!$B$6&lt;&gt;"",IF('TABLA DE OBJETIVOS'!$F290=BASES!$B$6,"SI",""),"")</f>
        <v/>
      </c>
      <c r="E289" s="20" t="str">
        <f>IF((F289&lt;&gt;"")^(SUM(E$4:E288)&lt;&gt;""),MAX(E$4:E288)+1,"")</f>
        <v/>
      </c>
      <c r="F289" s="20" t="str">
        <f>IF(G289="SI",'TABLA DE OBJETIVOS'!$A290,"")</f>
        <v/>
      </c>
      <c r="G289" s="20" t="str">
        <f>IF(BASES!$B$7&lt;&gt;"",IF('TABLA DE OBJETIVOS'!$F290=BASES!$B$7,"SI",""),"")</f>
        <v/>
      </c>
      <c r="H289" s="20" t="str">
        <f>IF((I289&lt;&gt;"")^(SUM(H$4:H288)&lt;&gt;""),MAX(H$4:H288)+1,"")</f>
        <v/>
      </c>
      <c r="I289" s="20" t="str">
        <f>IF(J289="SI",'TABLA DE OBJETIVOS'!$A290,"")</f>
        <v/>
      </c>
      <c r="J289" s="20" t="str">
        <f>IF(BASES!$B$8&lt;&gt;"",IF('TABLA DE OBJETIVOS'!$F290=BASES!$B$8,"SI",""),"")</f>
        <v/>
      </c>
      <c r="K289" s="20" t="str">
        <f>IF((L289&lt;&gt;"")^(SUM(K$4:K288)&lt;&gt;""),MAX(K$4:K288)+1,"")</f>
        <v/>
      </c>
      <c r="L289" s="20" t="str">
        <f>IF(M289="SI",'TABLA DE OBJETIVOS'!$A290,"")</f>
        <v/>
      </c>
      <c r="M289" s="20" t="str">
        <f>IF(BASES!$B$9&lt;&gt;"",IF('TABLA DE OBJETIVOS'!$F290=BASES!$B$9,"SI",""),"")</f>
        <v/>
      </c>
      <c r="N289" s="20" t="str">
        <f>IF((O289&lt;&gt;"")^(SUM(N$4:N288)&lt;&gt;""),MAX(N$4:N288)+1,"")</f>
        <v/>
      </c>
      <c r="O289" s="20" t="str">
        <f>IF(P289="SI",'TABLA DE OBJETIVOS'!$A290,"")</f>
        <v/>
      </c>
      <c r="P289" s="20" t="str">
        <f>IF(BASES!$B$10&lt;&gt;"",IF('TABLA DE OBJETIVOS'!$F290=BASES!$B$10,"SI",""),"")</f>
        <v/>
      </c>
      <c r="Q289" s="20" t="str">
        <f>IF((R289&lt;&gt;"")^(SUM(Q$4:Q288)&lt;&gt;""),MAX(Q$4:Q288)+1,"")</f>
        <v/>
      </c>
      <c r="R289" s="20" t="str">
        <f>IF(S289="SI",'TABLA DE OBJETIVOS'!$A290,"")</f>
        <v/>
      </c>
      <c r="S289" s="20" t="str">
        <f>IF(BASES!$B$11&lt;&gt;"",IF('TABLA DE OBJETIVOS'!$F290=BASES!$B$11,"SI",""),"")</f>
        <v/>
      </c>
      <c r="T289" s="20" t="str">
        <f>IF((U289&lt;&gt;"")^(SUM(T$4:T288)&lt;&gt;""),MAX(T$4:T288)+1,"")</f>
        <v/>
      </c>
      <c r="U289" s="20" t="str">
        <f>IF(V289="SI",'TABLA DE OBJETIVOS'!$A290,"")</f>
        <v/>
      </c>
      <c r="V289" s="20" t="str">
        <f>IF(BASES!$B$12&lt;&gt;"",IF('TABLA DE OBJETIVOS'!$F290=BASES!$B$12,"SI",""),"")</f>
        <v/>
      </c>
    </row>
    <row r="290" spans="2:22" x14ac:dyDescent="0.3">
      <c r="B290" s="20" t="str">
        <f>IF((C290&lt;&gt;"")^(SUM(B$4:B289)&lt;&gt;""),MAX(B$4:B289)+1,"")</f>
        <v/>
      </c>
      <c r="C290" s="20" t="str">
        <f>IF(D290="SI",'TABLA DE OBJETIVOS'!$A291,"")</f>
        <v/>
      </c>
      <c r="D290" s="20" t="str">
        <f>IF(BASES!$B$6&lt;&gt;"",IF('TABLA DE OBJETIVOS'!$F291=BASES!$B$6,"SI",""),"")</f>
        <v/>
      </c>
      <c r="E290" s="20" t="str">
        <f>IF((F290&lt;&gt;"")^(SUM(E$4:E289)&lt;&gt;""),MAX(E$4:E289)+1,"")</f>
        <v/>
      </c>
      <c r="F290" s="20" t="str">
        <f>IF(G290="SI",'TABLA DE OBJETIVOS'!$A291,"")</f>
        <v/>
      </c>
      <c r="G290" s="20" t="str">
        <f>IF(BASES!$B$7&lt;&gt;"",IF('TABLA DE OBJETIVOS'!$F291=BASES!$B$7,"SI",""),"")</f>
        <v/>
      </c>
      <c r="H290" s="20" t="str">
        <f>IF((I290&lt;&gt;"")^(SUM(H$4:H289)&lt;&gt;""),MAX(H$4:H289)+1,"")</f>
        <v/>
      </c>
      <c r="I290" s="20" t="str">
        <f>IF(J290="SI",'TABLA DE OBJETIVOS'!$A291,"")</f>
        <v/>
      </c>
      <c r="J290" s="20" t="str">
        <f>IF(BASES!$B$8&lt;&gt;"",IF('TABLA DE OBJETIVOS'!$F291=BASES!$B$8,"SI",""),"")</f>
        <v/>
      </c>
      <c r="K290" s="20" t="str">
        <f>IF((L290&lt;&gt;"")^(SUM(K$4:K289)&lt;&gt;""),MAX(K$4:K289)+1,"")</f>
        <v/>
      </c>
      <c r="L290" s="20" t="str">
        <f>IF(M290="SI",'TABLA DE OBJETIVOS'!$A291,"")</f>
        <v/>
      </c>
      <c r="M290" s="20" t="str">
        <f>IF(BASES!$B$9&lt;&gt;"",IF('TABLA DE OBJETIVOS'!$F291=BASES!$B$9,"SI",""),"")</f>
        <v/>
      </c>
      <c r="N290" s="20" t="str">
        <f>IF((O290&lt;&gt;"")^(SUM(N$4:N289)&lt;&gt;""),MAX(N$4:N289)+1,"")</f>
        <v/>
      </c>
      <c r="O290" s="20" t="str">
        <f>IF(P290="SI",'TABLA DE OBJETIVOS'!$A291,"")</f>
        <v/>
      </c>
      <c r="P290" s="20" t="str">
        <f>IF(BASES!$B$10&lt;&gt;"",IF('TABLA DE OBJETIVOS'!$F291=BASES!$B$10,"SI",""),"")</f>
        <v/>
      </c>
      <c r="Q290" s="20" t="str">
        <f>IF((R290&lt;&gt;"")^(SUM(Q$4:Q289)&lt;&gt;""),MAX(Q$4:Q289)+1,"")</f>
        <v/>
      </c>
      <c r="R290" s="20" t="str">
        <f>IF(S290="SI",'TABLA DE OBJETIVOS'!$A291,"")</f>
        <v/>
      </c>
      <c r="S290" s="20" t="str">
        <f>IF(BASES!$B$11&lt;&gt;"",IF('TABLA DE OBJETIVOS'!$F291=BASES!$B$11,"SI",""),"")</f>
        <v/>
      </c>
      <c r="T290" s="20" t="str">
        <f>IF((U290&lt;&gt;"")^(SUM(T$4:T289)&lt;&gt;""),MAX(T$4:T289)+1,"")</f>
        <v/>
      </c>
      <c r="U290" s="20" t="str">
        <f>IF(V290="SI",'TABLA DE OBJETIVOS'!$A291,"")</f>
        <v/>
      </c>
      <c r="V290" s="20" t="str">
        <f>IF(BASES!$B$12&lt;&gt;"",IF('TABLA DE OBJETIVOS'!$F291=BASES!$B$12,"SI",""),"")</f>
        <v/>
      </c>
    </row>
    <row r="291" spans="2:22" x14ac:dyDescent="0.3">
      <c r="B291" s="20" t="str">
        <f>IF((C291&lt;&gt;"")^(SUM(B$4:B290)&lt;&gt;""),MAX(B$4:B290)+1,"")</f>
        <v/>
      </c>
      <c r="C291" s="20" t="str">
        <f>IF(D291="SI",'TABLA DE OBJETIVOS'!$A292,"")</f>
        <v/>
      </c>
      <c r="D291" s="20" t="str">
        <f>IF(BASES!$B$6&lt;&gt;"",IF('TABLA DE OBJETIVOS'!$F292=BASES!$B$6,"SI",""),"")</f>
        <v/>
      </c>
      <c r="E291" s="20" t="str">
        <f>IF((F291&lt;&gt;"")^(SUM(E$4:E290)&lt;&gt;""),MAX(E$4:E290)+1,"")</f>
        <v/>
      </c>
      <c r="F291" s="20" t="str">
        <f>IF(G291="SI",'TABLA DE OBJETIVOS'!$A292,"")</f>
        <v/>
      </c>
      <c r="G291" s="20" t="str">
        <f>IF(BASES!$B$7&lt;&gt;"",IF('TABLA DE OBJETIVOS'!$F292=BASES!$B$7,"SI",""),"")</f>
        <v/>
      </c>
      <c r="H291" s="20" t="str">
        <f>IF((I291&lt;&gt;"")^(SUM(H$4:H290)&lt;&gt;""),MAX(H$4:H290)+1,"")</f>
        <v/>
      </c>
      <c r="I291" s="20" t="str">
        <f>IF(J291="SI",'TABLA DE OBJETIVOS'!$A292,"")</f>
        <v/>
      </c>
      <c r="J291" s="20" t="str">
        <f>IF(BASES!$B$8&lt;&gt;"",IF('TABLA DE OBJETIVOS'!$F292=BASES!$B$8,"SI",""),"")</f>
        <v/>
      </c>
      <c r="K291" s="20" t="str">
        <f>IF((L291&lt;&gt;"")^(SUM(K$4:K290)&lt;&gt;""),MAX(K$4:K290)+1,"")</f>
        <v/>
      </c>
      <c r="L291" s="20" t="str">
        <f>IF(M291="SI",'TABLA DE OBJETIVOS'!$A292,"")</f>
        <v/>
      </c>
      <c r="M291" s="20" t="str">
        <f>IF(BASES!$B$9&lt;&gt;"",IF('TABLA DE OBJETIVOS'!$F292=BASES!$B$9,"SI",""),"")</f>
        <v/>
      </c>
      <c r="N291" s="20" t="str">
        <f>IF((O291&lt;&gt;"")^(SUM(N$4:N290)&lt;&gt;""),MAX(N$4:N290)+1,"")</f>
        <v/>
      </c>
      <c r="O291" s="20" t="str">
        <f>IF(P291="SI",'TABLA DE OBJETIVOS'!$A292,"")</f>
        <v/>
      </c>
      <c r="P291" s="20" t="str">
        <f>IF(BASES!$B$10&lt;&gt;"",IF('TABLA DE OBJETIVOS'!$F292=BASES!$B$10,"SI",""),"")</f>
        <v/>
      </c>
      <c r="Q291" s="20" t="str">
        <f>IF((R291&lt;&gt;"")^(SUM(Q$4:Q290)&lt;&gt;""),MAX(Q$4:Q290)+1,"")</f>
        <v/>
      </c>
      <c r="R291" s="20" t="str">
        <f>IF(S291="SI",'TABLA DE OBJETIVOS'!$A292,"")</f>
        <v/>
      </c>
      <c r="S291" s="20" t="str">
        <f>IF(BASES!$B$11&lt;&gt;"",IF('TABLA DE OBJETIVOS'!$F292=BASES!$B$11,"SI",""),"")</f>
        <v/>
      </c>
      <c r="T291" s="20" t="str">
        <f>IF((U291&lt;&gt;"")^(SUM(T$4:T290)&lt;&gt;""),MAX(T$4:T290)+1,"")</f>
        <v/>
      </c>
      <c r="U291" s="20" t="str">
        <f>IF(V291="SI",'TABLA DE OBJETIVOS'!$A292,"")</f>
        <v/>
      </c>
      <c r="V291" s="20" t="str">
        <f>IF(BASES!$B$12&lt;&gt;"",IF('TABLA DE OBJETIVOS'!$F292=BASES!$B$12,"SI",""),"")</f>
        <v/>
      </c>
    </row>
    <row r="292" spans="2:22" x14ac:dyDescent="0.3">
      <c r="B292" s="20" t="str">
        <f>IF((C292&lt;&gt;"")^(SUM(B$4:B291)&lt;&gt;""),MAX(B$4:B291)+1,"")</f>
        <v/>
      </c>
      <c r="C292" s="20" t="str">
        <f>IF(D292="SI",'TABLA DE OBJETIVOS'!$A293,"")</f>
        <v/>
      </c>
      <c r="D292" s="20" t="str">
        <f>IF(BASES!$B$6&lt;&gt;"",IF('TABLA DE OBJETIVOS'!$F293=BASES!$B$6,"SI",""),"")</f>
        <v/>
      </c>
      <c r="E292" s="20" t="str">
        <f>IF((F292&lt;&gt;"")^(SUM(E$4:E291)&lt;&gt;""),MAX(E$4:E291)+1,"")</f>
        <v/>
      </c>
      <c r="F292" s="20" t="str">
        <f>IF(G292="SI",'TABLA DE OBJETIVOS'!$A293,"")</f>
        <v/>
      </c>
      <c r="G292" s="20" t="str">
        <f>IF(BASES!$B$7&lt;&gt;"",IF('TABLA DE OBJETIVOS'!$F293=BASES!$B$7,"SI",""),"")</f>
        <v/>
      </c>
      <c r="H292" s="20" t="str">
        <f>IF((I292&lt;&gt;"")^(SUM(H$4:H291)&lt;&gt;""),MAX(H$4:H291)+1,"")</f>
        <v/>
      </c>
      <c r="I292" s="20" t="str">
        <f>IF(J292="SI",'TABLA DE OBJETIVOS'!$A293,"")</f>
        <v/>
      </c>
      <c r="J292" s="20" t="str">
        <f>IF(BASES!$B$8&lt;&gt;"",IF('TABLA DE OBJETIVOS'!$F293=BASES!$B$8,"SI",""),"")</f>
        <v/>
      </c>
      <c r="K292" s="20" t="str">
        <f>IF((L292&lt;&gt;"")^(SUM(K$4:K291)&lt;&gt;""),MAX(K$4:K291)+1,"")</f>
        <v/>
      </c>
      <c r="L292" s="20" t="str">
        <f>IF(M292="SI",'TABLA DE OBJETIVOS'!$A293,"")</f>
        <v/>
      </c>
      <c r="M292" s="20" t="str">
        <f>IF(BASES!$B$9&lt;&gt;"",IF('TABLA DE OBJETIVOS'!$F293=BASES!$B$9,"SI",""),"")</f>
        <v/>
      </c>
      <c r="N292" s="20" t="str">
        <f>IF((O292&lt;&gt;"")^(SUM(N$4:N291)&lt;&gt;""),MAX(N$4:N291)+1,"")</f>
        <v/>
      </c>
      <c r="O292" s="20" t="str">
        <f>IF(P292="SI",'TABLA DE OBJETIVOS'!$A293,"")</f>
        <v/>
      </c>
      <c r="P292" s="20" t="str">
        <f>IF(BASES!$B$10&lt;&gt;"",IF('TABLA DE OBJETIVOS'!$F293=BASES!$B$10,"SI",""),"")</f>
        <v/>
      </c>
      <c r="Q292" s="20" t="str">
        <f>IF((R292&lt;&gt;"")^(SUM(Q$4:Q291)&lt;&gt;""),MAX(Q$4:Q291)+1,"")</f>
        <v/>
      </c>
      <c r="R292" s="20" t="str">
        <f>IF(S292="SI",'TABLA DE OBJETIVOS'!$A293,"")</f>
        <v/>
      </c>
      <c r="S292" s="20" t="str">
        <f>IF(BASES!$B$11&lt;&gt;"",IF('TABLA DE OBJETIVOS'!$F293=BASES!$B$11,"SI",""),"")</f>
        <v/>
      </c>
      <c r="T292" s="20" t="str">
        <f>IF((U292&lt;&gt;"")^(SUM(T$4:T291)&lt;&gt;""),MAX(T$4:T291)+1,"")</f>
        <v/>
      </c>
      <c r="U292" s="20" t="str">
        <f>IF(V292="SI",'TABLA DE OBJETIVOS'!$A293,"")</f>
        <v/>
      </c>
      <c r="V292" s="20" t="str">
        <f>IF(BASES!$B$12&lt;&gt;"",IF('TABLA DE OBJETIVOS'!$F293=BASES!$B$12,"SI",""),"")</f>
        <v/>
      </c>
    </row>
    <row r="293" spans="2:22" x14ac:dyDescent="0.3">
      <c r="B293" s="20" t="str">
        <f>IF((C293&lt;&gt;"")^(SUM(B$4:B292)&lt;&gt;""),MAX(B$4:B292)+1,"")</f>
        <v/>
      </c>
      <c r="C293" s="20" t="str">
        <f>IF(D293="SI",'TABLA DE OBJETIVOS'!$A294,"")</f>
        <v/>
      </c>
      <c r="D293" s="20" t="str">
        <f>IF(BASES!$B$6&lt;&gt;"",IF('TABLA DE OBJETIVOS'!$F294=BASES!$B$6,"SI",""),"")</f>
        <v/>
      </c>
      <c r="E293" s="20" t="str">
        <f>IF((F293&lt;&gt;"")^(SUM(E$4:E292)&lt;&gt;""),MAX(E$4:E292)+1,"")</f>
        <v/>
      </c>
      <c r="F293" s="20" t="str">
        <f>IF(G293="SI",'TABLA DE OBJETIVOS'!$A294,"")</f>
        <v/>
      </c>
      <c r="G293" s="20" t="str">
        <f>IF(BASES!$B$7&lt;&gt;"",IF('TABLA DE OBJETIVOS'!$F294=BASES!$B$7,"SI",""),"")</f>
        <v/>
      </c>
      <c r="H293" s="20" t="str">
        <f>IF((I293&lt;&gt;"")^(SUM(H$4:H292)&lt;&gt;""),MAX(H$4:H292)+1,"")</f>
        <v/>
      </c>
      <c r="I293" s="20" t="str">
        <f>IF(J293="SI",'TABLA DE OBJETIVOS'!$A294,"")</f>
        <v/>
      </c>
      <c r="J293" s="20" t="str">
        <f>IF(BASES!$B$8&lt;&gt;"",IF('TABLA DE OBJETIVOS'!$F294=BASES!$B$8,"SI",""),"")</f>
        <v/>
      </c>
      <c r="K293" s="20" t="str">
        <f>IF((L293&lt;&gt;"")^(SUM(K$4:K292)&lt;&gt;""),MAX(K$4:K292)+1,"")</f>
        <v/>
      </c>
      <c r="L293" s="20" t="str">
        <f>IF(M293="SI",'TABLA DE OBJETIVOS'!$A294,"")</f>
        <v/>
      </c>
      <c r="M293" s="20" t="str">
        <f>IF(BASES!$B$9&lt;&gt;"",IF('TABLA DE OBJETIVOS'!$F294=BASES!$B$9,"SI",""),"")</f>
        <v/>
      </c>
      <c r="N293" s="20" t="str">
        <f>IF((O293&lt;&gt;"")^(SUM(N$4:N292)&lt;&gt;""),MAX(N$4:N292)+1,"")</f>
        <v/>
      </c>
      <c r="O293" s="20" t="str">
        <f>IF(P293="SI",'TABLA DE OBJETIVOS'!$A294,"")</f>
        <v/>
      </c>
      <c r="P293" s="20" t="str">
        <f>IF(BASES!$B$10&lt;&gt;"",IF('TABLA DE OBJETIVOS'!$F294=BASES!$B$10,"SI",""),"")</f>
        <v/>
      </c>
      <c r="Q293" s="20" t="str">
        <f>IF((R293&lt;&gt;"")^(SUM(Q$4:Q292)&lt;&gt;""),MAX(Q$4:Q292)+1,"")</f>
        <v/>
      </c>
      <c r="R293" s="20" t="str">
        <f>IF(S293="SI",'TABLA DE OBJETIVOS'!$A294,"")</f>
        <v/>
      </c>
      <c r="S293" s="20" t="str">
        <f>IF(BASES!$B$11&lt;&gt;"",IF('TABLA DE OBJETIVOS'!$F294=BASES!$B$11,"SI",""),"")</f>
        <v/>
      </c>
      <c r="T293" s="20" t="str">
        <f>IF((U293&lt;&gt;"")^(SUM(T$4:T292)&lt;&gt;""),MAX(T$4:T292)+1,"")</f>
        <v/>
      </c>
      <c r="U293" s="20" t="str">
        <f>IF(V293="SI",'TABLA DE OBJETIVOS'!$A294,"")</f>
        <v/>
      </c>
      <c r="V293" s="20" t="str">
        <f>IF(BASES!$B$12&lt;&gt;"",IF('TABLA DE OBJETIVOS'!$F294=BASES!$B$12,"SI",""),"")</f>
        <v/>
      </c>
    </row>
    <row r="294" spans="2:22" x14ac:dyDescent="0.3">
      <c r="B294" s="20" t="str">
        <f>IF((C294&lt;&gt;"")^(SUM(B$4:B293)&lt;&gt;""),MAX(B$4:B293)+1,"")</f>
        <v/>
      </c>
      <c r="C294" s="20" t="str">
        <f>IF(D294="SI",'TABLA DE OBJETIVOS'!$A295,"")</f>
        <v/>
      </c>
      <c r="D294" s="20" t="str">
        <f>IF(BASES!$B$6&lt;&gt;"",IF('TABLA DE OBJETIVOS'!$F295=BASES!$B$6,"SI",""),"")</f>
        <v/>
      </c>
      <c r="E294" s="20" t="str">
        <f>IF((F294&lt;&gt;"")^(SUM(E$4:E293)&lt;&gt;""),MAX(E$4:E293)+1,"")</f>
        <v/>
      </c>
      <c r="F294" s="20" t="str">
        <f>IF(G294="SI",'TABLA DE OBJETIVOS'!$A295,"")</f>
        <v/>
      </c>
      <c r="G294" s="20" t="str">
        <f>IF(BASES!$B$7&lt;&gt;"",IF('TABLA DE OBJETIVOS'!$F295=BASES!$B$7,"SI",""),"")</f>
        <v/>
      </c>
      <c r="H294" s="20" t="str">
        <f>IF((I294&lt;&gt;"")^(SUM(H$4:H293)&lt;&gt;""),MAX(H$4:H293)+1,"")</f>
        <v/>
      </c>
      <c r="I294" s="20" t="str">
        <f>IF(J294="SI",'TABLA DE OBJETIVOS'!$A295,"")</f>
        <v/>
      </c>
      <c r="J294" s="20" t="str">
        <f>IF(BASES!$B$8&lt;&gt;"",IF('TABLA DE OBJETIVOS'!$F295=BASES!$B$8,"SI",""),"")</f>
        <v/>
      </c>
      <c r="K294" s="20" t="str">
        <f>IF((L294&lt;&gt;"")^(SUM(K$4:K293)&lt;&gt;""),MAX(K$4:K293)+1,"")</f>
        <v/>
      </c>
      <c r="L294" s="20" t="str">
        <f>IF(M294="SI",'TABLA DE OBJETIVOS'!$A295,"")</f>
        <v/>
      </c>
      <c r="M294" s="20" t="str">
        <f>IF(BASES!$B$9&lt;&gt;"",IF('TABLA DE OBJETIVOS'!$F295=BASES!$B$9,"SI",""),"")</f>
        <v/>
      </c>
      <c r="N294" s="20" t="str">
        <f>IF((O294&lt;&gt;"")^(SUM(N$4:N293)&lt;&gt;""),MAX(N$4:N293)+1,"")</f>
        <v/>
      </c>
      <c r="O294" s="20" t="str">
        <f>IF(P294="SI",'TABLA DE OBJETIVOS'!$A295,"")</f>
        <v/>
      </c>
      <c r="P294" s="20" t="str">
        <f>IF(BASES!$B$10&lt;&gt;"",IF('TABLA DE OBJETIVOS'!$F295=BASES!$B$10,"SI",""),"")</f>
        <v/>
      </c>
      <c r="Q294" s="20" t="str">
        <f>IF((R294&lt;&gt;"")^(SUM(Q$4:Q293)&lt;&gt;""),MAX(Q$4:Q293)+1,"")</f>
        <v/>
      </c>
      <c r="R294" s="20" t="str">
        <f>IF(S294="SI",'TABLA DE OBJETIVOS'!$A295,"")</f>
        <v/>
      </c>
      <c r="S294" s="20" t="str">
        <f>IF(BASES!$B$11&lt;&gt;"",IF('TABLA DE OBJETIVOS'!$F295=BASES!$B$11,"SI",""),"")</f>
        <v/>
      </c>
      <c r="T294" s="20" t="str">
        <f>IF((U294&lt;&gt;"")^(SUM(T$4:T293)&lt;&gt;""),MAX(T$4:T293)+1,"")</f>
        <v/>
      </c>
      <c r="U294" s="20" t="str">
        <f>IF(V294="SI",'TABLA DE OBJETIVOS'!$A295,"")</f>
        <v/>
      </c>
      <c r="V294" s="20" t="str">
        <f>IF(BASES!$B$12&lt;&gt;"",IF('TABLA DE OBJETIVOS'!$F295=BASES!$B$12,"SI",""),"")</f>
        <v/>
      </c>
    </row>
    <row r="295" spans="2:22" x14ac:dyDescent="0.3">
      <c r="B295" s="20" t="str">
        <f>IF((C295&lt;&gt;"")^(SUM(B$4:B294)&lt;&gt;""),MAX(B$4:B294)+1,"")</f>
        <v/>
      </c>
      <c r="C295" s="20" t="str">
        <f>IF(D295="SI",'TABLA DE OBJETIVOS'!$A296,"")</f>
        <v/>
      </c>
      <c r="D295" s="20" t="str">
        <f>IF(BASES!$B$6&lt;&gt;"",IF('TABLA DE OBJETIVOS'!$F296=BASES!$B$6,"SI",""),"")</f>
        <v/>
      </c>
      <c r="E295" s="20" t="str">
        <f>IF((F295&lt;&gt;"")^(SUM(E$4:E294)&lt;&gt;""),MAX(E$4:E294)+1,"")</f>
        <v/>
      </c>
      <c r="F295" s="20" t="str">
        <f>IF(G295="SI",'TABLA DE OBJETIVOS'!$A296,"")</f>
        <v/>
      </c>
      <c r="G295" s="20" t="str">
        <f>IF(BASES!$B$7&lt;&gt;"",IF('TABLA DE OBJETIVOS'!$F296=BASES!$B$7,"SI",""),"")</f>
        <v/>
      </c>
      <c r="H295" s="20" t="str">
        <f>IF((I295&lt;&gt;"")^(SUM(H$4:H294)&lt;&gt;""),MAX(H$4:H294)+1,"")</f>
        <v/>
      </c>
      <c r="I295" s="20" t="str">
        <f>IF(J295="SI",'TABLA DE OBJETIVOS'!$A296,"")</f>
        <v/>
      </c>
      <c r="J295" s="20" t="str">
        <f>IF(BASES!$B$8&lt;&gt;"",IF('TABLA DE OBJETIVOS'!$F296=BASES!$B$8,"SI",""),"")</f>
        <v/>
      </c>
      <c r="K295" s="20" t="str">
        <f>IF((L295&lt;&gt;"")^(SUM(K$4:K294)&lt;&gt;""),MAX(K$4:K294)+1,"")</f>
        <v/>
      </c>
      <c r="L295" s="20" t="str">
        <f>IF(M295="SI",'TABLA DE OBJETIVOS'!$A296,"")</f>
        <v/>
      </c>
      <c r="M295" s="20" t="str">
        <f>IF(BASES!$B$9&lt;&gt;"",IF('TABLA DE OBJETIVOS'!$F296=BASES!$B$9,"SI",""),"")</f>
        <v/>
      </c>
      <c r="N295" s="20" t="str">
        <f>IF((O295&lt;&gt;"")^(SUM(N$4:N294)&lt;&gt;""),MAX(N$4:N294)+1,"")</f>
        <v/>
      </c>
      <c r="O295" s="20" t="str">
        <f>IF(P295="SI",'TABLA DE OBJETIVOS'!$A296,"")</f>
        <v/>
      </c>
      <c r="P295" s="20" t="str">
        <f>IF(BASES!$B$10&lt;&gt;"",IF('TABLA DE OBJETIVOS'!$F296=BASES!$B$10,"SI",""),"")</f>
        <v/>
      </c>
      <c r="Q295" s="20" t="str">
        <f>IF((R295&lt;&gt;"")^(SUM(Q$4:Q294)&lt;&gt;""),MAX(Q$4:Q294)+1,"")</f>
        <v/>
      </c>
      <c r="R295" s="20" t="str">
        <f>IF(S295="SI",'TABLA DE OBJETIVOS'!$A296,"")</f>
        <v/>
      </c>
      <c r="S295" s="20" t="str">
        <f>IF(BASES!$B$11&lt;&gt;"",IF('TABLA DE OBJETIVOS'!$F296=BASES!$B$11,"SI",""),"")</f>
        <v/>
      </c>
      <c r="T295" s="20" t="str">
        <f>IF((U295&lt;&gt;"")^(SUM(T$4:T294)&lt;&gt;""),MAX(T$4:T294)+1,"")</f>
        <v/>
      </c>
      <c r="U295" s="20" t="str">
        <f>IF(V295="SI",'TABLA DE OBJETIVOS'!$A296,"")</f>
        <v/>
      </c>
      <c r="V295" s="20" t="str">
        <f>IF(BASES!$B$12&lt;&gt;"",IF('TABLA DE OBJETIVOS'!$F296=BASES!$B$12,"SI",""),"")</f>
        <v/>
      </c>
    </row>
    <row r="296" spans="2:22" x14ac:dyDescent="0.3">
      <c r="B296" s="20" t="str">
        <f>IF((C296&lt;&gt;"")^(SUM(B$4:B295)&lt;&gt;""),MAX(B$4:B295)+1,"")</f>
        <v/>
      </c>
      <c r="C296" s="20" t="str">
        <f>IF(D296="SI",'TABLA DE OBJETIVOS'!$A297,"")</f>
        <v/>
      </c>
      <c r="D296" s="20" t="str">
        <f>IF(BASES!$B$6&lt;&gt;"",IF('TABLA DE OBJETIVOS'!$F297=BASES!$B$6,"SI",""),"")</f>
        <v/>
      </c>
      <c r="E296" s="20" t="str">
        <f>IF((F296&lt;&gt;"")^(SUM(E$4:E295)&lt;&gt;""),MAX(E$4:E295)+1,"")</f>
        <v/>
      </c>
      <c r="F296" s="20" t="str">
        <f>IF(G296="SI",'TABLA DE OBJETIVOS'!$A297,"")</f>
        <v/>
      </c>
      <c r="G296" s="20" t="str">
        <f>IF(BASES!$B$7&lt;&gt;"",IF('TABLA DE OBJETIVOS'!$F297=BASES!$B$7,"SI",""),"")</f>
        <v/>
      </c>
      <c r="H296" s="20" t="str">
        <f>IF((I296&lt;&gt;"")^(SUM(H$4:H295)&lt;&gt;""),MAX(H$4:H295)+1,"")</f>
        <v/>
      </c>
      <c r="I296" s="20" t="str">
        <f>IF(J296="SI",'TABLA DE OBJETIVOS'!$A297,"")</f>
        <v/>
      </c>
      <c r="J296" s="20" t="str">
        <f>IF(BASES!$B$8&lt;&gt;"",IF('TABLA DE OBJETIVOS'!$F297=BASES!$B$8,"SI",""),"")</f>
        <v/>
      </c>
      <c r="K296" s="20" t="str">
        <f>IF((L296&lt;&gt;"")^(SUM(K$4:K295)&lt;&gt;""),MAX(K$4:K295)+1,"")</f>
        <v/>
      </c>
      <c r="L296" s="20" t="str">
        <f>IF(M296="SI",'TABLA DE OBJETIVOS'!$A297,"")</f>
        <v/>
      </c>
      <c r="M296" s="20" t="str">
        <f>IF(BASES!$B$9&lt;&gt;"",IF('TABLA DE OBJETIVOS'!$F297=BASES!$B$9,"SI",""),"")</f>
        <v/>
      </c>
      <c r="N296" s="20" t="str">
        <f>IF((O296&lt;&gt;"")^(SUM(N$4:N295)&lt;&gt;""),MAX(N$4:N295)+1,"")</f>
        <v/>
      </c>
      <c r="O296" s="20" t="str">
        <f>IF(P296="SI",'TABLA DE OBJETIVOS'!$A297,"")</f>
        <v/>
      </c>
      <c r="P296" s="20" t="str">
        <f>IF(BASES!$B$10&lt;&gt;"",IF('TABLA DE OBJETIVOS'!$F297=BASES!$B$10,"SI",""),"")</f>
        <v/>
      </c>
      <c r="Q296" s="20" t="str">
        <f>IF((R296&lt;&gt;"")^(SUM(Q$4:Q295)&lt;&gt;""),MAX(Q$4:Q295)+1,"")</f>
        <v/>
      </c>
      <c r="R296" s="20" t="str">
        <f>IF(S296="SI",'TABLA DE OBJETIVOS'!$A297,"")</f>
        <v/>
      </c>
      <c r="S296" s="20" t="str">
        <f>IF(BASES!$B$11&lt;&gt;"",IF('TABLA DE OBJETIVOS'!$F297=BASES!$B$11,"SI",""),"")</f>
        <v/>
      </c>
      <c r="T296" s="20" t="str">
        <f>IF((U296&lt;&gt;"")^(SUM(T$4:T295)&lt;&gt;""),MAX(T$4:T295)+1,"")</f>
        <v/>
      </c>
      <c r="U296" s="20" t="str">
        <f>IF(V296="SI",'TABLA DE OBJETIVOS'!$A297,"")</f>
        <v/>
      </c>
      <c r="V296" s="20" t="str">
        <f>IF(BASES!$B$12&lt;&gt;"",IF('TABLA DE OBJETIVOS'!$F297=BASES!$B$12,"SI",""),"")</f>
        <v/>
      </c>
    </row>
    <row r="297" spans="2:22" x14ac:dyDescent="0.3">
      <c r="B297" s="20" t="str">
        <f>IF((C297&lt;&gt;"")^(SUM(B$4:B296)&lt;&gt;""),MAX(B$4:B296)+1,"")</f>
        <v/>
      </c>
      <c r="C297" s="20" t="str">
        <f>IF(D297="SI",'TABLA DE OBJETIVOS'!$A298,"")</f>
        <v/>
      </c>
      <c r="D297" s="20" t="str">
        <f>IF(BASES!$B$6&lt;&gt;"",IF('TABLA DE OBJETIVOS'!$F298=BASES!$B$6,"SI",""),"")</f>
        <v/>
      </c>
      <c r="E297" s="20" t="str">
        <f>IF((F297&lt;&gt;"")^(SUM(E$4:E296)&lt;&gt;""),MAX(E$4:E296)+1,"")</f>
        <v/>
      </c>
      <c r="F297" s="20" t="str">
        <f>IF(G297="SI",'TABLA DE OBJETIVOS'!$A298,"")</f>
        <v/>
      </c>
      <c r="G297" s="20" t="str">
        <f>IF(BASES!$B$7&lt;&gt;"",IF('TABLA DE OBJETIVOS'!$F298=BASES!$B$7,"SI",""),"")</f>
        <v/>
      </c>
      <c r="H297" s="20" t="str">
        <f>IF((I297&lt;&gt;"")^(SUM(H$4:H296)&lt;&gt;""),MAX(H$4:H296)+1,"")</f>
        <v/>
      </c>
      <c r="I297" s="20" t="str">
        <f>IF(J297="SI",'TABLA DE OBJETIVOS'!$A298,"")</f>
        <v/>
      </c>
      <c r="J297" s="20" t="str">
        <f>IF(BASES!$B$8&lt;&gt;"",IF('TABLA DE OBJETIVOS'!$F298=BASES!$B$8,"SI",""),"")</f>
        <v/>
      </c>
      <c r="K297" s="20" t="str">
        <f>IF((L297&lt;&gt;"")^(SUM(K$4:K296)&lt;&gt;""),MAX(K$4:K296)+1,"")</f>
        <v/>
      </c>
      <c r="L297" s="20" t="str">
        <f>IF(M297="SI",'TABLA DE OBJETIVOS'!$A298,"")</f>
        <v/>
      </c>
      <c r="M297" s="20" t="str">
        <f>IF(BASES!$B$9&lt;&gt;"",IF('TABLA DE OBJETIVOS'!$F298=BASES!$B$9,"SI",""),"")</f>
        <v/>
      </c>
      <c r="N297" s="20" t="str">
        <f>IF((O297&lt;&gt;"")^(SUM(N$4:N296)&lt;&gt;""),MAX(N$4:N296)+1,"")</f>
        <v/>
      </c>
      <c r="O297" s="20" t="str">
        <f>IF(P297="SI",'TABLA DE OBJETIVOS'!$A298,"")</f>
        <v/>
      </c>
      <c r="P297" s="20" t="str">
        <f>IF(BASES!$B$10&lt;&gt;"",IF('TABLA DE OBJETIVOS'!$F298=BASES!$B$10,"SI",""),"")</f>
        <v/>
      </c>
      <c r="Q297" s="20" t="str">
        <f>IF((R297&lt;&gt;"")^(SUM(Q$4:Q296)&lt;&gt;""),MAX(Q$4:Q296)+1,"")</f>
        <v/>
      </c>
      <c r="R297" s="20" t="str">
        <f>IF(S297="SI",'TABLA DE OBJETIVOS'!$A298,"")</f>
        <v/>
      </c>
      <c r="S297" s="20" t="str">
        <f>IF(BASES!$B$11&lt;&gt;"",IF('TABLA DE OBJETIVOS'!$F298=BASES!$B$11,"SI",""),"")</f>
        <v/>
      </c>
      <c r="T297" s="20" t="str">
        <f>IF((U297&lt;&gt;"")^(SUM(T$4:T296)&lt;&gt;""),MAX(T$4:T296)+1,"")</f>
        <v/>
      </c>
      <c r="U297" s="20" t="str">
        <f>IF(V297="SI",'TABLA DE OBJETIVOS'!$A298,"")</f>
        <v/>
      </c>
      <c r="V297" s="20" t="str">
        <f>IF(BASES!$B$12&lt;&gt;"",IF('TABLA DE OBJETIVOS'!$F298=BASES!$B$12,"SI",""),"")</f>
        <v/>
      </c>
    </row>
    <row r="298" spans="2:22" x14ac:dyDescent="0.3">
      <c r="B298" s="20" t="str">
        <f>IF((C298&lt;&gt;"")^(SUM(B$4:B297)&lt;&gt;""),MAX(B$4:B297)+1,"")</f>
        <v/>
      </c>
      <c r="C298" s="20" t="str">
        <f>IF(D298="SI",'TABLA DE OBJETIVOS'!$A299,"")</f>
        <v/>
      </c>
      <c r="D298" s="20" t="str">
        <f>IF(BASES!$B$6&lt;&gt;"",IF('TABLA DE OBJETIVOS'!$F299=BASES!$B$6,"SI",""),"")</f>
        <v/>
      </c>
      <c r="E298" s="20" t="str">
        <f>IF((F298&lt;&gt;"")^(SUM(E$4:E297)&lt;&gt;""),MAX(E$4:E297)+1,"")</f>
        <v/>
      </c>
      <c r="F298" s="20" t="str">
        <f>IF(G298="SI",'TABLA DE OBJETIVOS'!$A299,"")</f>
        <v/>
      </c>
      <c r="G298" s="20" t="str">
        <f>IF(BASES!$B$7&lt;&gt;"",IF('TABLA DE OBJETIVOS'!$F299=BASES!$B$7,"SI",""),"")</f>
        <v/>
      </c>
      <c r="H298" s="20" t="str">
        <f>IF((I298&lt;&gt;"")^(SUM(H$4:H297)&lt;&gt;""),MAX(H$4:H297)+1,"")</f>
        <v/>
      </c>
      <c r="I298" s="20" t="str">
        <f>IF(J298="SI",'TABLA DE OBJETIVOS'!$A299,"")</f>
        <v/>
      </c>
      <c r="J298" s="20" t="str">
        <f>IF(BASES!$B$8&lt;&gt;"",IF('TABLA DE OBJETIVOS'!$F299=BASES!$B$8,"SI",""),"")</f>
        <v/>
      </c>
      <c r="K298" s="20" t="str">
        <f>IF((L298&lt;&gt;"")^(SUM(K$4:K297)&lt;&gt;""),MAX(K$4:K297)+1,"")</f>
        <v/>
      </c>
      <c r="L298" s="20" t="str">
        <f>IF(M298="SI",'TABLA DE OBJETIVOS'!$A299,"")</f>
        <v/>
      </c>
      <c r="M298" s="20" t="str">
        <f>IF(BASES!$B$9&lt;&gt;"",IF('TABLA DE OBJETIVOS'!$F299=BASES!$B$9,"SI",""),"")</f>
        <v/>
      </c>
      <c r="N298" s="20" t="str">
        <f>IF((O298&lt;&gt;"")^(SUM(N$4:N297)&lt;&gt;""),MAX(N$4:N297)+1,"")</f>
        <v/>
      </c>
      <c r="O298" s="20" t="str">
        <f>IF(P298="SI",'TABLA DE OBJETIVOS'!$A299,"")</f>
        <v/>
      </c>
      <c r="P298" s="20" t="str">
        <f>IF(BASES!$B$10&lt;&gt;"",IF('TABLA DE OBJETIVOS'!$F299=BASES!$B$10,"SI",""),"")</f>
        <v/>
      </c>
      <c r="Q298" s="20" t="str">
        <f>IF((R298&lt;&gt;"")^(SUM(Q$4:Q297)&lt;&gt;""),MAX(Q$4:Q297)+1,"")</f>
        <v/>
      </c>
      <c r="R298" s="20" t="str">
        <f>IF(S298="SI",'TABLA DE OBJETIVOS'!$A299,"")</f>
        <v/>
      </c>
      <c r="S298" s="20" t="str">
        <f>IF(BASES!$B$11&lt;&gt;"",IF('TABLA DE OBJETIVOS'!$F299=BASES!$B$11,"SI",""),"")</f>
        <v/>
      </c>
      <c r="T298" s="20" t="str">
        <f>IF((U298&lt;&gt;"")^(SUM(T$4:T297)&lt;&gt;""),MAX(T$4:T297)+1,"")</f>
        <v/>
      </c>
      <c r="U298" s="20" t="str">
        <f>IF(V298="SI",'TABLA DE OBJETIVOS'!$A299,"")</f>
        <v/>
      </c>
      <c r="V298" s="20" t="str">
        <f>IF(BASES!$B$12&lt;&gt;"",IF('TABLA DE OBJETIVOS'!$F299=BASES!$B$12,"SI",""),"")</f>
        <v/>
      </c>
    </row>
    <row r="299" spans="2:22" x14ac:dyDescent="0.3">
      <c r="B299" s="20" t="str">
        <f>IF((C299&lt;&gt;"")^(SUM(B$4:B298)&lt;&gt;""),MAX(B$4:B298)+1,"")</f>
        <v/>
      </c>
      <c r="C299" s="20" t="str">
        <f>IF(D299="SI",'TABLA DE OBJETIVOS'!$A300,"")</f>
        <v/>
      </c>
      <c r="D299" s="20" t="str">
        <f>IF(BASES!$B$6&lt;&gt;"",IF('TABLA DE OBJETIVOS'!$F300=BASES!$B$6,"SI",""),"")</f>
        <v/>
      </c>
      <c r="E299" s="20" t="str">
        <f>IF((F299&lt;&gt;"")^(SUM(E$4:E298)&lt;&gt;""),MAX(E$4:E298)+1,"")</f>
        <v/>
      </c>
      <c r="F299" s="20" t="str">
        <f>IF(G299="SI",'TABLA DE OBJETIVOS'!$A300,"")</f>
        <v/>
      </c>
      <c r="G299" s="20" t="str">
        <f>IF(BASES!$B$7&lt;&gt;"",IF('TABLA DE OBJETIVOS'!$F300=BASES!$B$7,"SI",""),"")</f>
        <v/>
      </c>
      <c r="H299" s="20" t="str">
        <f>IF((I299&lt;&gt;"")^(SUM(H$4:H298)&lt;&gt;""),MAX(H$4:H298)+1,"")</f>
        <v/>
      </c>
      <c r="I299" s="20" t="str">
        <f>IF(J299="SI",'TABLA DE OBJETIVOS'!$A300,"")</f>
        <v/>
      </c>
      <c r="J299" s="20" t="str">
        <f>IF(BASES!$B$8&lt;&gt;"",IF('TABLA DE OBJETIVOS'!$F300=BASES!$B$8,"SI",""),"")</f>
        <v/>
      </c>
      <c r="K299" s="20" t="str">
        <f>IF((L299&lt;&gt;"")^(SUM(K$4:K298)&lt;&gt;""),MAX(K$4:K298)+1,"")</f>
        <v/>
      </c>
      <c r="L299" s="20" t="str">
        <f>IF(M299="SI",'TABLA DE OBJETIVOS'!$A300,"")</f>
        <v/>
      </c>
      <c r="M299" s="20" t="str">
        <f>IF(BASES!$B$9&lt;&gt;"",IF('TABLA DE OBJETIVOS'!$F300=BASES!$B$9,"SI",""),"")</f>
        <v/>
      </c>
      <c r="N299" s="20" t="str">
        <f>IF((O299&lt;&gt;"")^(SUM(N$4:N298)&lt;&gt;""),MAX(N$4:N298)+1,"")</f>
        <v/>
      </c>
      <c r="O299" s="20" t="str">
        <f>IF(P299="SI",'TABLA DE OBJETIVOS'!$A300,"")</f>
        <v/>
      </c>
      <c r="P299" s="20" t="str">
        <f>IF(BASES!$B$10&lt;&gt;"",IF('TABLA DE OBJETIVOS'!$F300=BASES!$B$10,"SI",""),"")</f>
        <v/>
      </c>
      <c r="Q299" s="20" t="str">
        <f>IF((R299&lt;&gt;"")^(SUM(Q$4:Q298)&lt;&gt;""),MAX(Q$4:Q298)+1,"")</f>
        <v/>
      </c>
      <c r="R299" s="20" t="str">
        <f>IF(S299="SI",'TABLA DE OBJETIVOS'!$A300,"")</f>
        <v/>
      </c>
      <c r="S299" s="20" t="str">
        <f>IF(BASES!$B$11&lt;&gt;"",IF('TABLA DE OBJETIVOS'!$F300=BASES!$B$11,"SI",""),"")</f>
        <v/>
      </c>
      <c r="T299" s="20" t="str">
        <f>IF((U299&lt;&gt;"")^(SUM(T$4:T298)&lt;&gt;""),MAX(T$4:T298)+1,"")</f>
        <v/>
      </c>
      <c r="U299" s="20" t="str">
        <f>IF(V299="SI",'TABLA DE OBJETIVOS'!$A300,"")</f>
        <v/>
      </c>
      <c r="V299" s="20" t="str">
        <f>IF(BASES!$B$12&lt;&gt;"",IF('TABLA DE OBJETIVOS'!$F300=BASES!$B$12,"SI",""),"")</f>
        <v/>
      </c>
    </row>
    <row r="300" spans="2:22" x14ac:dyDescent="0.3">
      <c r="B300" s="20" t="str">
        <f>IF((C300&lt;&gt;"")^(SUM(B$4:B299)&lt;&gt;""),MAX(B$4:B299)+1,"")</f>
        <v/>
      </c>
      <c r="C300" s="20" t="str">
        <f>IF(D300="SI",'TABLA DE OBJETIVOS'!$A301,"")</f>
        <v/>
      </c>
      <c r="D300" s="20" t="str">
        <f>IF(BASES!$B$6&lt;&gt;"",IF('TABLA DE OBJETIVOS'!$F301=BASES!$B$6,"SI",""),"")</f>
        <v/>
      </c>
      <c r="E300" s="20" t="str">
        <f>IF((F300&lt;&gt;"")^(SUM(E$4:E299)&lt;&gt;""),MAX(E$4:E299)+1,"")</f>
        <v/>
      </c>
      <c r="F300" s="20" t="str">
        <f>IF(G300="SI",'TABLA DE OBJETIVOS'!$A301,"")</f>
        <v/>
      </c>
      <c r="G300" s="20" t="str">
        <f>IF(BASES!$B$7&lt;&gt;"",IF('TABLA DE OBJETIVOS'!$F301=BASES!$B$7,"SI",""),"")</f>
        <v/>
      </c>
      <c r="H300" s="20" t="str">
        <f>IF((I300&lt;&gt;"")^(SUM(H$4:H299)&lt;&gt;""),MAX(H$4:H299)+1,"")</f>
        <v/>
      </c>
      <c r="I300" s="20" t="str">
        <f>IF(J300="SI",'TABLA DE OBJETIVOS'!$A301,"")</f>
        <v/>
      </c>
      <c r="J300" s="20" t="str">
        <f>IF(BASES!$B$8&lt;&gt;"",IF('TABLA DE OBJETIVOS'!$F301=BASES!$B$8,"SI",""),"")</f>
        <v/>
      </c>
      <c r="K300" s="20" t="str">
        <f>IF((L300&lt;&gt;"")^(SUM(K$4:K299)&lt;&gt;""),MAX(K$4:K299)+1,"")</f>
        <v/>
      </c>
      <c r="L300" s="20" t="str">
        <f>IF(M300="SI",'TABLA DE OBJETIVOS'!$A301,"")</f>
        <v/>
      </c>
      <c r="M300" s="20" t="str">
        <f>IF(BASES!$B$9&lt;&gt;"",IF('TABLA DE OBJETIVOS'!$F301=BASES!$B$9,"SI",""),"")</f>
        <v/>
      </c>
      <c r="N300" s="20" t="str">
        <f>IF((O300&lt;&gt;"")^(SUM(N$4:N299)&lt;&gt;""),MAX(N$4:N299)+1,"")</f>
        <v/>
      </c>
      <c r="O300" s="20" t="str">
        <f>IF(P300="SI",'TABLA DE OBJETIVOS'!$A301,"")</f>
        <v/>
      </c>
      <c r="P300" s="20" t="str">
        <f>IF(BASES!$B$10&lt;&gt;"",IF('TABLA DE OBJETIVOS'!$F301=BASES!$B$10,"SI",""),"")</f>
        <v/>
      </c>
      <c r="Q300" s="20" t="str">
        <f>IF((R300&lt;&gt;"")^(SUM(Q$4:Q299)&lt;&gt;""),MAX(Q$4:Q299)+1,"")</f>
        <v/>
      </c>
      <c r="R300" s="20" t="str">
        <f>IF(S300="SI",'TABLA DE OBJETIVOS'!$A301,"")</f>
        <v/>
      </c>
      <c r="S300" s="20" t="str">
        <f>IF(BASES!$B$11&lt;&gt;"",IF('TABLA DE OBJETIVOS'!$F301=BASES!$B$11,"SI",""),"")</f>
        <v/>
      </c>
      <c r="T300" s="20" t="str">
        <f>IF((U300&lt;&gt;"")^(SUM(T$4:T299)&lt;&gt;""),MAX(T$4:T299)+1,"")</f>
        <v/>
      </c>
      <c r="U300" s="20" t="str">
        <f>IF(V300="SI",'TABLA DE OBJETIVOS'!$A301,"")</f>
        <v/>
      </c>
      <c r="V300" s="20" t="str">
        <f>IF(BASES!$B$12&lt;&gt;"",IF('TABLA DE OBJETIVOS'!$F301=BASES!$B$12,"SI",""),"")</f>
        <v/>
      </c>
    </row>
    <row r="301" spans="2:22" x14ac:dyDescent="0.3">
      <c r="B301" s="20" t="str">
        <f>IF((C301&lt;&gt;"")^(SUM(B$4:B300)&lt;&gt;""),MAX(B$4:B300)+1,"")</f>
        <v/>
      </c>
      <c r="C301" s="20" t="str">
        <f>IF(D301="SI",'TABLA DE OBJETIVOS'!$A302,"")</f>
        <v/>
      </c>
      <c r="D301" s="20" t="str">
        <f>IF(BASES!$B$6&lt;&gt;"",IF('TABLA DE OBJETIVOS'!$F302=BASES!$B$6,"SI",""),"")</f>
        <v/>
      </c>
      <c r="E301" s="20" t="str">
        <f>IF((F301&lt;&gt;"")^(SUM(E$4:E300)&lt;&gt;""),MAX(E$4:E300)+1,"")</f>
        <v/>
      </c>
      <c r="F301" s="20" t="str">
        <f>IF(G301="SI",'TABLA DE OBJETIVOS'!$A302,"")</f>
        <v/>
      </c>
      <c r="G301" s="20" t="str">
        <f>IF(BASES!$B$7&lt;&gt;"",IF('TABLA DE OBJETIVOS'!$F302=BASES!$B$7,"SI",""),"")</f>
        <v/>
      </c>
      <c r="H301" s="20" t="str">
        <f>IF((I301&lt;&gt;"")^(SUM(H$4:H300)&lt;&gt;""),MAX(H$4:H300)+1,"")</f>
        <v/>
      </c>
      <c r="I301" s="20" t="str">
        <f>IF(J301="SI",'TABLA DE OBJETIVOS'!$A302,"")</f>
        <v/>
      </c>
      <c r="J301" s="20" t="str">
        <f>IF(BASES!$B$8&lt;&gt;"",IF('TABLA DE OBJETIVOS'!$F302=BASES!$B$8,"SI",""),"")</f>
        <v/>
      </c>
      <c r="K301" s="20" t="str">
        <f>IF((L301&lt;&gt;"")^(SUM(K$4:K300)&lt;&gt;""),MAX(K$4:K300)+1,"")</f>
        <v/>
      </c>
      <c r="L301" s="20" t="str">
        <f>IF(M301="SI",'TABLA DE OBJETIVOS'!$A302,"")</f>
        <v/>
      </c>
      <c r="M301" s="20" t="str">
        <f>IF(BASES!$B$9&lt;&gt;"",IF('TABLA DE OBJETIVOS'!$F302=BASES!$B$9,"SI",""),"")</f>
        <v/>
      </c>
      <c r="N301" s="20" t="str">
        <f>IF((O301&lt;&gt;"")^(SUM(N$4:N300)&lt;&gt;""),MAX(N$4:N300)+1,"")</f>
        <v/>
      </c>
      <c r="O301" s="20" t="str">
        <f>IF(P301="SI",'TABLA DE OBJETIVOS'!$A302,"")</f>
        <v/>
      </c>
      <c r="P301" s="20" t="str">
        <f>IF(BASES!$B$10&lt;&gt;"",IF('TABLA DE OBJETIVOS'!$F302=BASES!$B$10,"SI",""),"")</f>
        <v/>
      </c>
      <c r="Q301" s="20" t="str">
        <f>IF((R301&lt;&gt;"")^(SUM(Q$4:Q300)&lt;&gt;""),MAX(Q$4:Q300)+1,"")</f>
        <v/>
      </c>
      <c r="R301" s="20" t="str">
        <f>IF(S301="SI",'TABLA DE OBJETIVOS'!$A302,"")</f>
        <v/>
      </c>
      <c r="S301" s="20" t="str">
        <f>IF(BASES!$B$11&lt;&gt;"",IF('TABLA DE OBJETIVOS'!$F302=BASES!$B$11,"SI",""),"")</f>
        <v/>
      </c>
      <c r="T301" s="20" t="str">
        <f>IF((U301&lt;&gt;"")^(SUM(T$4:T300)&lt;&gt;""),MAX(T$4:T300)+1,"")</f>
        <v/>
      </c>
      <c r="U301" s="20" t="str">
        <f>IF(V301="SI",'TABLA DE OBJETIVOS'!$A302,"")</f>
        <v/>
      </c>
      <c r="V301" s="20" t="str">
        <f>IF(BASES!$B$12&lt;&gt;"",IF('TABLA DE OBJETIVOS'!$F302=BASES!$B$12,"SI",""),"")</f>
        <v/>
      </c>
    </row>
    <row r="302" spans="2:22" x14ac:dyDescent="0.3">
      <c r="B302" s="20" t="str">
        <f>IF((C302&lt;&gt;"")^(SUM(B$4:B301)&lt;&gt;""),MAX(B$4:B301)+1,"")</f>
        <v/>
      </c>
      <c r="C302" s="20" t="str">
        <f>IF(D302="SI",'TABLA DE OBJETIVOS'!$A303,"")</f>
        <v/>
      </c>
      <c r="D302" s="20" t="str">
        <f>IF(BASES!$B$6&lt;&gt;"",IF('TABLA DE OBJETIVOS'!$F303=BASES!$B$6,"SI",""),"")</f>
        <v/>
      </c>
      <c r="E302" s="20" t="str">
        <f>IF((F302&lt;&gt;"")^(SUM(E$4:E301)&lt;&gt;""),MAX(E$4:E301)+1,"")</f>
        <v/>
      </c>
      <c r="F302" s="20" t="str">
        <f>IF(G302="SI",'TABLA DE OBJETIVOS'!$A303,"")</f>
        <v/>
      </c>
      <c r="G302" s="20" t="str">
        <f>IF(BASES!$B$7&lt;&gt;"",IF('TABLA DE OBJETIVOS'!$F303=BASES!$B$7,"SI",""),"")</f>
        <v/>
      </c>
      <c r="H302" s="20" t="str">
        <f>IF((I302&lt;&gt;"")^(SUM(H$4:H301)&lt;&gt;""),MAX(H$4:H301)+1,"")</f>
        <v/>
      </c>
      <c r="I302" s="20" t="str">
        <f>IF(J302="SI",'TABLA DE OBJETIVOS'!$A303,"")</f>
        <v/>
      </c>
      <c r="J302" s="20" t="str">
        <f>IF(BASES!$B$8&lt;&gt;"",IF('TABLA DE OBJETIVOS'!$F303=BASES!$B$8,"SI",""),"")</f>
        <v/>
      </c>
      <c r="K302" s="20" t="str">
        <f>IF((L302&lt;&gt;"")^(SUM(K$4:K301)&lt;&gt;""),MAX(K$4:K301)+1,"")</f>
        <v/>
      </c>
      <c r="L302" s="20" t="str">
        <f>IF(M302="SI",'TABLA DE OBJETIVOS'!$A303,"")</f>
        <v/>
      </c>
      <c r="M302" s="20" t="str">
        <f>IF(BASES!$B$9&lt;&gt;"",IF('TABLA DE OBJETIVOS'!$F303=BASES!$B$9,"SI",""),"")</f>
        <v/>
      </c>
      <c r="N302" s="20" t="str">
        <f>IF((O302&lt;&gt;"")^(SUM(N$4:N301)&lt;&gt;""),MAX(N$4:N301)+1,"")</f>
        <v/>
      </c>
      <c r="O302" s="20" t="str">
        <f>IF(P302="SI",'TABLA DE OBJETIVOS'!$A303,"")</f>
        <v/>
      </c>
      <c r="P302" s="20" t="str">
        <f>IF(BASES!$B$10&lt;&gt;"",IF('TABLA DE OBJETIVOS'!$F303=BASES!$B$10,"SI",""),"")</f>
        <v/>
      </c>
      <c r="Q302" s="20" t="str">
        <f>IF((R302&lt;&gt;"")^(SUM(Q$4:Q301)&lt;&gt;""),MAX(Q$4:Q301)+1,"")</f>
        <v/>
      </c>
      <c r="R302" s="20" t="str">
        <f>IF(S302="SI",'TABLA DE OBJETIVOS'!$A303,"")</f>
        <v/>
      </c>
      <c r="S302" s="20" t="str">
        <f>IF(BASES!$B$11&lt;&gt;"",IF('TABLA DE OBJETIVOS'!$F303=BASES!$B$11,"SI",""),"")</f>
        <v/>
      </c>
      <c r="T302" s="20" t="str">
        <f>IF((U302&lt;&gt;"")^(SUM(T$4:T301)&lt;&gt;""),MAX(T$4:T301)+1,"")</f>
        <v/>
      </c>
      <c r="U302" s="20" t="str">
        <f>IF(V302="SI",'TABLA DE OBJETIVOS'!$A303,"")</f>
        <v/>
      </c>
      <c r="V302" s="20" t="str">
        <f>IF(BASES!$B$12&lt;&gt;"",IF('TABLA DE OBJETIVOS'!$F303=BASES!$B$12,"SI",""),"")</f>
        <v/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14</vt:i4>
      </vt:variant>
    </vt:vector>
  </HeadingPairs>
  <TitlesOfParts>
    <vt:vector size="14" baseType="lpstr">
      <vt:lpstr>INICIO</vt:lpstr>
      <vt:lpstr>DASHBOARD</vt:lpstr>
      <vt:lpstr>BASES</vt:lpstr>
      <vt:lpstr>ACCIONES</vt:lpstr>
      <vt:lpstr>ESTRATEGIAS</vt:lpstr>
      <vt:lpstr>TABLA DE OBJETIVOS</vt:lpstr>
      <vt:lpstr>TA1</vt:lpstr>
      <vt:lpstr>TA2</vt:lpstr>
      <vt:lpstr>TA3</vt:lpstr>
      <vt:lpstr>TA4</vt:lpstr>
      <vt:lpstr>TA5</vt:lpstr>
      <vt:lpstr>TA6</vt:lpstr>
      <vt:lpstr>TA7</vt:lpstr>
      <vt:lpstr>A1 estrategias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Méndez;BIS Consulting</dc:creator>
  <cp:lastModifiedBy>Leonardo Méndez</cp:lastModifiedBy>
  <cp:lastPrinted>2018-03-21T20:22:33Z</cp:lastPrinted>
  <dcterms:created xsi:type="dcterms:W3CDTF">2018-02-05T13:05:03Z</dcterms:created>
  <dcterms:modified xsi:type="dcterms:W3CDTF">2020-06-16T10:33:32Z</dcterms:modified>
</cp:coreProperties>
</file>